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ana\OneDrive\Documentos\Sisben 2017\Resultados 2017\"/>
    </mc:Choice>
  </mc:AlternateContent>
  <bookViews>
    <workbookView xWindow="0" yWindow="0" windowWidth="20490" windowHeight="7755"/>
  </bookViews>
  <sheets>
    <sheet name="Indice" sheetId="30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23" r:id="rId8"/>
    <sheet name="8" sheetId="24" r:id="rId9"/>
    <sheet name="9" sheetId="25" r:id="rId10"/>
    <sheet name="10" sheetId="26" r:id="rId11"/>
    <sheet name="11" sheetId="27" r:id="rId12"/>
    <sheet name="12" sheetId="28" r:id="rId13"/>
    <sheet name="13" sheetId="29" r:id="rId14"/>
  </sheets>
  <calcPr calcId="162913"/>
</workbook>
</file>

<file path=xl/calcChain.xml><?xml version="1.0" encoding="utf-8"?>
<calcChain xmlns="http://schemas.openxmlformats.org/spreadsheetml/2006/main">
  <c r="D14" i="29" l="1"/>
  <c r="S19" i="24"/>
  <c r="S23" i="24"/>
  <c r="S43" i="24"/>
  <c r="S61" i="24"/>
  <c r="S67" i="24"/>
  <c r="S84" i="24"/>
  <c r="S92" i="24"/>
  <c r="S99" i="24"/>
  <c r="S103" i="24"/>
  <c r="R43" i="24"/>
  <c r="R52" i="24"/>
  <c r="R101" i="24"/>
  <c r="Q19" i="24"/>
  <c r="Q27" i="24"/>
  <c r="Q35" i="24"/>
  <c r="Q43" i="24"/>
  <c r="Q51" i="24"/>
  <c r="Q59" i="24"/>
  <c r="Q67" i="24"/>
  <c r="Q75" i="24"/>
  <c r="Q83" i="24"/>
  <c r="Q91" i="24"/>
  <c r="Q99" i="24"/>
  <c r="Q107" i="24"/>
  <c r="P24" i="24"/>
  <c r="P43" i="24"/>
  <c r="P60" i="24"/>
  <c r="P76" i="24"/>
  <c r="P83" i="24"/>
  <c r="P88" i="24"/>
  <c r="P91" i="24"/>
  <c r="P104" i="24"/>
  <c r="O19" i="24"/>
  <c r="O24" i="24"/>
  <c r="O27" i="24"/>
  <c r="O37" i="24"/>
  <c r="O45" i="24"/>
  <c r="O52" i="24"/>
  <c r="O56" i="24"/>
  <c r="O64" i="24"/>
  <c r="O72" i="24"/>
  <c r="O80" i="24"/>
  <c r="O88" i="24"/>
  <c r="O96" i="24"/>
  <c r="O104" i="24"/>
  <c r="O107" i="24"/>
  <c r="O108" i="24"/>
  <c r="I13" i="24"/>
  <c r="D13" i="24"/>
  <c r="E13" i="24"/>
  <c r="G16" i="24"/>
  <c r="G17" i="24"/>
  <c r="Q17" i="24" s="1"/>
  <c r="G18" i="24"/>
  <c r="G19" i="24"/>
  <c r="P19" i="24" s="1"/>
  <c r="G20" i="24"/>
  <c r="G21" i="24"/>
  <c r="G22" i="24"/>
  <c r="G23" i="24"/>
  <c r="P23" i="24" s="1"/>
  <c r="G24" i="24"/>
  <c r="G25" i="24"/>
  <c r="G26" i="24"/>
  <c r="G27" i="24"/>
  <c r="G28" i="24"/>
  <c r="Q28" i="24" s="1"/>
  <c r="G29" i="24"/>
  <c r="G30" i="24"/>
  <c r="G31" i="24"/>
  <c r="Q31" i="24" s="1"/>
  <c r="G32" i="24"/>
  <c r="Q32" i="24" s="1"/>
  <c r="G33" i="24"/>
  <c r="Q33" i="24" s="1"/>
  <c r="G34" i="24"/>
  <c r="G35" i="24"/>
  <c r="G36" i="24"/>
  <c r="G37" i="24"/>
  <c r="R37" i="24" s="1"/>
  <c r="G38" i="24"/>
  <c r="G39" i="24"/>
  <c r="O39" i="24" s="1"/>
  <c r="G40" i="24"/>
  <c r="G41" i="24"/>
  <c r="O41" i="24" s="1"/>
  <c r="G42" i="24"/>
  <c r="G43" i="24"/>
  <c r="O43" i="24" s="1"/>
  <c r="G44" i="24"/>
  <c r="G45" i="24"/>
  <c r="G46" i="24"/>
  <c r="P46" i="24" s="1"/>
  <c r="G47" i="24"/>
  <c r="O47" i="24" s="1"/>
  <c r="G48" i="24"/>
  <c r="G49" i="24"/>
  <c r="O49" i="24" s="1"/>
  <c r="G50" i="24"/>
  <c r="Q50" i="24" s="1"/>
  <c r="G51" i="24"/>
  <c r="G52" i="24"/>
  <c r="G53" i="24"/>
  <c r="Q53" i="24" s="1"/>
  <c r="G54" i="24"/>
  <c r="G55" i="24"/>
  <c r="P55" i="24" s="1"/>
  <c r="G56" i="24"/>
  <c r="Q56" i="24" s="1"/>
  <c r="G57" i="24"/>
  <c r="G58" i="24"/>
  <c r="G59" i="24"/>
  <c r="G60" i="24"/>
  <c r="G61" i="24"/>
  <c r="Q61" i="24" s="1"/>
  <c r="G62" i="24"/>
  <c r="G63" i="24"/>
  <c r="G64" i="24"/>
  <c r="Q64" i="24" s="1"/>
  <c r="G65" i="24"/>
  <c r="P65" i="24" s="1"/>
  <c r="G66" i="24"/>
  <c r="G67" i="24"/>
  <c r="G68" i="24"/>
  <c r="G69" i="24"/>
  <c r="G70" i="24"/>
  <c r="G71" i="24"/>
  <c r="O71" i="24" s="1"/>
  <c r="G72" i="24"/>
  <c r="Q72" i="24" s="1"/>
  <c r="G73" i="24"/>
  <c r="G74" i="24"/>
  <c r="G75" i="24"/>
  <c r="O75" i="24" s="1"/>
  <c r="G76" i="24"/>
  <c r="G77" i="24"/>
  <c r="Q77" i="24" s="1"/>
  <c r="G78" i="24"/>
  <c r="Q78" i="24" s="1"/>
  <c r="G79" i="24"/>
  <c r="O79" i="24" s="1"/>
  <c r="G80" i="24"/>
  <c r="G81" i="24"/>
  <c r="Q81" i="24" s="1"/>
  <c r="G82" i="24"/>
  <c r="G83" i="24"/>
  <c r="G84" i="24"/>
  <c r="Q84" i="24" s="1"/>
  <c r="G85" i="24"/>
  <c r="G86" i="24"/>
  <c r="G87" i="24"/>
  <c r="P87" i="24" s="1"/>
  <c r="G88" i="24"/>
  <c r="Q88" i="24" s="1"/>
  <c r="G89" i="24"/>
  <c r="G90" i="24"/>
  <c r="G91" i="24"/>
  <c r="G92" i="24"/>
  <c r="Q92" i="24" s="1"/>
  <c r="G93" i="24"/>
  <c r="G94" i="24"/>
  <c r="Q94" i="24" s="1"/>
  <c r="G95" i="24"/>
  <c r="O95" i="24" s="1"/>
  <c r="G96" i="24"/>
  <c r="G97" i="24"/>
  <c r="Q97" i="24" s="1"/>
  <c r="G98" i="24"/>
  <c r="G99" i="24"/>
  <c r="O99" i="24" s="1"/>
  <c r="G100" i="24"/>
  <c r="G101" i="24"/>
  <c r="O101" i="24" s="1"/>
  <c r="G102" i="24"/>
  <c r="G103" i="24"/>
  <c r="G104" i="24"/>
  <c r="Q104" i="24" s="1"/>
  <c r="G105" i="24"/>
  <c r="G106" i="24"/>
  <c r="G107" i="24"/>
  <c r="G108" i="24"/>
  <c r="G109" i="24"/>
  <c r="P109" i="24" s="1"/>
  <c r="G110" i="24"/>
  <c r="Q110" i="24" s="1"/>
  <c r="T13" i="23"/>
  <c r="U13" i="23"/>
  <c r="P106" i="24" l="1"/>
  <c r="Q106" i="24"/>
  <c r="O106" i="24"/>
  <c r="R98" i="24"/>
  <c r="P98" i="24"/>
  <c r="O98" i="24"/>
  <c r="S98" i="24"/>
  <c r="Q98" i="24"/>
  <c r="S90" i="24"/>
  <c r="O90" i="24"/>
  <c r="P90" i="24"/>
  <c r="R90" i="24"/>
  <c r="Q90" i="24"/>
  <c r="S82" i="24"/>
  <c r="O82" i="24"/>
  <c r="Q82" i="24"/>
  <c r="S74" i="24"/>
  <c r="O74" i="24"/>
  <c r="R74" i="24"/>
  <c r="P74" i="24"/>
  <c r="Q74" i="24"/>
  <c r="P62" i="24"/>
  <c r="O62" i="24"/>
  <c r="S62" i="24"/>
  <c r="R62" i="24"/>
  <c r="Q62" i="24"/>
  <c r="R42" i="24"/>
  <c r="O42" i="24"/>
  <c r="S42" i="24"/>
  <c r="Q42" i="24"/>
  <c r="P42" i="24"/>
  <c r="O30" i="24"/>
  <c r="Q30" i="24"/>
  <c r="P110" i="24"/>
  <c r="O110" i="24"/>
  <c r="P102" i="24"/>
  <c r="S102" i="24"/>
  <c r="R102" i="24"/>
  <c r="O102" i="24"/>
  <c r="S94" i="24"/>
  <c r="R94" i="24"/>
  <c r="O94" i="24"/>
  <c r="S86" i="24"/>
  <c r="O86" i="24"/>
  <c r="P86" i="24"/>
  <c r="P78" i="24"/>
  <c r="O78" i="24"/>
  <c r="O70" i="24"/>
  <c r="S70" i="24"/>
  <c r="R66" i="24"/>
  <c r="O66" i="24"/>
  <c r="P66" i="24"/>
  <c r="S66" i="24"/>
  <c r="Q66" i="24"/>
  <c r="S58" i="24"/>
  <c r="P58" i="24"/>
  <c r="O58" i="24"/>
  <c r="Q58" i="24"/>
  <c r="O54" i="24"/>
  <c r="Q54" i="24"/>
  <c r="R46" i="24"/>
  <c r="O46" i="24"/>
  <c r="S46" i="24"/>
  <c r="Q46" i="24"/>
  <c r="O38" i="24"/>
  <c r="R38" i="24"/>
  <c r="S38" i="24"/>
  <c r="Q38" i="24"/>
  <c r="O34" i="24"/>
  <c r="Q34" i="24"/>
  <c r="P26" i="24"/>
  <c r="S26" i="24"/>
  <c r="O26" i="24"/>
  <c r="Q26" i="24"/>
  <c r="P22" i="24"/>
  <c r="O22" i="24"/>
  <c r="R22" i="24"/>
  <c r="Q22" i="24"/>
  <c r="P18" i="24"/>
  <c r="O18" i="24"/>
  <c r="R18" i="24"/>
  <c r="S18" i="24"/>
  <c r="Q18" i="24"/>
  <c r="P70" i="24"/>
  <c r="P38" i="24"/>
  <c r="Q102" i="24"/>
  <c r="Q86" i="24"/>
  <c r="Q70" i="24"/>
  <c r="Q108" i="24"/>
  <c r="P108" i="24"/>
  <c r="Q100" i="24"/>
  <c r="O100" i="24"/>
  <c r="Q96" i="24"/>
  <c r="S96" i="24"/>
  <c r="Q80" i="24"/>
  <c r="P80" i="24"/>
  <c r="Q76" i="24"/>
  <c r="S76" i="24"/>
  <c r="S68" i="24"/>
  <c r="Q68" i="24"/>
  <c r="Q60" i="24"/>
  <c r="S60" i="24"/>
  <c r="R60" i="24"/>
  <c r="Q52" i="24"/>
  <c r="P52" i="24"/>
  <c r="Q48" i="24"/>
  <c r="P48" i="24"/>
  <c r="O48" i="24"/>
  <c r="S44" i="24"/>
  <c r="Q44" i="24"/>
  <c r="P44" i="24"/>
  <c r="O44" i="24"/>
  <c r="S40" i="24"/>
  <c r="Q40" i="24"/>
  <c r="P40" i="24"/>
  <c r="O40" i="24"/>
  <c r="Q36" i="24"/>
  <c r="P36" i="24"/>
  <c r="O36" i="24"/>
  <c r="R24" i="24"/>
  <c r="Q24" i="24"/>
  <c r="S20" i="24"/>
  <c r="R20" i="24"/>
  <c r="Q20" i="24"/>
  <c r="Q16" i="24"/>
  <c r="O16" i="24"/>
  <c r="S16" i="24"/>
  <c r="O92" i="24"/>
  <c r="O84" i="24"/>
  <c r="O76" i="24"/>
  <c r="O68" i="24"/>
  <c r="O60" i="24"/>
  <c r="O33" i="24"/>
  <c r="O23" i="24"/>
  <c r="P99" i="24"/>
  <c r="P75" i="24"/>
  <c r="P28" i="24"/>
  <c r="P20" i="24"/>
  <c r="R48" i="24"/>
  <c r="R16" i="24"/>
  <c r="S88" i="24"/>
  <c r="S80" i="24"/>
  <c r="S56" i="24"/>
  <c r="S31" i="24"/>
  <c r="S109" i="24"/>
  <c r="Q109" i="24"/>
  <c r="S105" i="24"/>
  <c r="Q105" i="24"/>
  <c r="S101" i="24"/>
  <c r="Q101" i="24"/>
  <c r="P93" i="24"/>
  <c r="Q93" i="24"/>
  <c r="P89" i="24"/>
  <c r="Q89" i="24"/>
  <c r="P85" i="24"/>
  <c r="Q85" i="24"/>
  <c r="P73" i="24"/>
  <c r="Q73" i="24"/>
  <c r="S69" i="24"/>
  <c r="Q69" i="24"/>
  <c r="P69" i="24"/>
  <c r="S65" i="24"/>
  <c r="Q65" i="24"/>
  <c r="R57" i="24"/>
  <c r="Q57" i="24"/>
  <c r="S49" i="24"/>
  <c r="Q49" i="24"/>
  <c r="R45" i="24"/>
  <c r="S45" i="24"/>
  <c r="Q45" i="24"/>
  <c r="P45" i="24"/>
  <c r="R41" i="24"/>
  <c r="S41" i="24"/>
  <c r="Q41" i="24"/>
  <c r="P41" i="24"/>
  <c r="S37" i="24"/>
  <c r="Q37" i="24"/>
  <c r="P37" i="24"/>
  <c r="O29" i="24"/>
  <c r="Q29" i="24"/>
  <c r="S25" i="24"/>
  <c r="O25" i="24"/>
  <c r="Q25" i="24"/>
  <c r="O21" i="24"/>
  <c r="S21" i="24"/>
  <c r="R21" i="24"/>
  <c r="Q21" i="24"/>
  <c r="O93" i="24"/>
  <c r="O85" i="24"/>
  <c r="O77" i="24"/>
  <c r="O69" i="24"/>
  <c r="O61" i="24"/>
  <c r="P101" i="24"/>
  <c r="P57" i="24"/>
  <c r="P33" i="24"/>
  <c r="P21" i="24"/>
  <c r="R93" i="24"/>
  <c r="S89" i="24"/>
  <c r="S81" i="24"/>
  <c r="S57" i="24"/>
  <c r="S33" i="24"/>
  <c r="O103" i="24"/>
  <c r="P103" i="24"/>
  <c r="S91" i="24"/>
  <c r="O91" i="24"/>
  <c r="S87" i="24"/>
  <c r="O87" i="24"/>
  <c r="S83" i="24"/>
  <c r="O83" i="24"/>
  <c r="P67" i="24"/>
  <c r="O67" i="24"/>
  <c r="S63" i="24"/>
  <c r="P63" i="24"/>
  <c r="O63" i="24"/>
  <c r="P59" i="24"/>
  <c r="O59" i="24"/>
  <c r="S55" i="24"/>
  <c r="O55" i="24"/>
  <c r="S35" i="24"/>
  <c r="O35" i="24"/>
  <c r="R27" i="24"/>
  <c r="P27" i="24"/>
  <c r="O109" i="24"/>
  <c r="O105" i="24"/>
  <c r="O89" i="24"/>
  <c r="O81" i="24"/>
  <c r="O73" i="24"/>
  <c r="O65" i="24"/>
  <c r="O57" i="24"/>
  <c r="O28" i="24"/>
  <c r="O20" i="24"/>
  <c r="P105" i="24"/>
  <c r="P92" i="24"/>
  <c r="P84" i="24"/>
  <c r="P72" i="24"/>
  <c r="P61" i="24"/>
  <c r="P47" i="24"/>
  <c r="P39" i="24"/>
  <c r="P25" i="24"/>
  <c r="P16" i="24"/>
  <c r="Q103" i="24"/>
  <c r="Q95" i="24"/>
  <c r="Q87" i="24"/>
  <c r="Q79" i="24"/>
  <c r="Q71" i="24"/>
  <c r="Q63" i="24"/>
  <c r="Q55" i="24"/>
  <c r="Q47" i="24"/>
  <c r="Q39" i="24"/>
  <c r="Q23" i="24"/>
  <c r="R63" i="24"/>
  <c r="R44" i="24"/>
  <c r="R23" i="24"/>
  <c r="S104" i="24"/>
  <c r="S93" i="24"/>
  <c r="S85" i="24"/>
  <c r="S73" i="24"/>
  <c r="S48" i="24"/>
  <c r="S39" i="24"/>
  <c r="S24" i="24"/>
  <c r="D13" i="23"/>
  <c r="E13" i="23"/>
  <c r="F13" i="23"/>
  <c r="G13" i="23"/>
  <c r="C13" i="23"/>
  <c r="AF15" i="7" l="1"/>
  <c r="AE15" i="7"/>
  <c r="AK15" i="7"/>
  <c r="Q13" i="7"/>
  <c r="P13" i="7"/>
  <c r="Z13" i="7"/>
  <c r="Y13" i="7"/>
  <c r="AJ15" i="23" l="1"/>
  <c r="AJ15" i="7" l="1"/>
  <c r="AI15" i="7"/>
  <c r="AH15" i="7"/>
  <c r="AG15" i="7"/>
  <c r="T15" i="3" l="1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G15" i="24" l="1"/>
  <c r="O15" i="24" s="1"/>
  <c r="C14" i="29"/>
  <c r="G13" i="24" l="1"/>
  <c r="R15" i="24"/>
  <c r="Q15" i="24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C13" i="7"/>
  <c r="E13" i="7" l="1"/>
  <c r="AJ108" i="23"/>
  <c r="AJ109" i="23"/>
  <c r="AJ110" i="23"/>
  <c r="AJ107" i="23"/>
  <c r="AI13" i="23"/>
  <c r="H108" i="26" l="1"/>
  <c r="H109" i="26"/>
  <c r="H110" i="26"/>
  <c r="T108" i="27"/>
  <c r="T109" i="27"/>
  <c r="T110" i="27"/>
  <c r="T107" i="27"/>
  <c r="H109" i="28"/>
  <c r="H110" i="28"/>
  <c r="H111" i="28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C13" i="27"/>
  <c r="D14" i="28"/>
  <c r="E14" i="28"/>
  <c r="F14" i="28"/>
  <c r="G14" i="28"/>
  <c r="C14" i="28"/>
  <c r="E14" i="29"/>
  <c r="F14" i="29"/>
  <c r="G14" i="29"/>
  <c r="H14" i="29"/>
  <c r="I14" i="29"/>
  <c r="J14" i="29"/>
  <c r="K14" i="29"/>
  <c r="L14" i="29"/>
  <c r="M14" i="29"/>
  <c r="N14" i="29"/>
  <c r="O14" i="29"/>
  <c r="D13" i="26"/>
  <c r="E13" i="26"/>
  <c r="F13" i="26"/>
  <c r="G13" i="26"/>
  <c r="C13" i="26"/>
  <c r="AE13" i="23"/>
  <c r="AF13" i="23"/>
  <c r="AG13" i="23"/>
  <c r="AD13" i="23"/>
  <c r="X13" i="23"/>
  <c r="Y13" i="23"/>
  <c r="Z13" i="23"/>
  <c r="AA13" i="23"/>
  <c r="AB13" i="23"/>
  <c r="W13" i="23"/>
  <c r="Q13" i="23"/>
  <c r="R13" i="23"/>
  <c r="S13" i="23"/>
  <c r="P13" i="23"/>
  <c r="J13" i="23"/>
  <c r="K13" i="23"/>
  <c r="L13" i="23"/>
  <c r="M13" i="23"/>
  <c r="N13" i="23"/>
  <c r="I13" i="23"/>
  <c r="AC13" i="7"/>
  <c r="AB13" i="7"/>
  <c r="AK13" i="7"/>
  <c r="W13" i="7"/>
  <c r="V13" i="7"/>
  <c r="T13" i="7"/>
  <c r="S13" i="7"/>
  <c r="N13" i="7"/>
  <c r="M13" i="7"/>
  <c r="K13" i="7"/>
  <c r="J13" i="7"/>
  <c r="H13" i="7"/>
  <c r="G13" i="7"/>
  <c r="D13" i="7"/>
  <c r="J13" i="24"/>
  <c r="K13" i="24"/>
  <c r="Q13" i="24" s="1"/>
  <c r="L13" i="24"/>
  <c r="R13" i="24" s="1"/>
  <c r="M13" i="24"/>
  <c r="C13" i="24"/>
  <c r="K108" i="25"/>
  <c r="K109" i="25"/>
  <c r="K110" i="25"/>
  <c r="K35" i="25"/>
  <c r="D13" i="25"/>
  <c r="E13" i="25"/>
  <c r="F13" i="25"/>
  <c r="G13" i="25"/>
  <c r="H13" i="25"/>
  <c r="I13" i="25"/>
  <c r="J13" i="25"/>
  <c r="C13" i="25"/>
  <c r="P13" i="24" l="1"/>
  <c r="S13" i="24"/>
  <c r="O13" i="24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6" i="6"/>
  <c r="D14" i="6"/>
  <c r="C14" i="6"/>
  <c r="H14" i="6"/>
  <c r="I14" i="6"/>
  <c r="J14" i="6"/>
  <c r="K14" i="6"/>
  <c r="L14" i="6"/>
  <c r="M14" i="6"/>
  <c r="G14" i="6"/>
  <c r="T15" i="5"/>
  <c r="T16" i="5"/>
  <c r="T17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C13" i="5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3" i="4"/>
  <c r="S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3" i="3"/>
  <c r="E14" i="6" l="1"/>
  <c r="T13" i="4"/>
  <c r="H46" i="2"/>
  <c r="G46" i="2"/>
  <c r="C152" i="2" l="1"/>
  <c r="C49" i="2"/>
  <c r="D46" i="2"/>
  <c r="E46" i="2"/>
  <c r="C19" i="2"/>
  <c r="D15" i="2"/>
  <c r="C17" i="2"/>
  <c r="H108" i="28" l="1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T106" i="27"/>
  <c r="T105" i="27"/>
  <c r="T104" i="27"/>
  <c r="T103" i="27"/>
  <c r="T102" i="27"/>
  <c r="T101" i="27"/>
  <c r="T100" i="27"/>
  <c r="T99" i="27"/>
  <c r="T98" i="27"/>
  <c r="T97" i="27"/>
  <c r="T96" i="27"/>
  <c r="T95" i="27"/>
  <c r="T94" i="27"/>
  <c r="T93" i="27"/>
  <c r="T92" i="27"/>
  <c r="T91" i="27"/>
  <c r="T90" i="27"/>
  <c r="T89" i="27"/>
  <c r="T88" i="27"/>
  <c r="T87" i="27"/>
  <c r="T86" i="27"/>
  <c r="T85" i="27"/>
  <c r="T84" i="27"/>
  <c r="T83" i="27"/>
  <c r="T82" i="27"/>
  <c r="T81" i="27"/>
  <c r="T80" i="27"/>
  <c r="T79" i="27"/>
  <c r="T78" i="27"/>
  <c r="T77" i="27"/>
  <c r="T76" i="27"/>
  <c r="T75" i="27"/>
  <c r="T74" i="27"/>
  <c r="T73" i="27"/>
  <c r="T72" i="27"/>
  <c r="T71" i="27"/>
  <c r="T70" i="27"/>
  <c r="T69" i="27"/>
  <c r="T68" i="27"/>
  <c r="T67" i="27"/>
  <c r="T66" i="27"/>
  <c r="T65" i="27"/>
  <c r="T64" i="27"/>
  <c r="T63" i="27"/>
  <c r="T62" i="27"/>
  <c r="T61" i="27"/>
  <c r="T60" i="27"/>
  <c r="T59" i="27"/>
  <c r="T58" i="27"/>
  <c r="T57" i="27"/>
  <c r="T56" i="27"/>
  <c r="T55" i="27"/>
  <c r="T54" i="27"/>
  <c r="T53" i="27"/>
  <c r="T52" i="27"/>
  <c r="T51" i="27"/>
  <c r="T50" i="27"/>
  <c r="T49" i="27"/>
  <c r="T48" i="27"/>
  <c r="T47" i="27"/>
  <c r="T46" i="27"/>
  <c r="T45" i="27"/>
  <c r="T44" i="27"/>
  <c r="T43" i="27"/>
  <c r="T42" i="27"/>
  <c r="T41" i="27"/>
  <c r="T40" i="27"/>
  <c r="T39" i="27"/>
  <c r="T38" i="27"/>
  <c r="T37" i="27"/>
  <c r="T36" i="27"/>
  <c r="T35" i="27"/>
  <c r="T34" i="27"/>
  <c r="T33" i="27"/>
  <c r="T32" i="27"/>
  <c r="T31" i="27"/>
  <c r="T30" i="27"/>
  <c r="T29" i="27"/>
  <c r="T28" i="27"/>
  <c r="T27" i="27"/>
  <c r="T26" i="27"/>
  <c r="T25" i="27"/>
  <c r="T24" i="27"/>
  <c r="T23" i="27"/>
  <c r="T22" i="27"/>
  <c r="T21" i="27"/>
  <c r="T20" i="27"/>
  <c r="T19" i="27"/>
  <c r="T18" i="27"/>
  <c r="T17" i="27"/>
  <c r="T16" i="27"/>
  <c r="T15" i="27"/>
  <c r="H107" i="26"/>
  <c r="H106" i="26"/>
  <c r="H105" i="26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76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K107" i="25"/>
  <c r="K106" i="25"/>
  <c r="K105" i="25"/>
  <c r="K104" i="25"/>
  <c r="K103" i="25"/>
  <c r="K102" i="25"/>
  <c r="K101" i="25"/>
  <c r="K100" i="25"/>
  <c r="K99" i="25"/>
  <c r="K98" i="25"/>
  <c r="K97" i="25"/>
  <c r="K96" i="25"/>
  <c r="K95" i="25"/>
  <c r="K94" i="25"/>
  <c r="K93" i="25"/>
  <c r="K92" i="25"/>
  <c r="K91" i="25"/>
  <c r="K90" i="25"/>
  <c r="K89" i="25"/>
  <c r="K88" i="25"/>
  <c r="K87" i="25"/>
  <c r="K86" i="25"/>
  <c r="K85" i="25"/>
  <c r="K84" i="25"/>
  <c r="K83" i="25"/>
  <c r="K82" i="25"/>
  <c r="K81" i="25"/>
  <c r="K80" i="25"/>
  <c r="K79" i="25"/>
  <c r="K78" i="25"/>
  <c r="K77" i="25"/>
  <c r="K76" i="25"/>
  <c r="K75" i="25"/>
  <c r="K74" i="25"/>
  <c r="K73" i="25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P15" i="24"/>
  <c r="S15" i="24"/>
  <c r="AJ106" i="23"/>
  <c r="AJ105" i="23"/>
  <c r="AJ104" i="23"/>
  <c r="AJ103" i="23"/>
  <c r="AJ102" i="23"/>
  <c r="AJ101" i="23"/>
  <c r="AJ100" i="23"/>
  <c r="AJ99" i="23"/>
  <c r="AJ98" i="23"/>
  <c r="AJ97" i="23"/>
  <c r="AJ96" i="23"/>
  <c r="AJ95" i="23"/>
  <c r="AJ94" i="23"/>
  <c r="AJ93" i="23"/>
  <c r="AJ92" i="23"/>
  <c r="AJ91" i="23"/>
  <c r="AJ90" i="23"/>
  <c r="AJ89" i="23"/>
  <c r="AJ88" i="23"/>
  <c r="AJ87" i="23"/>
  <c r="AJ86" i="23"/>
  <c r="AJ85" i="23"/>
  <c r="AJ84" i="23"/>
  <c r="AJ83" i="23"/>
  <c r="AJ82" i="23"/>
  <c r="AJ81" i="23"/>
  <c r="AJ80" i="23"/>
  <c r="AJ79" i="23"/>
  <c r="AJ78" i="23"/>
  <c r="AJ77" i="23"/>
  <c r="AJ76" i="23"/>
  <c r="AJ75" i="23"/>
  <c r="AJ74" i="23"/>
  <c r="AJ73" i="23"/>
  <c r="AJ72" i="23"/>
  <c r="AJ71" i="23"/>
  <c r="AJ70" i="23"/>
  <c r="AJ69" i="23"/>
  <c r="AJ68" i="23"/>
  <c r="AJ67" i="23"/>
  <c r="AJ66" i="23"/>
  <c r="AJ65" i="23"/>
  <c r="AJ64" i="23"/>
  <c r="AJ63" i="23"/>
  <c r="AJ62" i="23"/>
  <c r="AJ61" i="23"/>
  <c r="AJ60" i="23"/>
  <c r="AJ59" i="23"/>
  <c r="AJ58" i="23"/>
  <c r="AJ57" i="23"/>
  <c r="AJ56" i="23"/>
  <c r="AJ55" i="23"/>
  <c r="AJ54" i="23"/>
  <c r="AJ53" i="23"/>
  <c r="AJ52" i="23"/>
  <c r="AJ51" i="23"/>
  <c r="AJ50" i="23"/>
  <c r="AJ49" i="23"/>
  <c r="AJ48" i="23"/>
  <c r="AJ47" i="23"/>
  <c r="AJ46" i="23"/>
  <c r="AJ45" i="23"/>
  <c r="AJ44" i="23"/>
  <c r="AJ43" i="23"/>
  <c r="AJ42" i="23"/>
  <c r="AJ41" i="23"/>
  <c r="AJ40" i="23"/>
  <c r="AJ39" i="23"/>
  <c r="AJ38" i="23"/>
  <c r="AJ37" i="23"/>
  <c r="AJ36" i="23"/>
  <c r="AJ35" i="23"/>
  <c r="AJ34" i="23"/>
  <c r="AJ33" i="23"/>
  <c r="AJ32" i="23"/>
  <c r="AJ31" i="23"/>
  <c r="AJ30" i="23"/>
  <c r="AJ29" i="23"/>
  <c r="AJ28" i="23"/>
  <c r="AJ27" i="23"/>
  <c r="AJ26" i="23"/>
  <c r="AJ25" i="23"/>
  <c r="AJ24" i="23"/>
  <c r="AJ23" i="23"/>
  <c r="AJ22" i="23"/>
  <c r="AJ21" i="23"/>
  <c r="AJ20" i="23"/>
  <c r="AJ19" i="23"/>
  <c r="AJ18" i="23"/>
  <c r="AJ17" i="23"/>
  <c r="AJ16" i="23"/>
  <c r="AF13" i="7"/>
  <c r="AI13" i="7"/>
  <c r="AH13" i="7"/>
  <c r="AG13" i="7"/>
  <c r="AJ13" i="7"/>
  <c r="AE13" i="7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C154" i="2"/>
  <c r="C153" i="2"/>
  <c r="C151" i="2"/>
  <c r="C150" i="2"/>
  <c r="C149" i="2"/>
  <c r="C148" i="2"/>
  <c r="C147" i="2"/>
  <c r="H145" i="2"/>
  <c r="G145" i="2"/>
  <c r="E145" i="2"/>
  <c r="D145" i="2"/>
  <c r="C143" i="2"/>
  <c r="C142" i="2"/>
  <c r="H140" i="2"/>
  <c r="G140" i="2"/>
  <c r="E140" i="2"/>
  <c r="D140" i="2"/>
  <c r="C138" i="2"/>
  <c r="C137" i="2"/>
  <c r="C136" i="2"/>
  <c r="H134" i="2"/>
  <c r="G134" i="2"/>
  <c r="E134" i="2"/>
  <c r="D134" i="2"/>
  <c r="C132" i="2"/>
  <c r="C131" i="2"/>
  <c r="C130" i="2"/>
  <c r="C129" i="2"/>
  <c r="C128" i="2"/>
  <c r="C127" i="2"/>
  <c r="C126" i="2"/>
  <c r="H124" i="2"/>
  <c r="G124" i="2"/>
  <c r="E124" i="2"/>
  <c r="D124" i="2"/>
  <c r="C122" i="2"/>
  <c r="C121" i="2"/>
  <c r="C120" i="2"/>
  <c r="C119" i="2"/>
  <c r="H117" i="2"/>
  <c r="G117" i="2"/>
  <c r="E117" i="2"/>
  <c r="D117" i="2"/>
  <c r="C115" i="2"/>
  <c r="C114" i="2"/>
  <c r="C113" i="2"/>
  <c r="C112" i="2"/>
  <c r="C111" i="2"/>
  <c r="C110" i="2"/>
  <c r="C109" i="2"/>
  <c r="H107" i="2"/>
  <c r="G107" i="2"/>
  <c r="E107" i="2"/>
  <c r="D107" i="2"/>
  <c r="C105" i="2"/>
  <c r="C104" i="2"/>
  <c r="C103" i="2"/>
  <c r="C102" i="2"/>
  <c r="C101" i="2"/>
  <c r="C100" i="2"/>
  <c r="H98" i="2"/>
  <c r="G98" i="2"/>
  <c r="E98" i="2"/>
  <c r="D98" i="2"/>
  <c r="C96" i="2"/>
  <c r="C95" i="2"/>
  <c r="C94" i="2"/>
  <c r="C93" i="2"/>
  <c r="H91" i="2"/>
  <c r="G91" i="2"/>
  <c r="E91" i="2"/>
  <c r="D91" i="2"/>
  <c r="C89" i="2"/>
  <c r="C88" i="2"/>
  <c r="C87" i="2"/>
  <c r="H85" i="2"/>
  <c r="G85" i="2"/>
  <c r="E85" i="2"/>
  <c r="D85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H67" i="2"/>
  <c r="G67" i="2"/>
  <c r="E67" i="2"/>
  <c r="D67" i="2"/>
  <c r="C65" i="2"/>
  <c r="C64" i="2"/>
  <c r="C63" i="2"/>
  <c r="C62" i="2"/>
  <c r="C61" i="2"/>
  <c r="H59" i="2"/>
  <c r="G59" i="2"/>
  <c r="E59" i="2"/>
  <c r="D59" i="2"/>
  <c r="C57" i="2"/>
  <c r="C56" i="2"/>
  <c r="C55" i="2"/>
  <c r="C54" i="2"/>
  <c r="C53" i="2"/>
  <c r="C52" i="2"/>
  <c r="C51" i="2"/>
  <c r="C50" i="2"/>
  <c r="C48" i="2"/>
  <c r="C44" i="2"/>
  <c r="C43" i="2"/>
  <c r="C42" i="2"/>
  <c r="C41" i="2"/>
  <c r="C40" i="2"/>
  <c r="C39" i="2"/>
  <c r="C38" i="2"/>
  <c r="C37" i="2"/>
  <c r="C36" i="2"/>
  <c r="C35" i="2"/>
  <c r="C34" i="2"/>
  <c r="C33" i="2"/>
  <c r="H31" i="2"/>
  <c r="G31" i="2"/>
  <c r="E31" i="2"/>
  <c r="D31" i="2"/>
  <c r="C29" i="2"/>
  <c r="C28" i="2"/>
  <c r="C27" i="2"/>
  <c r="C26" i="2"/>
  <c r="C25" i="2"/>
  <c r="C24" i="2"/>
  <c r="C23" i="2"/>
  <c r="H21" i="2"/>
  <c r="G21" i="2"/>
  <c r="E21" i="2"/>
  <c r="D21" i="2"/>
  <c r="C18" i="2"/>
  <c r="C15" i="2" s="1"/>
  <c r="H15" i="2"/>
  <c r="G15" i="2"/>
  <c r="E15" i="2"/>
  <c r="T13" i="5" l="1"/>
  <c r="C46" i="2"/>
  <c r="C140" i="2"/>
  <c r="C124" i="2"/>
  <c r="C91" i="2"/>
  <c r="C21" i="2"/>
  <c r="AJ13" i="23"/>
  <c r="K13" i="25"/>
  <c r="H13" i="26"/>
  <c r="T13" i="27"/>
  <c r="H14" i="28"/>
  <c r="T13" i="3"/>
  <c r="H13" i="2"/>
  <c r="C145" i="2"/>
  <c r="C134" i="2"/>
  <c r="C117" i="2"/>
  <c r="C107" i="2"/>
  <c r="C98" i="2"/>
  <c r="C85" i="2"/>
  <c r="C67" i="2"/>
  <c r="C31" i="2"/>
  <c r="C59" i="2"/>
  <c r="D13" i="2"/>
  <c r="E13" i="2"/>
  <c r="G13" i="2"/>
  <c r="C13" i="2" l="1"/>
</calcChain>
</file>

<file path=xl/sharedStrings.xml><?xml version="1.0" encoding="utf-8"?>
<sst xmlns="http://schemas.openxmlformats.org/spreadsheetml/2006/main" count="6053" uniqueCount="247">
  <si>
    <t>Indice</t>
  </si>
  <si>
    <t>1. Distribución de población por sexo, viviendas y hogares, según corregimiento y vereda o sector</t>
  </si>
  <si>
    <t>2. Población total encuestada, por grupos de edad, según veredas o sectores</t>
  </si>
  <si>
    <t>3. Población encuestada hombres, por grupos de edad, según veredas o sectores</t>
  </si>
  <si>
    <t>4. Población encuestada mujeres, por grupos de edad, según veredas o sectores</t>
  </si>
  <si>
    <t>5. Población total censada, por tipo de limitación, según veredas o sectores</t>
  </si>
  <si>
    <t>6. Población encuestada, por condición de asistencia educativa y grupo de edad, según veredas o sectores</t>
  </si>
  <si>
    <t>7. Población encuestada, por nivel y años aprobados, según veredas o sectores</t>
  </si>
  <si>
    <t>8. Vivienda total encuestada, por tipo y servicios, según veredas o sectores</t>
  </si>
  <si>
    <t>9. Población encuestada, por actividad que realizó la última semana, según veredas o sectores</t>
  </si>
  <si>
    <t>10. Población encuestada, por estado civil de la persona, según veredas o sectores</t>
  </si>
  <si>
    <t>11. Población encuestada, por parentesco con el jefe, según veredas o sectores</t>
  </si>
  <si>
    <t>12. Población encuestada, por afiliación a salud de la persona, según veredas o sectores</t>
  </si>
  <si>
    <t>13. Hogares por tenencia de electrodomésticos, según veredas o sectores</t>
  </si>
  <si>
    <t>Volver al índice</t>
  </si>
  <si>
    <t>Código único</t>
  </si>
  <si>
    <t>Vereda o Sector</t>
  </si>
  <si>
    <t>Población</t>
  </si>
  <si>
    <t>Viviendas</t>
  </si>
  <si>
    <t>Hogares</t>
  </si>
  <si>
    <t>Total</t>
  </si>
  <si>
    <t>H</t>
  </si>
  <si>
    <t>M</t>
  </si>
  <si>
    <t>Total Rural</t>
  </si>
  <si>
    <t>Navarro</t>
  </si>
  <si>
    <t>Navarro (Cabecera)</t>
  </si>
  <si>
    <t>El Estero</t>
  </si>
  <si>
    <t>Las Vegas</t>
  </si>
  <si>
    <t>-</t>
  </si>
  <si>
    <t>El Hormiguero</t>
  </si>
  <si>
    <t>El Hormiguero (Cabecera)</t>
  </si>
  <si>
    <t>Morgan</t>
  </si>
  <si>
    <t>Cascajal</t>
  </si>
  <si>
    <t>El Boqueron</t>
  </si>
  <si>
    <t>Parcelación Andalucía</t>
  </si>
  <si>
    <t>Piedra Grande</t>
  </si>
  <si>
    <t>Parcelaciones El Hormiguero</t>
  </si>
  <si>
    <t>Pance</t>
  </si>
  <si>
    <t>La Vorágine</t>
  </si>
  <si>
    <t>Pance (Cabecera)</t>
  </si>
  <si>
    <t>San Pablo</t>
  </si>
  <si>
    <t>La Castellana</t>
  </si>
  <si>
    <t>El Trueno</t>
  </si>
  <si>
    <t>El Pato</t>
  </si>
  <si>
    <t>El Topacio</t>
  </si>
  <si>
    <t>El Porvenir</t>
  </si>
  <si>
    <t>San Francisco</t>
  </si>
  <si>
    <t>El Jardín</t>
  </si>
  <si>
    <t>Pico de Aguila</t>
  </si>
  <si>
    <t>Pance Suburbano</t>
  </si>
  <si>
    <t>La Buitrera</t>
  </si>
  <si>
    <t>La Buitrera (Cabecera)</t>
  </si>
  <si>
    <t>El Rosario</t>
  </si>
  <si>
    <t>El Otoño</t>
  </si>
  <si>
    <t>Alto de Los Mangos</t>
  </si>
  <si>
    <t>La Luisa</t>
  </si>
  <si>
    <t>La Sirena</t>
  </si>
  <si>
    <t>Sector Bella Suiza</t>
  </si>
  <si>
    <t>Parque de La Bandera</t>
  </si>
  <si>
    <t>Cantaclaro</t>
  </si>
  <si>
    <t>Villacarmelo</t>
  </si>
  <si>
    <t>Villacarmelo (Cabecera)</t>
  </si>
  <si>
    <t>La Fonda</t>
  </si>
  <si>
    <t>Dos Quebradas</t>
  </si>
  <si>
    <t>La Candelaria</t>
  </si>
  <si>
    <t>El Carmen</t>
  </si>
  <si>
    <t>Los Andes</t>
  </si>
  <si>
    <t>Los Andes (Cabecera)</t>
  </si>
  <si>
    <t>Los Cárpatos</t>
  </si>
  <si>
    <t>Quebrada Honda</t>
  </si>
  <si>
    <t>Pueblo Nuevo</t>
  </si>
  <si>
    <t>El Faro</t>
  </si>
  <si>
    <t>La Reforma</t>
  </si>
  <si>
    <t>El Mango</t>
  </si>
  <si>
    <t>Los Andes parte baja</t>
  </si>
  <si>
    <t>Las Pilas del Cabuyal</t>
  </si>
  <si>
    <t>El Cabuyal</t>
  </si>
  <si>
    <t>Atenas</t>
  </si>
  <si>
    <t>Mónaco</t>
  </si>
  <si>
    <t>Urbanización Cañaveralejo</t>
  </si>
  <si>
    <t>Bajo Cristo Rey</t>
  </si>
  <si>
    <t>Cerro de Cristo Rey</t>
  </si>
  <si>
    <t>Pichindé</t>
  </si>
  <si>
    <t>Pichindé (Cabecera)</t>
  </si>
  <si>
    <t>Peñas Blancas</t>
  </si>
  <si>
    <t>Loma de La Cajita</t>
  </si>
  <si>
    <t>La Leonera</t>
  </si>
  <si>
    <t>La Leonera (Cabecera)</t>
  </si>
  <si>
    <t>El Pajuil</t>
  </si>
  <si>
    <t>Felidia</t>
  </si>
  <si>
    <t>Felidia (Cabecera)</t>
  </si>
  <si>
    <t>La Esperanza</t>
  </si>
  <si>
    <t>Las Nieves</t>
  </si>
  <si>
    <t>El Diamante</t>
  </si>
  <si>
    <t>El Cedral</t>
  </si>
  <si>
    <t>La Soledad</t>
  </si>
  <si>
    <t>El Saladito</t>
  </si>
  <si>
    <t>El Saladito (Cabecera)</t>
  </si>
  <si>
    <t>San Antonio</t>
  </si>
  <si>
    <t>San Miguel</t>
  </si>
  <si>
    <t>Montañuelas</t>
  </si>
  <si>
    <t>El Palomar</t>
  </si>
  <si>
    <t>Las Nieves del Saladito</t>
  </si>
  <si>
    <t>La Elvira</t>
  </si>
  <si>
    <t>La Elvira (Cabecera)</t>
  </si>
  <si>
    <t>Los Laureles</t>
  </si>
  <si>
    <t>Alto Aguacatal</t>
  </si>
  <si>
    <t>Kilometro 18 (Vía al Mar)</t>
  </si>
  <si>
    <t>La Castilla</t>
  </si>
  <si>
    <t>La Castilla (Cabecera)</t>
  </si>
  <si>
    <t>Las Palmas</t>
  </si>
  <si>
    <t>Los Limones</t>
  </si>
  <si>
    <t>Montañitas</t>
  </si>
  <si>
    <t>Las Brisas</t>
  </si>
  <si>
    <t>El Futuro - Gorgona</t>
  </si>
  <si>
    <t>El Pinar</t>
  </si>
  <si>
    <t>La Paz</t>
  </si>
  <si>
    <t>La Paz (Cabecera)</t>
  </si>
  <si>
    <t>Lomitas</t>
  </si>
  <si>
    <t>Montebello</t>
  </si>
  <si>
    <t>Montebello (Cabecera)</t>
  </si>
  <si>
    <t>Campoalegre</t>
  </si>
  <si>
    <t>Golondrinas</t>
  </si>
  <si>
    <t>Golondrinas (Cabecera)</t>
  </si>
  <si>
    <t>La María</t>
  </si>
  <si>
    <t>San Isidro</t>
  </si>
  <si>
    <t>Altos de Chipichape</t>
  </si>
  <si>
    <t>Menga Alta</t>
  </si>
  <si>
    <t>Altos de Normandía</t>
  </si>
  <si>
    <t>Cerro de las Tres Cruces</t>
  </si>
  <si>
    <t>Grupo de edad (años)</t>
  </si>
  <si>
    <t>TOTAL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</si>
  <si>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</si>
  <si>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</si>
  <si>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</si>
  <si>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</si>
  <si>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</si>
  <si>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</si>
  <si>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</si>
  <si>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</si>
  <si>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</si>
  <si>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</si>
  <si>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</si>
  <si>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</si>
  <si>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</si>
  <si>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</si>
  <si>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</si>
  <si>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</si>
  <si>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o más</t>
  </si>
  <si>
    <t>Alguna Discapacidad</t>
  </si>
  <si>
    <t>Tipo de Discapacidad</t>
  </si>
  <si>
    <t>Ceguera total</t>
  </si>
  <si>
    <t>Sordera Total</t>
  </si>
  <si>
    <t>Mudez</t>
  </si>
  <si>
    <t>Dificultad para moverse o caminar por sí mismo</t>
  </si>
  <si>
    <t>Dificultad para bañarse, vestirse, alimentarse por sí mismo</t>
  </si>
  <si>
    <t>Dificultad para salir a la calle sin ayuda o compañía</t>
  </si>
  <si>
    <t>Dificultad para entender o aprender</t>
  </si>
  <si>
    <t>Si</t>
  </si>
  <si>
    <t>No</t>
  </si>
  <si>
    <t>Asistencia educativa</t>
  </si>
  <si>
    <t>0 - 4 años</t>
  </si>
  <si>
    <t>5 años</t>
  </si>
  <si>
    <t>6 - 10 años</t>
  </si>
  <si>
    <t>11 - 16 años</t>
  </si>
  <si>
    <t>11 - 14 años</t>
  </si>
  <si>
    <t>15 - 16 años</t>
  </si>
  <si>
    <t>17 - 21 años</t>
  </si>
  <si>
    <t>22 años y más</t>
  </si>
  <si>
    <t>Tasa de asistencia escolar</t>
  </si>
  <si>
    <t>6 - 10</t>
  </si>
  <si>
    <t>11 - 16</t>
  </si>
  <si>
    <t>11 - 14</t>
  </si>
  <si>
    <t>15 - 16</t>
  </si>
  <si>
    <t>5 - 16</t>
  </si>
  <si>
    <t>17 - 21</t>
  </si>
  <si>
    <t>Primaria</t>
  </si>
  <si>
    <t>Secundaria</t>
  </si>
  <si>
    <t>Técnica o tecnológica</t>
  </si>
  <si>
    <t>Universidad</t>
  </si>
  <si>
    <t>Postgrado</t>
  </si>
  <si>
    <t>Tipo de vivienda</t>
  </si>
  <si>
    <t>Vivienda con</t>
  </si>
  <si>
    <t>Cobertura vivienda con (%)</t>
  </si>
  <si>
    <t>Casa o apartamento</t>
  </si>
  <si>
    <t>Cuarto</t>
  </si>
  <si>
    <t>Otro tipo</t>
  </si>
  <si>
    <t>Acueducto</t>
  </si>
  <si>
    <t>Alcantarillado</t>
  </si>
  <si>
    <t>Gas</t>
  </si>
  <si>
    <t>Sin actividad</t>
  </si>
  <si>
    <t>Trabajando</t>
  </si>
  <si>
    <t>Buscando trabajo</t>
  </si>
  <si>
    <t>Estudiando</t>
  </si>
  <si>
    <t>Oficios del hogar</t>
  </si>
  <si>
    <t>Rentista</t>
  </si>
  <si>
    <t>Jubilado, pensionado</t>
  </si>
  <si>
    <t>Inválido</t>
  </si>
  <si>
    <t>Unión Libre</t>
  </si>
  <si>
    <t>Casado</t>
  </si>
  <si>
    <t>Viudo</t>
  </si>
  <si>
    <t>Separado, divorciado</t>
  </si>
  <si>
    <t>Soltero</t>
  </si>
  <si>
    <t>Jefe o jefa del hogar</t>
  </si>
  <si>
    <t>Conyuge (pareja)</t>
  </si>
  <si>
    <t>Hijo(a)</t>
  </si>
  <si>
    <t>Nieto(a)</t>
  </si>
  <si>
    <t>Padre, madre</t>
  </si>
  <si>
    <t>Yerno, nuera</t>
  </si>
  <si>
    <t>Abuelo(a)</t>
  </si>
  <si>
    <t>Suegro(a)</t>
  </si>
  <si>
    <t>Tio(a)</t>
  </si>
  <si>
    <t>Sobrino(a)</t>
  </si>
  <si>
    <t>Primo(a)</t>
  </si>
  <si>
    <t>Cuñado(a)</t>
  </si>
  <si>
    <t>Otro pariente</t>
  </si>
  <si>
    <t>No pariente</t>
  </si>
  <si>
    <t>Servicio doméstico o cuidandero</t>
  </si>
  <si>
    <t>Pariente servicio doméstico o cuidandero</t>
  </si>
  <si>
    <t>Ninguna</t>
  </si>
  <si>
    <t>Instituto de Seguros Sociales - ISS (Nueva EPS)</t>
  </si>
  <si>
    <t>Regímenes especiales (F. Militares, Policia Nal, U. Nal, Ecopetrol, Magisterio)</t>
  </si>
  <si>
    <t>EPS Contributiva</t>
  </si>
  <si>
    <t>EPS Subsidiada (ARS)</t>
  </si>
  <si>
    <t>Número de Hogares</t>
  </si>
  <si>
    <t>Nevera o enfriador</t>
  </si>
  <si>
    <t>Lavadora</t>
  </si>
  <si>
    <t>Televisión a color</t>
  </si>
  <si>
    <t>Servicio de televisión por cable o parabólica</t>
  </si>
  <si>
    <t>Calentador de agua o ducha eléctrica</t>
  </si>
  <si>
    <t>Horno microondas</t>
  </si>
  <si>
    <t>Aire acondicionado</t>
  </si>
  <si>
    <t>Computador</t>
  </si>
  <si>
    <t>Equipo de sonido</t>
  </si>
  <si>
    <t>Motocicleta para uso del hogar</t>
  </si>
  <si>
    <t>Tractor para uso del hogar</t>
  </si>
  <si>
    <t>Automóvil para uso del hogar</t>
  </si>
  <si>
    <t>Ninguno</t>
  </si>
  <si>
    <t>Altos de Santa Mónica</t>
  </si>
  <si>
    <t>La Riverita</t>
  </si>
  <si>
    <t>Casa Indígena</t>
  </si>
  <si>
    <t>Energía</t>
  </si>
  <si>
    <t>Teléfono</t>
  </si>
  <si>
    <t>Estadísticas por vereda del Sisbén III - 2017 en el municipio de Santiago de Cali</t>
  </si>
  <si>
    <t>SISBEN III - 2017</t>
  </si>
  <si>
    <t>Fuente: Base certificada Sisben julio 2017 / Subdirección de Desarrollo Integral / DAP</t>
  </si>
  <si>
    <t>Herma-no(a)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</si>
</sst>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u/>
      <sz val="1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1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2" xfId="0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1" fontId="2" fillId="0" borderId="0" xfId="0" applyNumberFormat="1" applyFont="1" applyAlignment="1">
      <alignment horizontal="right" vertical="center"/>
    </xf>
    <xf numFmtId="1" fontId="2" fillId="0" borderId="2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0" borderId="0" xfId="1" applyFont="1" applyAlignment="1" applyProtection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C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57150</xdr:colOff>
      <xdr:row>4</xdr:row>
      <xdr:rowOff>180976</xdr:rowOff>
    </xdr:to>
    <xdr:pic>
      <xdr:nvPicPr>
        <xdr:cNvPr id="3" name="Imagen 2" descr="C:\Documents and Settings\Elizabeth\Escritorio\comunicaciones alcaldia\MANUAL DE IDENTIDAD CORPORATIVA\Departamento Administrativo Planeación\Logos Color JPG\Dep_Admin_Planeació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1228725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209550</xdr:colOff>
      <xdr:row>4</xdr:row>
      <xdr:rowOff>180976</xdr:rowOff>
    </xdr:to>
    <xdr:pic>
      <xdr:nvPicPr>
        <xdr:cNvPr id="4" name="Imagen 3" descr="C:\Documents and Settings\Elizabeth\Escritorio\comunicaciones alcaldia\MANUAL DE IDENTIDAD CORPORATIVA\Departamento Administrativo Planeación\Logos Color JPG\Dep_Admin_Planeació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1076325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209550</xdr:colOff>
      <xdr:row>4</xdr:row>
      <xdr:rowOff>180976</xdr:rowOff>
    </xdr:to>
    <xdr:pic>
      <xdr:nvPicPr>
        <xdr:cNvPr id="4" name="Imagen 3" descr="C:\Documents and Settings\Elizabeth\Escritorio\comunicaciones alcaldia\MANUAL DE IDENTIDAD CORPORATIVA\Departamento Administrativo Planeación\Logos Color JPG\Dep_Admin_Planeació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1076325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209550</xdr:colOff>
      <xdr:row>4</xdr:row>
      <xdr:rowOff>180976</xdr:rowOff>
    </xdr:to>
    <xdr:pic>
      <xdr:nvPicPr>
        <xdr:cNvPr id="4" name="Imagen 3" descr="C:\Documents and Settings\Elizabeth\Escritorio\comunicaciones alcaldia\MANUAL DE IDENTIDAD CORPORATIVA\Departamento Administrativo Planeación\Logos Color JPG\Dep_Admin_Planeació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1076325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200025</xdr:colOff>
      <xdr:row>4</xdr:row>
      <xdr:rowOff>180976</xdr:rowOff>
    </xdr:to>
    <xdr:pic>
      <xdr:nvPicPr>
        <xdr:cNvPr id="4" name="Imagen 3" descr="C:\Documents and Settings\Elizabeth\Escritorio\comunicaciones alcaldia\MANUAL DE IDENTIDAD CORPORATIVA\Departamento Administrativo Planeación\Logos Color JPG\Dep_Admin_Planeació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1076325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209550</xdr:colOff>
      <xdr:row>4</xdr:row>
      <xdr:rowOff>180976</xdr:rowOff>
    </xdr:to>
    <xdr:pic>
      <xdr:nvPicPr>
        <xdr:cNvPr id="4" name="Imagen 3" descr="C:\Documents and Settings\Elizabeth\Escritorio\comunicaciones alcaldia\MANUAL DE IDENTIDAD CORPORATIVA\Departamento Administrativo Planeación\Logos Color JPG\Dep_Admin_Planeació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1076325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57150</xdr:colOff>
      <xdr:row>4</xdr:row>
      <xdr:rowOff>180976</xdr:rowOff>
    </xdr:to>
    <xdr:pic>
      <xdr:nvPicPr>
        <xdr:cNvPr id="4" name="Imagen 3" descr="C:\Documents and Settings\Elizabeth\Escritorio\comunicaciones alcaldia\MANUAL DE IDENTIDAD CORPORATIVA\Departamento Administrativo Planeación\Logos Color JPG\Dep_Admin_Planeació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1076325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180975</xdr:colOff>
      <xdr:row>4</xdr:row>
      <xdr:rowOff>180976</xdr:rowOff>
    </xdr:to>
    <xdr:pic>
      <xdr:nvPicPr>
        <xdr:cNvPr id="4" name="Imagen 3" descr="C:\Documents and Settings\Elizabeth\Escritorio\comunicaciones alcaldia\MANUAL DE IDENTIDAD CORPORATIVA\Departamento Administrativo Planeación\Logos Color JPG\Dep_Admin_Planeació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1076325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180975</xdr:colOff>
      <xdr:row>4</xdr:row>
      <xdr:rowOff>180976</xdr:rowOff>
    </xdr:to>
    <xdr:pic>
      <xdr:nvPicPr>
        <xdr:cNvPr id="3" name="Imagen 2" descr="C:\Documents and Settings\Elizabeth\Escritorio\comunicaciones alcaldia\MANUAL DE IDENTIDAD CORPORATIVA\Departamento Administrativo Planeación\Logos Color JPG\Dep_Admin_Planeació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1076325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180975</xdr:colOff>
      <xdr:row>4</xdr:row>
      <xdr:rowOff>180976</xdr:rowOff>
    </xdr:to>
    <xdr:pic>
      <xdr:nvPicPr>
        <xdr:cNvPr id="4" name="Imagen 3" descr="C:\Documents and Settings\Elizabeth\Escritorio\comunicaciones alcaldia\MANUAL DE IDENTIDAD CORPORATIVA\Departamento Administrativo Planeación\Logos Color JPG\Dep_Admin_Planeació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1076325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200025</xdr:colOff>
      <xdr:row>4</xdr:row>
      <xdr:rowOff>180976</xdr:rowOff>
    </xdr:to>
    <xdr:pic>
      <xdr:nvPicPr>
        <xdr:cNvPr id="4" name="Imagen 3" descr="C:\Documents and Settings\Elizabeth\Escritorio\comunicaciones alcaldia\MANUAL DE IDENTIDAD CORPORATIVA\Departamento Administrativo Planeación\Logos Color JPG\Dep_Admin_Planeació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1076325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200025</xdr:colOff>
      <xdr:row>4</xdr:row>
      <xdr:rowOff>180976</xdr:rowOff>
    </xdr:to>
    <xdr:pic>
      <xdr:nvPicPr>
        <xdr:cNvPr id="4" name="Imagen 3" descr="C:\Documents and Settings\Elizabeth\Escritorio\comunicaciones alcaldia\MANUAL DE IDENTIDAD CORPORATIVA\Departamento Administrativo Planeación\Logos Color JPG\Dep_Admin_Planeació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1076325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200025</xdr:colOff>
      <xdr:row>4</xdr:row>
      <xdr:rowOff>180976</xdr:rowOff>
    </xdr:to>
    <xdr:pic>
      <xdr:nvPicPr>
        <xdr:cNvPr id="4" name="Imagen 3" descr="C:\Documents and Settings\Elizabeth\Escritorio\comunicaciones alcaldia\MANUAL DE IDENTIDAD CORPORATIVA\Departamento Administrativo Planeación\Logos Color JPG\Dep_Admin_Planeació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1076325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200025</xdr:colOff>
      <xdr:row>4</xdr:row>
      <xdr:rowOff>180976</xdr:rowOff>
    </xdr:to>
    <xdr:pic>
      <xdr:nvPicPr>
        <xdr:cNvPr id="4" name="Imagen 3" descr="C:\Documents and Settings\Elizabeth\Escritorio\comunicaciones alcaldia\MANUAL DE IDENTIDAD CORPORATIVA\Departamento Administrativo Planeación\Logos Color JPG\Dep_Admin_Planeació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1076325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6"/>
  <sheetViews>
    <sheetView tabSelected="1" workbookViewId="0"/>
  </sheetViews>
  <sheetFormatPr baseColWidth="10" defaultColWidth="9.140625" defaultRowHeight="15" x14ac:dyDescent="0.25"/>
  <cols>
    <col min="1" max="1" width="15.5703125" style="2" customWidth="1"/>
    <col min="2" max="2" width="15.85546875" style="2" customWidth="1"/>
    <col min="3" max="3" width="16.5703125" style="2" customWidth="1"/>
    <col min="4" max="4" width="17.140625" style="2" customWidth="1"/>
    <col min="5" max="5" width="14.7109375" style="2" customWidth="1"/>
    <col min="6" max="8" width="11.42578125" style="2" customWidth="1"/>
    <col min="257" max="257" width="15.5703125" customWidth="1"/>
    <col min="258" max="258" width="15.85546875" customWidth="1"/>
    <col min="259" max="259" width="16.5703125" customWidth="1"/>
    <col min="260" max="260" width="17.140625" customWidth="1"/>
    <col min="261" max="261" width="14.7109375" customWidth="1"/>
    <col min="513" max="513" width="15.5703125" customWidth="1"/>
    <col min="514" max="514" width="15.85546875" customWidth="1"/>
    <col min="515" max="515" width="16.5703125" customWidth="1"/>
    <col min="516" max="516" width="17.140625" customWidth="1"/>
    <col min="517" max="517" width="14.7109375" customWidth="1"/>
    <col min="769" max="769" width="15.5703125" customWidth="1"/>
    <col min="770" max="770" width="15.85546875" customWidth="1"/>
    <col min="771" max="771" width="16.5703125" customWidth="1"/>
    <col min="772" max="772" width="17.140625" customWidth="1"/>
    <col min="773" max="773" width="14.7109375" customWidth="1"/>
    <col min="1025" max="1025" width="15.5703125" customWidth="1"/>
    <col min="1026" max="1026" width="15.85546875" customWidth="1"/>
    <col min="1027" max="1027" width="16.5703125" customWidth="1"/>
    <col min="1028" max="1028" width="17.140625" customWidth="1"/>
    <col min="1029" max="1029" width="14.7109375" customWidth="1"/>
    <col min="1281" max="1281" width="15.5703125" customWidth="1"/>
    <col min="1282" max="1282" width="15.85546875" customWidth="1"/>
    <col min="1283" max="1283" width="16.5703125" customWidth="1"/>
    <col min="1284" max="1284" width="17.140625" customWidth="1"/>
    <col min="1285" max="1285" width="14.7109375" customWidth="1"/>
    <col min="1537" max="1537" width="15.5703125" customWidth="1"/>
    <col min="1538" max="1538" width="15.85546875" customWidth="1"/>
    <col min="1539" max="1539" width="16.5703125" customWidth="1"/>
    <col min="1540" max="1540" width="17.140625" customWidth="1"/>
    <col min="1541" max="1541" width="14.7109375" customWidth="1"/>
    <col min="1793" max="1793" width="15.5703125" customWidth="1"/>
    <col min="1794" max="1794" width="15.85546875" customWidth="1"/>
    <col min="1795" max="1795" width="16.5703125" customWidth="1"/>
    <col min="1796" max="1796" width="17.140625" customWidth="1"/>
    <col min="1797" max="1797" width="14.7109375" customWidth="1"/>
    <col min="2049" max="2049" width="15.5703125" customWidth="1"/>
    <col min="2050" max="2050" width="15.85546875" customWidth="1"/>
    <col min="2051" max="2051" width="16.5703125" customWidth="1"/>
    <col min="2052" max="2052" width="17.140625" customWidth="1"/>
    <col min="2053" max="2053" width="14.7109375" customWidth="1"/>
    <col min="2305" max="2305" width="15.5703125" customWidth="1"/>
    <col min="2306" max="2306" width="15.85546875" customWidth="1"/>
    <col min="2307" max="2307" width="16.5703125" customWidth="1"/>
    <col min="2308" max="2308" width="17.140625" customWidth="1"/>
    <col min="2309" max="2309" width="14.7109375" customWidth="1"/>
    <col min="2561" max="2561" width="15.5703125" customWidth="1"/>
    <col min="2562" max="2562" width="15.85546875" customWidth="1"/>
    <col min="2563" max="2563" width="16.5703125" customWidth="1"/>
    <col min="2564" max="2564" width="17.140625" customWidth="1"/>
    <col min="2565" max="2565" width="14.7109375" customWidth="1"/>
    <col min="2817" max="2817" width="15.5703125" customWidth="1"/>
    <col min="2818" max="2818" width="15.85546875" customWidth="1"/>
    <col min="2819" max="2819" width="16.5703125" customWidth="1"/>
    <col min="2820" max="2820" width="17.140625" customWidth="1"/>
    <col min="2821" max="2821" width="14.7109375" customWidth="1"/>
    <col min="3073" max="3073" width="15.5703125" customWidth="1"/>
    <col min="3074" max="3074" width="15.85546875" customWidth="1"/>
    <col min="3075" max="3075" width="16.5703125" customWidth="1"/>
    <col min="3076" max="3076" width="17.140625" customWidth="1"/>
    <col min="3077" max="3077" width="14.7109375" customWidth="1"/>
    <col min="3329" max="3329" width="15.5703125" customWidth="1"/>
    <col min="3330" max="3330" width="15.85546875" customWidth="1"/>
    <col min="3331" max="3331" width="16.5703125" customWidth="1"/>
    <col min="3332" max="3332" width="17.140625" customWidth="1"/>
    <col min="3333" max="3333" width="14.7109375" customWidth="1"/>
    <col min="3585" max="3585" width="15.5703125" customWidth="1"/>
    <col min="3586" max="3586" width="15.85546875" customWidth="1"/>
    <col min="3587" max="3587" width="16.5703125" customWidth="1"/>
    <col min="3588" max="3588" width="17.140625" customWidth="1"/>
    <col min="3589" max="3589" width="14.7109375" customWidth="1"/>
    <col min="3841" max="3841" width="15.5703125" customWidth="1"/>
    <col min="3842" max="3842" width="15.85546875" customWidth="1"/>
    <col min="3843" max="3843" width="16.5703125" customWidth="1"/>
    <col min="3844" max="3844" width="17.140625" customWidth="1"/>
    <col min="3845" max="3845" width="14.7109375" customWidth="1"/>
    <col min="4097" max="4097" width="15.5703125" customWidth="1"/>
    <col min="4098" max="4098" width="15.85546875" customWidth="1"/>
    <col min="4099" max="4099" width="16.5703125" customWidth="1"/>
    <col min="4100" max="4100" width="17.140625" customWidth="1"/>
    <col min="4101" max="4101" width="14.7109375" customWidth="1"/>
    <col min="4353" max="4353" width="15.5703125" customWidth="1"/>
    <col min="4354" max="4354" width="15.85546875" customWidth="1"/>
    <col min="4355" max="4355" width="16.5703125" customWidth="1"/>
    <col min="4356" max="4356" width="17.140625" customWidth="1"/>
    <col min="4357" max="4357" width="14.7109375" customWidth="1"/>
    <col min="4609" max="4609" width="15.5703125" customWidth="1"/>
    <col min="4610" max="4610" width="15.85546875" customWidth="1"/>
    <col min="4611" max="4611" width="16.5703125" customWidth="1"/>
    <col min="4612" max="4612" width="17.140625" customWidth="1"/>
    <col min="4613" max="4613" width="14.7109375" customWidth="1"/>
    <col min="4865" max="4865" width="15.5703125" customWidth="1"/>
    <col min="4866" max="4866" width="15.85546875" customWidth="1"/>
    <col min="4867" max="4867" width="16.5703125" customWidth="1"/>
    <col min="4868" max="4868" width="17.140625" customWidth="1"/>
    <col min="4869" max="4869" width="14.7109375" customWidth="1"/>
    <col min="5121" max="5121" width="15.5703125" customWidth="1"/>
    <col min="5122" max="5122" width="15.85546875" customWidth="1"/>
    <col min="5123" max="5123" width="16.5703125" customWidth="1"/>
    <col min="5124" max="5124" width="17.140625" customWidth="1"/>
    <col min="5125" max="5125" width="14.7109375" customWidth="1"/>
    <col min="5377" max="5377" width="15.5703125" customWidth="1"/>
    <col min="5378" max="5378" width="15.85546875" customWidth="1"/>
    <col min="5379" max="5379" width="16.5703125" customWidth="1"/>
    <col min="5380" max="5380" width="17.140625" customWidth="1"/>
    <col min="5381" max="5381" width="14.7109375" customWidth="1"/>
    <col min="5633" max="5633" width="15.5703125" customWidth="1"/>
    <col min="5634" max="5634" width="15.85546875" customWidth="1"/>
    <col min="5635" max="5635" width="16.5703125" customWidth="1"/>
    <col min="5636" max="5636" width="17.140625" customWidth="1"/>
    <col min="5637" max="5637" width="14.7109375" customWidth="1"/>
    <col min="5889" max="5889" width="15.5703125" customWidth="1"/>
    <col min="5890" max="5890" width="15.85546875" customWidth="1"/>
    <col min="5891" max="5891" width="16.5703125" customWidth="1"/>
    <col min="5892" max="5892" width="17.140625" customWidth="1"/>
    <col min="5893" max="5893" width="14.7109375" customWidth="1"/>
    <col min="6145" max="6145" width="15.5703125" customWidth="1"/>
    <col min="6146" max="6146" width="15.85546875" customWidth="1"/>
    <col min="6147" max="6147" width="16.5703125" customWidth="1"/>
    <col min="6148" max="6148" width="17.140625" customWidth="1"/>
    <col min="6149" max="6149" width="14.7109375" customWidth="1"/>
    <col min="6401" max="6401" width="15.5703125" customWidth="1"/>
    <col min="6402" max="6402" width="15.85546875" customWidth="1"/>
    <col min="6403" max="6403" width="16.5703125" customWidth="1"/>
    <col min="6404" max="6404" width="17.140625" customWidth="1"/>
    <col min="6405" max="6405" width="14.7109375" customWidth="1"/>
    <col min="6657" max="6657" width="15.5703125" customWidth="1"/>
    <col min="6658" max="6658" width="15.85546875" customWidth="1"/>
    <col min="6659" max="6659" width="16.5703125" customWidth="1"/>
    <col min="6660" max="6660" width="17.140625" customWidth="1"/>
    <col min="6661" max="6661" width="14.7109375" customWidth="1"/>
    <col min="6913" max="6913" width="15.5703125" customWidth="1"/>
    <col min="6914" max="6914" width="15.85546875" customWidth="1"/>
    <col min="6915" max="6915" width="16.5703125" customWidth="1"/>
    <col min="6916" max="6916" width="17.140625" customWidth="1"/>
    <col min="6917" max="6917" width="14.7109375" customWidth="1"/>
    <col min="7169" max="7169" width="15.5703125" customWidth="1"/>
    <col min="7170" max="7170" width="15.85546875" customWidth="1"/>
    <col min="7171" max="7171" width="16.5703125" customWidth="1"/>
    <col min="7172" max="7172" width="17.140625" customWidth="1"/>
    <col min="7173" max="7173" width="14.7109375" customWidth="1"/>
    <col min="7425" max="7425" width="15.5703125" customWidth="1"/>
    <col min="7426" max="7426" width="15.85546875" customWidth="1"/>
    <col min="7427" max="7427" width="16.5703125" customWidth="1"/>
    <col min="7428" max="7428" width="17.140625" customWidth="1"/>
    <col min="7429" max="7429" width="14.7109375" customWidth="1"/>
    <col min="7681" max="7681" width="15.5703125" customWidth="1"/>
    <col min="7682" max="7682" width="15.85546875" customWidth="1"/>
    <col min="7683" max="7683" width="16.5703125" customWidth="1"/>
    <col min="7684" max="7684" width="17.140625" customWidth="1"/>
    <col min="7685" max="7685" width="14.7109375" customWidth="1"/>
    <col min="7937" max="7937" width="15.5703125" customWidth="1"/>
    <col min="7938" max="7938" width="15.85546875" customWidth="1"/>
    <col min="7939" max="7939" width="16.5703125" customWidth="1"/>
    <col min="7940" max="7940" width="17.140625" customWidth="1"/>
    <col min="7941" max="7941" width="14.7109375" customWidth="1"/>
    <col min="8193" max="8193" width="15.5703125" customWidth="1"/>
    <col min="8194" max="8194" width="15.85546875" customWidth="1"/>
    <col min="8195" max="8195" width="16.5703125" customWidth="1"/>
    <col min="8196" max="8196" width="17.140625" customWidth="1"/>
    <col min="8197" max="8197" width="14.7109375" customWidth="1"/>
    <col min="8449" max="8449" width="15.5703125" customWidth="1"/>
    <col min="8450" max="8450" width="15.85546875" customWidth="1"/>
    <col min="8451" max="8451" width="16.5703125" customWidth="1"/>
    <col min="8452" max="8452" width="17.140625" customWidth="1"/>
    <col min="8453" max="8453" width="14.7109375" customWidth="1"/>
    <col min="8705" max="8705" width="15.5703125" customWidth="1"/>
    <col min="8706" max="8706" width="15.85546875" customWidth="1"/>
    <col min="8707" max="8707" width="16.5703125" customWidth="1"/>
    <col min="8708" max="8708" width="17.140625" customWidth="1"/>
    <col min="8709" max="8709" width="14.7109375" customWidth="1"/>
    <col min="8961" max="8961" width="15.5703125" customWidth="1"/>
    <col min="8962" max="8962" width="15.85546875" customWidth="1"/>
    <col min="8963" max="8963" width="16.5703125" customWidth="1"/>
    <col min="8964" max="8964" width="17.140625" customWidth="1"/>
    <col min="8965" max="8965" width="14.7109375" customWidth="1"/>
    <col min="9217" max="9217" width="15.5703125" customWidth="1"/>
    <col min="9218" max="9218" width="15.85546875" customWidth="1"/>
    <col min="9219" max="9219" width="16.5703125" customWidth="1"/>
    <col min="9220" max="9220" width="17.140625" customWidth="1"/>
    <col min="9221" max="9221" width="14.7109375" customWidth="1"/>
    <col min="9473" max="9473" width="15.5703125" customWidth="1"/>
    <col min="9474" max="9474" width="15.85546875" customWidth="1"/>
    <col min="9475" max="9475" width="16.5703125" customWidth="1"/>
    <col min="9476" max="9476" width="17.140625" customWidth="1"/>
    <col min="9477" max="9477" width="14.7109375" customWidth="1"/>
    <col min="9729" max="9729" width="15.5703125" customWidth="1"/>
    <col min="9730" max="9730" width="15.85546875" customWidth="1"/>
    <col min="9731" max="9731" width="16.5703125" customWidth="1"/>
    <col min="9732" max="9732" width="17.140625" customWidth="1"/>
    <col min="9733" max="9733" width="14.7109375" customWidth="1"/>
    <col min="9985" max="9985" width="15.5703125" customWidth="1"/>
    <col min="9986" max="9986" width="15.85546875" customWidth="1"/>
    <col min="9987" max="9987" width="16.5703125" customWidth="1"/>
    <col min="9988" max="9988" width="17.140625" customWidth="1"/>
    <col min="9989" max="9989" width="14.7109375" customWidth="1"/>
    <col min="10241" max="10241" width="15.5703125" customWidth="1"/>
    <col min="10242" max="10242" width="15.85546875" customWidth="1"/>
    <col min="10243" max="10243" width="16.5703125" customWidth="1"/>
    <col min="10244" max="10244" width="17.140625" customWidth="1"/>
    <col min="10245" max="10245" width="14.7109375" customWidth="1"/>
    <col min="10497" max="10497" width="15.5703125" customWidth="1"/>
    <col min="10498" max="10498" width="15.85546875" customWidth="1"/>
    <col min="10499" max="10499" width="16.5703125" customWidth="1"/>
    <col min="10500" max="10500" width="17.140625" customWidth="1"/>
    <col min="10501" max="10501" width="14.7109375" customWidth="1"/>
    <col min="10753" max="10753" width="15.5703125" customWidth="1"/>
    <col min="10754" max="10754" width="15.85546875" customWidth="1"/>
    <col min="10755" max="10755" width="16.5703125" customWidth="1"/>
    <col min="10756" max="10756" width="17.140625" customWidth="1"/>
    <col min="10757" max="10757" width="14.7109375" customWidth="1"/>
    <col min="11009" max="11009" width="15.5703125" customWidth="1"/>
    <col min="11010" max="11010" width="15.85546875" customWidth="1"/>
    <col min="11011" max="11011" width="16.5703125" customWidth="1"/>
    <col min="11012" max="11012" width="17.140625" customWidth="1"/>
    <col min="11013" max="11013" width="14.7109375" customWidth="1"/>
    <col min="11265" max="11265" width="15.5703125" customWidth="1"/>
    <col min="11266" max="11266" width="15.85546875" customWidth="1"/>
    <col min="11267" max="11267" width="16.5703125" customWidth="1"/>
    <col min="11268" max="11268" width="17.140625" customWidth="1"/>
    <col min="11269" max="11269" width="14.7109375" customWidth="1"/>
    <col min="11521" max="11521" width="15.5703125" customWidth="1"/>
    <col min="11522" max="11522" width="15.85546875" customWidth="1"/>
    <col min="11523" max="11523" width="16.5703125" customWidth="1"/>
    <col min="11524" max="11524" width="17.140625" customWidth="1"/>
    <col min="11525" max="11525" width="14.7109375" customWidth="1"/>
    <col min="11777" max="11777" width="15.5703125" customWidth="1"/>
    <col min="11778" max="11778" width="15.85546875" customWidth="1"/>
    <col min="11779" max="11779" width="16.5703125" customWidth="1"/>
    <col min="11780" max="11780" width="17.140625" customWidth="1"/>
    <col min="11781" max="11781" width="14.7109375" customWidth="1"/>
    <col min="12033" max="12033" width="15.5703125" customWidth="1"/>
    <col min="12034" max="12034" width="15.85546875" customWidth="1"/>
    <col min="12035" max="12035" width="16.5703125" customWidth="1"/>
    <col min="12036" max="12036" width="17.140625" customWidth="1"/>
    <col min="12037" max="12037" width="14.7109375" customWidth="1"/>
    <col min="12289" max="12289" width="15.5703125" customWidth="1"/>
    <col min="12290" max="12290" width="15.85546875" customWidth="1"/>
    <col min="12291" max="12291" width="16.5703125" customWidth="1"/>
    <col min="12292" max="12292" width="17.140625" customWidth="1"/>
    <col min="12293" max="12293" width="14.7109375" customWidth="1"/>
    <col min="12545" max="12545" width="15.5703125" customWidth="1"/>
    <col min="12546" max="12546" width="15.85546875" customWidth="1"/>
    <col min="12547" max="12547" width="16.5703125" customWidth="1"/>
    <col min="12548" max="12548" width="17.140625" customWidth="1"/>
    <col min="12549" max="12549" width="14.7109375" customWidth="1"/>
    <col min="12801" max="12801" width="15.5703125" customWidth="1"/>
    <col min="12802" max="12802" width="15.85546875" customWidth="1"/>
    <col min="12803" max="12803" width="16.5703125" customWidth="1"/>
    <col min="12804" max="12804" width="17.140625" customWidth="1"/>
    <col min="12805" max="12805" width="14.7109375" customWidth="1"/>
    <col min="13057" max="13057" width="15.5703125" customWidth="1"/>
    <col min="13058" max="13058" width="15.85546875" customWidth="1"/>
    <col min="13059" max="13059" width="16.5703125" customWidth="1"/>
    <col min="13060" max="13060" width="17.140625" customWidth="1"/>
    <col min="13061" max="13061" width="14.7109375" customWidth="1"/>
    <col min="13313" max="13313" width="15.5703125" customWidth="1"/>
    <col min="13314" max="13314" width="15.85546875" customWidth="1"/>
    <col min="13315" max="13315" width="16.5703125" customWidth="1"/>
    <col min="13316" max="13316" width="17.140625" customWidth="1"/>
    <col min="13317" max="13317" width="14.7109375" customWidth="1"/>
    <col min="13569" max="13569" width="15.5703125" customWidth="1"/>
    <col min="13570" max="13570" width="15.85546875" customWidth="1"/>
    <col min="13571" max="13571" width="16.5703125" customWidth="1"/>
    <col min="13572" max="13572" width="17.140625" customWidth="1"/>
    <col min="13573" max="13573" width="14.7109375" customWidth="1"/>
    <col min="13825" max="13825" width="15.5703125" customWidth="1"/>
    <col min="13826" max="13826" width="15.85546875" customWidth="1"/>
    <col min="13827" max="13827" width="16.5703125" customWidth="1"/>
    <col min="13828" max="13828" width="17.140625" customWidth="1"/>
    <col min="13829" max="13829" width="14.7109375" customWidth="1"/>
    <col min="14081" max="14081" width="15.5703125" customWidth="1"/>
    <col min="14082" max="14082" width="15.85546875" customWidth="1"/>
    <col min="14083" max="14083" width="16.5703125" customWidth="1"/>
    <col min="14084" max="14084" width="17.140625" customWidth="1"/>
    <col min="14085" max="14085" width="14.7109375" customWidth="1"/>
    <col min="14337" max="14337" width="15.5703125" customWidth="1"/>
    <col min="14338" max="14338" width="15.85546875" customWidth="1"/>
    <col min="14339" max="14339" width="16.5703125" customWidth="1"/>
    <col min="14340" max="14340" width="17.140625" customWidth="1"/>
    <col min="14341" max="14341" width="14.7109375" customWidth="1"/>
    <col min="14593" max="14593" width="15.5703125" customWidth="1"/>
    <col min="14594" max="14594" width="15.85546875" customWidth="1"/>
    <col min="14595" max="14595" width="16.5703125" customWidth="1"/>
    <col min="14596" max="14596" width="17.140625" customWidth="1"/>
    <col min="14597" max="14597" width="14.7109375" customWidth="1"/>
    <col min="14849" max="14849" width="15.5703125" customWidth="1"/>
    <col min="14850" max="14850" width="15.85546875" customWidth="1"/>
    <col min="14851" max="14851" width="16.5703125" customWidth="1"/>
    <col min="14852" max="14852" width="17.140625" customWidth="1"/>
    <col min="14853" max="14853" width="14.7109375" customWidth="1"/>
    <col min="15105" max="15105" width="15.5703125" customWidth="1"/>
    <col min="15106" max="15106" width="15.85546875" customWidth="1"/>
    <col min="15107" max="15107" width="16.5703125" customWidth="1"/>
    <col min="15108" max="15108" width="17.140625" customWidth="1"/>
    <col min="15109" max="15109" width="14.7109375" customWidth="1"/>
    <col min="15361" max="15361" width="15.5703125" customWidth="1"/>
    <col min="15362" max="15362" width="15.85546875" customWidth="1"/>
    <col min="15363" max="15363" width="16.5703125" customWidth="1"/>
    <col min="15364" max="15364" width="17.140625" customWidth="1"/>
    <col min="15365" max="15365" width="14.7109375" customWidth="1"/>
    <col min="15617" max="15617" width="15.5703125" customWidth="1"/>
    <col min="15618" max="15618" width="15.85546875" customWidth="1"/>
    <col min="15619" max="15619" width="16.5703125" customWidth="1"/>
    <col min="15620" max="15620" width="17.140625" customWidth="1"/>
    <col min="15621" max="15621" width="14.7109375" customWidth="1"/>
    <col min="15873" max="15873" width="15.5703125" customWidth="1"/>
    <col min="15874" max="15874" width="15.85546875" customWidth="1"/>
    <col min="15875" max="15875" width="16.5703125" customWidth="1"/>
    <col min="15876" max="15876" width="17.140625" customWidth="1"/>
    <col min="15877" max="15877" width="14.7109375" customWidth="1"/>
    <col min="16129" max="16129" width="15.5703125" customWidth="1"/>
    <col min="16130" max="16130" width="15.85546875" customWidth="1"/>
    <col min="16131" max="16131" width="16.5703125" customWidth="1"/>
    <col min="16132" max="16132" width="17.140625" customWidth="1"/>
    <col min="16133" max="16133" width="14.7109375" customWidth="1"/>
  </cols>
  <sheetData>
    <row r="7" spans="1:5" x14ac:dyDescent="0.25">
      <c r="A7" s="1" t="s">
        <v>243</v>
      </c>
    </row>
    <row r="9" spans="1:5" x14ac:dyDescent="0.25">
      <c r="A9" s="47" t="s">
        <v>0</v>
      </c>
      <c r="B9" s="47"/>
      <c r="C9" s="47"/>
      <c r="D9" s="47"/>
      <c r="E9" s="47"/>
    </row>
    <row r="10" spans="1:5" ht="7.5" customHeight="1" x14ac:dyDescent="0.25"/>
    <row r="11" spans="1:5" ht="33" customHeight="1" x14ac:dyDescent="0.25">
      <c r="A11" s="46" t="s">
        <v>1</v>
      </c>
      <c r="B11" s="46"/>
      <c r="C11" s="46"/>
      <c r="D11" s="46"/>
      <c r="E11" s="46"/>
    </row>
    <row r="12" spans="1:5" ht="33" customHeight="1" x14ac:dyDescent="0.25">
      <c r="A12" s="46" t="s">
        <v>2</v>
      </c>
      <c r="B12" s="46"/>
      <c r="C12" s="46"/>
      <c r="D12" s="46"/>
      <c r="E12" s="46"/>
    </row>
    <row r="13" spans="1:5" ht="33" customHeight="1" x14ac:dyDescent="0.25">
      <c r="A13" s="46" t="s">
        <v>3</v>
      </c>
      <c r="B13" s="46"/>
      <c r="C13" s="46"/>
      <c r="D13" s="46"/>
      <c r="E13" s="46"/>
    </row>
    <row r="14" spans="1:5" ht="33" customHeight="1" x14ac:dyDescent="0.25">
      <c r="A14" s="46" t="s">
        <v>4</v>
      </c>
      <c r="B14" s="46"/>
      <c r="C14" s="46"/>
      <c r="D14" s="46"/>
      <c r="E14" s="46"/>
    </row>
    <row r="15" spans="1:5" ht="33" customHeight="1" x14ac:dyDescent="0.25">
      <c r="A15" s="46" t="s">
        <v>5</v>
      </c>
      <c r="B15" s="46"/>
      <c r="C15" s="46"/>
      <c r="D15" s="46"/>
      <c r="E15" s="46"/>
    </row>
    <row r="16" spans="1:5" ht="33" customHeight="1" x14ac:dyDescent="0.25">
      <c r="A16" s="46" t="s">
        <v>6</v>
      </c>
      <c r="B16" s="46"/>
      <c r="C16" s="46"/>
      <c r="D16" s="46"/>
      <c r="E16" s="46"/>
    </row>
    <row r="17" spans="1:5" ht="33" customHeight="1" x14ac:dyDescent="0.25">
      <c r="A17" s="46" t="s">
        <v>7</v>
      </c>
      <c r="B17" s="46"/>
      <c r="C17" s="46"/>
      <c r="D17" s="46"/>
      <c r="E17" s="46"/>
    </row>
    <row r="18" spans="1:5" ht="33" customHeight="1" x14ac:dyDescent="0.25">
      <c r="A18" s="46" t="s">
        <v>8</v>
      </c>
      <c r="B18" s="46"/>
      <c r="C18" s="46"/>
      <c r="D18" s="46"/>
      <c r="E18" s="46"/>
    </row>
    <row r="19" spans="1:5" ht="33" customHeight="1" x14ac:dyDescent="0.25">
      <c r="A19" s="46" t="s">
        <v>9</v>
      </c>
      <c r="B19" s="46"/>
      <c r="C19" s="46"/>
      <c r="D19" s="46"/>
      <c r="E19" s="46"/>
    </row>
    <row r="20" spans="1:5" ht="33" customHeight="1" x14ac:dyDescent="0.25">
      <c r="A20" s="46" t="s">
        <v>10</v>
      </c>
      <c r="B20" s="46"/>
      <c r="C20" s="46"/>
      <c r="D20" s="46"/>
      <c r="E20" s="46"/>
    </row>
    <row r="21" spans="1:5" ht="33" customHeight="1" x14ac:dyDescent="0.25">
      <c r="A21" s="46" t="s">
        <v>11</v>
      </c>
      <c r="B21" s="46"/>
      <c r="C21" s="46"/>
      <c r="D21" s="46"/>
      <c r="E21" s="46"/>
    </row>
    <row r="22" spans="1:5" ht="33" customHeight="1" x14ac:dyDescent="0.25">
      <c r="A22" s="46" t="s">
        <v>12</v>
      </c>
      <c r="B22" s="46"/>
      <c r="C22" s="46"/>
      <c r="D22" s="46"/>
      <c r="E22" s="46"/>
    </row>
    <row r="23" spans="1:5" ht="33" customHeight="1" x14ac:dyDescent="0.25">
      <c r="A23" s="46" t="s">
        <v>13</v>
      </c>
      <c r="B23" s="46"/>
      <c r="C23" s="46"/>
      <c r="D23" s="46"/>
      <c r="E23" s="46"/>
    </row>
    <row r="24" spans="1:5" ht="7.5" customHeight="1" x14ac:dyDescent="0.25">
      <c r="A24" s="3"/>
      <c r="B24" s="3"/>
      <c r="C24" s="3"/>
      <c r="D24" s="3"/>
      <c r="E24" s="3"/>
    </row>
    <row r="25" spans="1:5" x14ac:dyDescent="0.25">
      <c r="A25" s="4"/>
      <c r="B25" s="4"/>
      <c r="C25" s="4"/>
      <c r="D25" s="4"/>
      <c r="E25" s="4"/>
    </row>
    <row r="26" spans="1:5" x14ac:dyDescent="0.25">
      <c r="A26" s="4"/>
      <c r="B26" s="4"/>
      <c r="C26" s="4"/>
      <c r="D26" s="4"/>
      <c r="E26" s="4"/>
    </row>
  </sheetData>
  <mergeCells count="14">
    <mergeCell ref="A22:E22"/>
    <mergeCell ref="A23:E23"/>
    <mergeCell ref="A16:E16"/>
    <mergeCell ref="A17:E17"/>
    <mergeCell ref="A18:E18"/>
    <mergeCell ref="A19:E19"/>
    <mergeCell ref="A20:E20"/>
    <mergeCell ref="A21:E21"/>
    <mergeCell ref="A15:E15"/>
    <mergeCell ref="A9:E9"/>
    <mergeCell ref="A11:E11"/>
    <mergeCell ref="A12:E12"/>
    <mergeCell ref="A13:E13"/>
    <mergeCell ref="A14:E14"/>
  </mergeCells>
  <hyperlinks>
    <hyperlink ref="A11:E11" location="'1'!A1" display="1. Distribución de población por sexo, viviendas y hogares, según comuna y barrio"/>
    <hyperlink ref="A12:E12" location="'2'!A1" display="2. Población total encuestada, por grupos de edad, según barrios"/>
    <hyperlink ref="A13:E13" location="'3'!A1" display="3. Población encuestada hombres, por grupos de edad, según barrios"/>
    <hyperlink ref="A14:E14" location="'4'!A1" display="4. Población encuestada mujeres, por grupos de edad, según barrios"/>
    <hyperlink ref="A15:E15" location="'5'!A1" display="5. Población total censada, por tipo de limitación, según barrios"/>
    <hyperlink ref="A16:E16" location="'6'!A1" display="6. Población encuestada, por condición de asistencia educativa y grupo de edad, según barrios"/>
    <hyperlink ref="A17:E17" location="'7'!A1" display="7. Población encuestada, por nivel y años aprobados, según barrios"/>
    <hyperlink ref="A18:E18" location="'8'!A1" display="8. Vivienda total encuestada, por tipo y servicios, según barrios"/>
    <hyperlink ref="A19:E19" location="'9'!A1" display="9. Población encuestada, por actividad que realizó la última semana, según barrios"/>
    <hyperlink ref="A20:E20" location="'10'!A1" display="10. Población encuestada, por estado civil de la persona, según barrios"/>
    <hyperlink ref="A21:E21" location="'11'!A1" display="11. Población encuestada, por parentesco con el jefe, según barrios"/>
    <hyperlink ref="A22:E22" location="'12'!A1" display="12. Población encuestada, por afiliación a salud de la persona, según barrios"/>
    <hyperlink ref="A23:E23" location="'13'!A1" display="13. Hogares por tenencia de electrodomésticos, según barrios"/>
  </hyperlink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workbookViewId="0"/>
  </sheetViews>
  <sheetFormatPr baseColWidth="10" defaultColWidth="9.140625" defaultRowHeight="15" x14ac:dyDescent="0.25"/>
  <cols>
    <col min="1" max="1" width="13.28515625" style="6" customWidth="1"/>
    <col min="2" max="2" width="28.5703125" style="6" customWidth="1"/>
    <col min="3" max="11" width="12.7109375" style="6" customWidth="1"/>
  </cols>
  <sheetData>
    <row r="1" spans="1:11" x14ac:dyDescent="0.25">
      <c r="C1" s="7" t="s">
        <v>14</v>
      </c>
    </row>
    <row r="7" spans="1:11" x14ac:dyDescent="0.25">
      <c r="A7" s="6" t="s">
        <v>9</v>
      </c>
    </row>
    <row r="8" spans="1:11" x14ac:dyDescent="0.25">
      <c r="A8" s="6" t="s">
        <v>244</v>
      </c>
    </row>
    <row r="10" spans="1:11" x14ac:dyDescent="0.25">
      <c r="A10" s="53" t="s">
        <v>15</v>
      </c>
      <c r="B10" s="53" t="s">
        <v>16</v>
      </c>
      <c r="C10" s="57" t="s">
        <v>190</v>
      </c>
      <c r="D10" s="57" t="s">
        <v>191</v>
      </c>
      <c r="E10" s="57" t="s">
        <v>192</v>
      </c>
      <c r="F10" s="57" t="s">
        <v>193</v>
      </c>
      <c r="G10" s="57" t="s">
        <v>194</v>
      </c>
      <c r="H10" s="57" t="s">
        <v>195</v>
      </c>
      <c r="I10" s="57" t="s">
        <v>196</v>
      </c>
      <c r="J10" s="57" t="s">
        <v>197</v>
      </c>
      <c r="K10" s="57" t="s">
        <v>131</v>
      </c>
    </row>
    <row r="11" spans="1:11" x14ac:dyDescent="0.25">
      <c r="A11" s="52"/>
      <c r="B11" s="52"/>
      <c r="C11" s="55"/>
      <c r="D11" s="55"/>
      <c r="E11" s="55"/>
      <c r="F11" s="55"/>
      <c r="G11" s="55"/>
      <c r="H11" s="55"/>
      <c r="I11" s="55"/>
      <c r="J11" s="55"/>
      <c r="K11" s="55"/>
    </row>
    <row r="13" spans="1:11" x14ac:dyDescent="0.25">
      <c r="A13" s="11" t="s">
        <v>23</v>
      </c>
      <c r="C13" s="12">
        <f t="shared" ref="C13:K13" si="0">SUM(C15:C110)</f>
        <v>9565</v>
      </c>
      <c r="D13" s="12">
        <f t="shared" si="0"/>
        <v>15899</v>
      </c>
      <c r="E13" s="12">
        <f t="shared" si="0"/>
        <v>3263</v>
      </c>
      <c r="F13" s="12">
        <f t="shared" si="0"/>
        <v>13092</v>
      </c>
      <c r="G13" s="12">
        <f t="shared" si="0"/>
        <v>10111</v>
      </c>
      <c r="H13" s="12">
        <f t="shared" si="0"/>
        <v>12</v>
      </c>
      <c r="I13" s="12">
        <f t="shared" si="0"/>
        <v>480</v>
      </c>
      <c r="J13" s="12">
        <f t="shared" si="0"/>
        <v>54</v>
      </c>
      <c r="K13" s="12">
        <f t="shared" si="0"/>
        <v>52476</v>
      </c>
    </row>
    <row r="14" spans="1:11" x14ac:dyDescent="0.25">
      <c r="A14" s="11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25">
      <c r="A15" s="11">
        <v>5101</v>
      </c>
      <c r="B15" s="13" t="s">
        <v>25</v>
      </c>
      <c r="C15" s="12">
        <v>224</v>
      </c>
      <c r="D15" s="12">
        <v>305</v>
      </c>
      <c r="E15" s="12">
        <v>60</v>
      </c>
      <c r="F15" s="12">
        <v>258</v>
      </c>
      <c r="G15" s="12">
        <v>212</v>
      </c>
      <c r="H15" s="12" t="s">
        <v>28</v>
      </c>
      <c r="I15" s="12">
        <v>9</v>
      </c>
      <c r="J15" s="12">
        <v>3</v>
      </c>
      <c r="K15" s="12">
        <f>SUM(C15:J15)</f>
        <v>1071</v>
      </c>
    </row>
    <row r="16" spans="1:11" x14ac:dyDescent="0.25">
      <c r="A16" s="11">
        <v>5103</v>
      </c>
      <c r="B16" s="13" t="s">
        <v>26</v>
      </c>
      <c r="C16" s="12">
        <v>82</v>
      </c>
      <c r="D16" s="12">
        <v>109</v>
      </c>
      <c r="E16" s="12">
        <v>23</v>
      </c>
      <c r="F16" s="12">
        <v>113</v>
      </c>
      <c r="G16" s="12">
        <v>88</v>
      </c>
      <c r="H16" s="12" t="s">
        <v>28</v>
      </c>
      <c r="I16" s="12">
        <v>2</v>
      </c>
      <c r="J16" s="12" t="s">
        <v>28</v>
      </c>
      <c r="K16" s="12">
        <f t="shared" ref="K16:K78" si="1">SUM(C16:J16)</f>
        <v>417</v>
      </c>
    </row>
    <row r="17" spans="1:11" x14ac:dyDescent="0.25">
      <c r="A17" s="11">
        <v>5197</v>
      </c>
      <c r="B17" s="13" t="s">
        <v>27</v>
      </c>
      <c r="C17" s="12" t="s">
        <v>28</v>
      </c>
      <c r="D17" s="12">
        <v>1</v>
      </c>
      <c r="E17" s="12" t="s">
        <v>28</v>
      </c>
      <c r="F17" s="12">
        <v>1</v>
      </c>
      <c r="G17" s="12" t="s">
        <v>28</v>
      </c>
      <c r="H17" s="12" t="s">
        <v>28</v>
      </c>
      <c r="I17" s="12" t="s">
        <v>28</v>
      </c>
      <c r="J17" s="12" t="s">
        <v>28</v>
      </c>
      <c r="K17" s="12">
        <f t="shared" si="1"/>
        <v>2</v>
      </c>
    </row>
    <row r="18" spans="1:11" x14ac:dyDescent="0.25">
      <c r="A18" s="11">
        <v>5201</v>
      </c>
      <c r="B18" s="13" t="s">
        <v>30</v>
      </c>
      <c r="C18" s="12">
        <v>434</v>
      </c>
      <c r="D18" s="12">
        <v>796</v>
      </c>
      <c r="E18" s="12">
        <v>112</v>
      </c>
      <c r="F18" s="12">
        <v>740</v>
      </c>
      <c r="G18" s="12">
        <v>436</v>
      </c>
      <c r="H18" s="12" t="s">
        <v>28</v>
      </c>
      <c r="I18" s="12">
        <v>16</v>
      </c>
      <c r="J18" s="12">
        <v>3</v>
      </c>
      <c r="K18" s="12">
        <f t="shared" si="1"/>
        <v>2537</v>
      </c>
    </row>
    <row r="19" spans="1:11" x14ac:dyDescent="0.25">
      <c r="A19" s="11">
        <v>5202</v>
      </c>
      <c r="B19" s="13" t="s">
        <v>31</v>
      </c>
      <c r="C19" s="12">
        <v>74</v>
      </c>
      <c r="D19" s="12">
        <v>114</v>
      </c>
      <c r="E19" s="12">
        <v>13</v>
      </c>
      <c r="F19" s="12">
        <v>101</v>
      </c>
      <c r="G19" s="12">
        <v>68</v>
      </c>
      <c r="H19" s="12" t="s">
        <v>28</v>
      </c>
      <c r="I19" s="12">
        <v>6</v>
      </c>
      <c r="J19" s="12">
        <v>1</v>
      </c>
      <c r="K19" s="12">
        <f t="shared" si="1"/>
        <v>377</v>
      </c>
    </row>
    <row r="20" spans="1:11" x14ac:dyDescent="0.25">
      <c r="A20" s="11">
        <v>5205</v>
      </c>
      <c r="B20" s="13" t="s">
        <v>32</v>
      </c>
      <c r="C20" s="12">
        <v>161</v>
      </c>
      <c r="D20" s="12">
        <v>309</v>
      </c>
      <c r="E20" s="12">
        <v>64</v>
      </c>
      <c r="F20" s="12">
        <v>256</v>
      </c>
      <c r="G20" s="12">
        <v>175</v>
      </c>
      <c r="H20" s="12">
        <v>2</v>
      </c>
      <c r="I20" s="12">
        <v>27</v>
      </c>
      <c r="J20" s="12">
        <v>1</v>
      </c>
      <c r="K20" s="12">
        <f t="shared" si="1"/>
        <v>995</v>
      </c>
    </row>
    <row r="21" spans="1:11" x14ac:dyDescent="0.25">
      <c r="A21" s="11">
        <v>5290</v>
      </c>
      <c r="B21" s="13" t="s">
        <v>33</v>
      </c>
      <c r="C21" s="12">
        <v>18</v>
      </c>
      <c r="D21" s="12">
        <v>40</v>
      </c>
      <c r="E21" s="12">
        <v>6</v>
      </c>
      <c r="F21" s="12">
        <v>33</v>
      </c>
      <c r="G21" s="12">
        <v>21</v>
      </c>
      <c r="H21" s="12" t="s">
        <v>28</v>
      </c>
      <c r="I21" s="12">
        <v>2</v>
      </c>
      <c r="J21" s="12" t="s">
        <v>28</v>
      </c>
      <c r="K21" s="12">
        <f t="shared" si="1"/>
        <v>120</v>
      </c>
    </row>
    <row r="22" spans="1:11" x14ac:dyDescent="0.25">
      <c r="A22" s="11">
        <v>5294</v>
      </c>
      <c r="B22" s="13" t="s">
        <v>34</v>
      </c>
      <c r="C22" s="12">
        <v>1</v>
      </c>
      <c r="D22" s="12" t="s">
        <v>28</v>
      </c>
      <c r="E22" s="12">
        <v>1</v>
      </c>
      <c r="F22" s="12" t="s">
        <v>28</v>
      </c>
      <c r="G22" s="12">
        <v>1</v>
      </c>
      <c r="H22" s="12" t="s">
        <v>28</v>
      </c>
      <c r="I22" s="12" t="s">
        <v>28</v>
      </c>
      <c r="J22" s="12" t="s">
        <v>28</v>
      </c>
      <c r="K22" s="12">
        <f t="shared" si="1"/>
        <v>3</v>
      </c>
    </row>
    <row r="23" spans="1:11" x14ac:dyDescent="0.25">
      <c r="A23" s="11">
        <v>5295</v>
      </c>
      <c r="B23" s="13" t="s">
        <v>35</v>
      </c>
      <c r="C23" s="12">
        <v>7</v>
      </c>
      <c r="D23" s="12">
        <v>7</v>
      </c>
      <c r="E23" s="12">
        <v>1</v>
      </c>
      <c r="F23" s="12">
        <v>4</v>
      </c>
      <c r="G23" s="12">
        <v>4</v>
      </c>
      <c r="H23" s="12" t="s">
        <v>28</v>
      </c>
      <c r="I23" s="12" t="s">
        <v>28</v>
      </c>
      <c r="J23" s="12" t="s">
        <v>28</v>
      </c>
      <c r="K23" s="12">
        <f t="shared" si="1"/>
        <v>23</v>
      </c>
    </row>
    <row r="24" spans="1:11" x14ac:dyDescent="0.25">
      <c r="A24" s="11">
        <v>5299</v>
      </c>
      <c r="B24" s="13" t="s">
        <v>36</v>
      </c>
      <c r="C24" s="12">
        <v>5</v>
      </c>
      <c r="D24" s="12">
        <v>1</v>
      </c>
      <c r="E24" s="12" t="s">
        <v>28</v>
      </c>
      <c r="F24" s="12" t="s">
        <v>28</v>
      </c>
      <c r="G24" s="12" t="s">
        <v>28</v>
      </c>
      <c r="H24" s="12" t="s">
        <v>28</v>
      </c>
      <c r="I24" s="12" t="s">
        <v>28</v>
      </c>
      <c r="J24" s="12" t="s">
        <v>28</v>
      </c>
      <c r="K24" s="12">
        <f t="shared" si="1"/>
        <v>6</v>
      </c>
    </row>
    <row r="25" spans="1:11" x14ac:dyDescent="0.25">
      <c r="A25" s="11">
        <v>5301</v>
      </c>
      <c r="B25" s="13" t="s">
        <v>38</v>
      </c>
      <c r="C25" s="12">
        <v>33</v>
      </c>
      <c r="D25" s="12">
        <v>81</v>
      </c>
      <c r="E25" s="12">
        <v>20</v>
      </c>
      <c r="F25" s="12">
        <v>63</v>
      </c>
      <c r="G25" s="12">
        <v>42</v>
      </c>
      <c r="H25" s="12" t="s">
        <v>28</v>
      </c>
      <c r="I25" s="12" t="s">
        <v>28</v>
      </c>
      <c r="J25" s="12" t="s">
        <v>28</v>
      </c>
      <c r="K25" s="12">
        <f t="shared" si="1"/>
        <v>239</v>
      </c>
    </row>
    <row r="26" spans="1:11" x14ac:dyDescent="0.25">
      <c r="A26" s="11">
        <v>5302</v>
      </c>
      <c r="B26" s="13" t="s">
        <v>39</v>
      </c>
      <c r="C26" s="12">
        <v>85</v>
      </c>
      <c r="D26" s="12">
        <v>140</v>
      </c>
      <c r="E26" s="12">
        <v>36</v>
      </c>
      <c r="F26" s="12">
        <v>113</v>
      </c>
      <c r="G26" s="12">
        <v>99</v>
      </c>
      <c r="H26" s="12" t="s">
        <v>28</v>
      </c>
      <c r="I26" s="12">
        <v>3</v>
      </c>
      <c r="J26" s="12">
        <v>1</v>
      </c>
      <c r="K26" s="12">
        <f t="shared" si="1"/>
        <v>477</v>
      </c>
    </row>
    <row r="27" spans="1:11" x14ac:dyDescent="0.25">
      <c r="A27" s="11">
        <v>5303</v>
      </c>
      <c r="B27" s="13" t="s">
        <v>40</v>
      </c>
      <c r="C27" s="12">
        <v>21</v>
      </c>
      <c r="D27" s="12">
        <v>31</v>
      </c>
      <c r="E27" s="12">
        <v>12</v>
      </c>
      <c r="F27" s="12">
        <v>17</v>
      </c>
      <c r="G27" s="12">
        <v>17</v>
      </c>
      <c r="H27" s="12" t="s">
        <v>28</v>
      </c>
      <c r="I27" s="12" t="s">
        <v>28</v>
      </c>
      <c r="J27" s="12" t="s">
        <v>28</v>
      </c>
      <c r="K27" s="12">
        <f t="shared" si="1"/>
        <v>98</v>
      </c>
    </row>
    <row r="28" spans="1:11" x14ac:dyDescent="0.25">
      <c r="A28" s="11">
        <v>5304</v>
      </c>
      <c r="B28" s="13" t="s">
        <v>41</v>
      </c>
      <c r="C28" s="12">
        <v>17</v>
      </c>
      <c r="D28" s="12">
        <v>44</v>
      </c>
      <c r="E28" s="12">
        <v>5</v>
      </c>
      <c r="F28" s="12">
        <v>41</v>
      </c>
      <c r="G28" s="12">
        <v>25</v>
      </c>
      <c r="H28" s="12" t="s">
        <v>28</v>
      </c>
      <c r="I28" s="12" t="s">
        <v>28</v>
      </c>
      <c r="J28" s="12">
        <v>1</v>
      </c>
      <c r="K28" s="12">
        <f t="shared" si="1"/>
        <v>133</v>
      </c>
    </row>
    <row r="29" spans="1:11" x14ac:dyDescent="0.25">
      <c r="A29" s="11">
        <v>5305</v>
      </c>
      <c r="B29" s="13" t="s">
        <v>42</v>
      </c>
      <c r="C29" s="12">
        <v>20</v>
      </c>
      <c r="D29" s="12">
        <v>31</v>
      </c>
      <c r="E29" s="12">
        <v>2</v>
      </c>
      <c r="F29" s="12">
        <v>25</v>
      </c>
      <c r="G29" s="12">
        <v>34</v>
      </c>
      <c r="H29" s="12" t="s">
        <v>28</v>
      </c>
      <c r="I29" s="12" t="s">
        <v>28</v>
      </c>
      <c r="J29" s="12">
        <v>1</v>
      </c>
      <c r="K29" s="12">
        <f t="shared" si="1"/>
        <v>113</v>
      </c>
    </row>
    <row r="30" spans="1:11" x14ac:dyDescent="0.25">
      <c r="A30" s="11">
        <v>5308</v>
      </c>
      <c r="B30" s="13" t="s">
        <v>43</v>
      </c>
      <c r="C30" s="12">
        <v>7</v>
      </c>
      <c r="D30" s="12">
        <v>16</v>
      </c>
      <c r="E30" s="12">
        <v>3</v>
      </c>
      <c r="F30" s="12">
        <v>10</v>
      </c>
      <c r="G30" s="12">
        <v>8</v>
      </c>
      <c r="H30" s="12" t="s">
        <v>28</v>
      </c>
      <c r="I30" s="12" t="s">
        <v>28</v>
      </c>
      <c r="J30" s="12" t="s">
        <v>28</v>
      </c>
      <c r="K30" s="12">
        <f t="shared" si="1"/>
        <v>44</v>
      </c>
    </row>
    <row r="31" spans="1:11" x14ac:dyDescent="0.25">
      <c r="A31" s="11">
        <v>5310</v>
      </c>
      <c r="B31" s="13" t="s">
        <v>44</v>
      </c>
      <c r="C31" s="12">
        <v>12</v>
      </c>
      <c r="D31" s="12">
        <v>20</v>
      </c>
      <c r="E31" s="12">
        <v>5</v>
      </c>
      <c r="F31" s="12">
        <v>18</v>
      </c>
      <c r="G31" s="12">
        <v>14</v>
      </c>
      <c r="H31" s="12" t="s">
        <v>28</v>
      </c>
      <c r="I31" s="12" t="s">
        <v>28</v>
      </c>
      <c r="J31" s="12" t="s">
        <v>28</v>
      </c>
      <c r="K31" s="12">
        <f t="shared" si="1"/>
        <v>69</v>
      </c>
    </row>
    <row r="32" spans="1:11" x14ac:dyDescent="0.25">
      <c r="A32" s="11">
        <v>5311</v>
      </c>
      <c r="B32" s="13" t="s">
        <v>45</v>
      </c>
      <c r="C32" s="12">
        <v>3</v>
      </c>
      <c r="D32" s="12">
        <v>3</v>
      </c>
      <c r="E32" s="12" t="s">
        <v>28</v>
      </c>
      <c r="F32" s="12">
        <v>5</v>
      </c>
      <c r="G32" s="12">
        <v>4</v>
      </c>
      <c r="H32" s="12" t="s">
        <v>28</v>
      </c>
      <c r="I32" s="12" t="s">
        <v>28</v>
      </c>
      <c r="J32" s="12" t="s">
        <v>28</v>
      </c>
      <c r="K32" s="12">
        <f t="shared" si="1"/>
        <v>15</v>
      </c>
    </row>
    <row r="33" spans="1:11" x14ac:dyDescent="0.25">
      <c r="A33" s="11">
        <v>5312</v>
      </c>
      <c r="B33" s="13" t="s">
        <v>46</v>
      </c>
      <c r="C33" s="12">
        <v>65</v>
      </c>
      <c r="D33" s="12">
        <v>101</v>
      </c>
      <c r="E33" s="12">
        <v>27</v>
      </c>
      <c r="F33" s="12">
        <v>94</v>
      </c>
      <c r="G33" s="12">
        <v>77</v>
      </c>
      <c r="H33" s="12" t="s">
        <v>28</v>
      </c>
      <c r="I33" s="12">
        <v>3</v>
      </c>
      <c r="J33" s="12">
        <v>1</v>
      </c>
      <c r="K33" s="12">
        <f t="shared" si="1"/>
        <v>368</v>
      </c>
    </row>
    <row r="34" spans="1:11" x14ac:dyDescent="0.25">
      <c r="A34" s="11">
        <v>5314</v>
      </c>
      <c r="B34" s="13" t="s">
        <v>47</v>
      </c>
      <c r="C34" s="12">
        <v>7</v>
      </c>
      <c r="D34" s="12">
        <v>10</v>
      </c>
      <c r="E34" s="12">
        <v>4</v>
      </c>
      <c r="F34" s="12">
        <v>9</v>
      </c>
      <c r="G34" s="12">
        <v>7</v>
      </c>
      <c r="H34" s="12" t="s">
        <v>28</v>
      </c>
      <c r="I34" s="12" t="s">
        <v>28</v>
      </c>
      <c r="J34" s="12" t="s">
        <v>28</v>
      </c>
      <c r="K34" s="12">
        <f t="shared" si="1"/>
        <v>37</v>
      </c>
    </row>
    <row r="35" spans="1:11" x14ac:dyDescent="0.25">
      <c r="A35" s="11">
        <v>5319</v>
      </c>
      <c r="B35" s="13" t="s">
        <v>48</v>
      </c>
      <c r="C35" s="12">
        <v>26</v>
      </c>
      <c r="D35" s="12">
        <v>45</v>
      </c>
      <c r="E35" s="12">
        <v>10</v>
      </c>
      <c r="F35" s="12">
        <v>37</v>
      </c>
      <c r="G35" s="12">
        <v>38</v>
      </c>
      <c r="H35" s="12" t="s">
        <v>28</v>
      </c>
      <c r="I35" s="12">
        <v>2</v>
      </c>
      <c r="J35" s="12" t="s">
        <v>28</v>
      </c>
      <c r="K35" s="12">
        <f>SUM(C35:J35)</f>
        <v>158</v>
      </c>
    </row>
    <row r="36" spans="1:11" x14ac:dyDescent="0.25">
      <c r="A36" s="11">
        <v>5399</v>
      </c>
      <c r="B36" s="13" t="s">
        <v>49</v>
      </c>
      <c r="C36" s="12">
        <v>5</v>
      </c>
      <c r="D36" s="12">
        <v>5</v>
      </c>
      <c r="E36" s="12">
        <v>3</v>
      </c>
      <c r="F36" s="12">
        <v>3</v>
      </c>
      <c r="G36" s="12">
        <v>5</v>
      </c>
      <c r="H36" s="12" t="s">
        <v>28</v>
      </c>
      <c r="I36" s="12" t="s">
        <v>28</v>
      </c>
      <c r="J36" s="12" t="s">
        <v>28</v>
      </c>
      <c r="K36" s="12">
        <f t="shared" si="1"/>
        <v>21</v>
      </c>
    </row>
    <row r="37" spans="1:11" x14ac:dyDescent="0.25">
      <c r="A37" s="11">
        <v>5401</v>
      </c>
      <c r="B37" s="13" t="s">
        <v>51</v>
      </c>
      <c r="C37" s="12">
        <v>616</v>
      </c>
      <c r="D37" s="12">
        <v>1378</v>
      </c>
      <c r="E37" s="12">
        <v>314</v>
      </c>
      <c r="F37" s="12">
        <v>1090</v>
      </c>
      <c r="G37" s="12">
        <v>694</v>
      </c>
      <c r="H37" s="12">
        <v>2</v>
      </c>
      <c r="I37" s="12">
        <v>48</v>
      </c>
      <c r="J37" s="12">
        <v>5</v>
      </c>
      <c r="K37" s="12">
        <f t="shared" si="1"/>
        <v>4147</v>
      </c>
    </row>
    <row r="38" spans="1:11" x14ac:dyDescent="0.25">
      <c r="A38" s="11">
        <v>5410</v>
      </c>
      <c r="B38" s="13" t="s">
        <v>239</v>
      </c>
      <c r="C38" s="12">
        <v>6</v>
      </c>
      <c r="D38" s="12">
        <v>8</v>
      </c>
      <c r="E38" s="12" t="s">
        <v>28</v>
      </c>
      <c r="F38" s="12">
        <v>6</v>
      </c>
      <c r="G38" s="12">
        <v>6</v>
      </c>
      <c r="H38" s="12" t="s">
        <v>28</v>
      </c>
      <c r="I38" s="12" t="s">
        <v>28</v>
      </c>
      <c r="J38" s="12" t="s">
        <v>28</v>
      </c>
      <c r="K38" s="12">
        <f t="shared" si="1"/>
        <v>26</v>
      </c>
    </row>
    <row r="39" spans="1:11" x14ac:dyDescent="0.25">
      <c r="A39" s="11">
        <v>5411</v>
      </c>
      <c r="B39" s="13" t="s">
        <v>52</v>
      </c>
      <c r="C39" s="12">
        <v>70</v>
      </c>
      <c r="D39" s="12">
        <v>118</v>
      </c>
      <c r="E39" s="12">
        <v>35</v>
      </c>
      <c r="F39" s="12">
        <v>90</v>
      </c>
      <c r="G39" s="12">
        <v>77</v>
      </c>
      <c r="H39" s="12" t="s">
        <v>28</v>
      </c>
      <c r="I39" s="12" t="s">
        <v>28</v>
      </c>
      <c r="J39" s="12" t="s">
        <v>28</v>
      </c>
      <c r="K39" s="12">
        <f t="shared" si="1"/>
        <v>390</v>
      </c>
    </row>
    <row r="40" spans="1:11" x14ac:dyDescent="0.25">
      <c r="A40" s="11">
        <v>5413</v>
      </c>
      <c r="B40" s="13" t="s">
        <v>53</v>
      </c>
      <c r="C40" s="12">
        <v>24</v>
      </c>
      <c r="D40" s="12">
        <v>25</v>
      </c>
      <c r="E40" s="12">
        <v>1</v>
      </c>
      <c r="F40" s="12">
        <v>27</v>
      </c>
      <c r="G40" s="12">
        <v>19</v>
      </c>
      <c r="H40" s="12" t="s">
        <v>28</v>
      </c>
      <c r="I40" s="12" t="s">
        <v>28</v>
      </c>
      <c r="J40" s="12" t="s">
        <v>28</v>
      </c>
      <c r="K40" s="12">
        <f t="shared" si="1"/>
        <v>96</v>
      </c>
    </row>
    <row r="41" spans="1:11" x14ac:dyDescent="0.25">
      <c r="A41" s="11">
        <v>5418</v>
      </c>
      <c r="B41" s="13" t="s">
        <v>54</v>
      </c>
      <c r="C41" s="12">
        <v>118</v>
      </c>
      <c r="D41" s="12">
        <v>207</v>
      </c>
      <c r="E41" s="12">
        <v>45</v>
      </c>
      <c r="F41" s="12">
        <v>183</v>
      </c>
      <c r="G41" s="12">
        <v>162</v>
      </c>
      <c r="H41" s="12" t="s">
        <v>28</v>
      </c>
      <c r="I41" s="12">
        <v>3</v>
      </c>
      <c r="J41" s="12">
        <v>1</v>
      </c>
      <c r="K41" s="12">
        <f t="shared" si="1"/>
        <v>719</v>
      </c>
    </row>
    <row r="42" spans="1:11" x14ac:dyDescent="0.25">
      <c r="A42" s="11">
        <v>5486</v>
      </c>
      <c r="B42" s="13" t="s">
        <v>55</v>
      </c>
      <c r="C42" s="12">
        <v>36</v>
      </c>
      <c r="D42" s="12">
        <v>61</v>
      </c>
      <c r="E42" s="12">
        <v>24</v>
      </c>
      <c r="F42" s="12">
        <v>57</v>
      </c>
      <c r="G42" s="12">
        <v>50</v>
      </c>
      <c r="H42" s="12" t="s">
        <v>28</v>
      </c>
      <c r="I42" s="12">
        <v>3</v>
      </c>
      <c r="J42" s="12">
        <v>1</v>
      </c>
      <c r="K42" s="12">
        <f t="shared" si="1"/>
        <v>232</v>
      </c>
    </row>
    <row r="43" spans="1:11" x14ac:dyDescent="0.25">
      <c r="A43" s="11">
        <v>5487</v>
      </c>
      <c r="B43" s="13" t="s">
        <v>56</v>
      </c>
      <c r="C43" s="12">
        <v>906</v>
      </c>
      <c r="D43" s="12">
        <v>1406</v>
      </c>
      <c r="E43" s="12">
        <v>356</v>
      </c>
      <c r="F43" s="12">
        <v>1117</v>
      </c>
      <c r="G43" s="12">
        <v>873</v>
      </c>
      <c r="H43" s="12" t="s">
        <v>28</v>
      </c>
      <c r="I43" s="12">
        <v>26</v>
      </c>
      <c r="J43" s="12">
        <v>4</v>
      </c>
      <c r="K43" s="12">
        <f t="shared" si="1"/>
        <v>4688</v>
      </c>
    </row>
    <row r="44" spans="1:11" x14ac:dyDescent="0.25">
      <c r="A44" s="11">
        <v>5488</v>
      </c>
      <c r="B44" s="13" t="s">
        <v>57</v>
      </c>
      <c r="C44" s="12">
        <v>37</v>
      </c>
      <c r="D44" s="12">
        <v>40</v>
      </c>
      <c r="E44" s="12">
        <v>12</v>
      </c>
      <c r="F44" s="12">
        <v>33</v>
      </c>
      <c r="G44" s="12">
        <v>35</v>
      </c>
      <c r="H44" s="12" t="s">
        <v>28</v>
      </c>
      <c r="I44" s="12" t="s">
        <v>28</v>
      </c>
      <c r="J44" s="12" t="s">
        <v>28</v>
      </c>
      <c r="K44" s="12">
        <f t="shared" si="1"/>
        <v>157</v>
      </c>
    </row>
    <row r="45" spans="1:11" x14ac:dyDescent="0.25">
      <c r="A45" s="11">
        <v>5492</v>
      </c>
      <c r="B45" s="13" t="s">
        <v>58</v>
      </c>
      <c r="C45" s="12">
        <v>1109</v>
      </c>
      <c r="D45" s="12">
        <v>1472</v>
      </c>
      <c r="E45" s="12">
        <v>245</v>
      </c>
      <c r="F45" s="12">
        <v>1488</v>
      </c>
      <c r="G45" s="12">
        <v>889</v>
      </c>
      <c r="H45" s="12">
        <v>4</v>
      </c>
      <c r="I45" s="12">
        <v>10</v>
      </c>
      <c r="J45" s="12">
        <v>3</v>
      </c>
      <c r="K45" s="12">
        <f t="shared" si="1"/>
        <v>5220</v>
      </c>
    </row>
    <row r="46" spans="1:11" x14ac:dyDescent="0.25">
      <c r="A46" s="11">
        <v>5493</v>
      </c>
      <c r="B46" s="13" t="s">
        <v>59</v>
      </c>
      <c r="C46" s="12">
        <v>115</v>
      </c>
      <c r="D46" s="12">
        <v>193</v>
      </c>
      <c r="E46" s="12">
        <v>29</v>
      </c>
      <c r="F46" s="12">
        <v>167</v>
      </c>
      <c r="G46" s="12">
        <v>124</v>
      </c>
      <c r="H46" s="12" t="s">
        <v>28</v>
      </c>
      <c r="I46" s="12">
        <v>5</v>
      </c>
      <c r="J46" s="12">
        <v>2</v>
      </c>
      <c r="K46" s="12">
        <f t="shared" si="1"/>
        <v>635</v>
      </c>
    </row>
    <row r="47" spans="1:11" x14ac:dyDescent="0.25">
      <c r="A47" s="11">
        <v>5501</v>
      </c>
      <c r="B47" s="13" t="s">
        <v>61</v>
      </c>
      <c r="C47" s="12">
        <v>37</v>
      </c>
      <c r="D47" s="12">
        <v>55</v>
      </c>
      <c r="E47" s="12">
        <v>11</v>
      </c>
      <c r="F47" s="12">
        <v>51</v>
      </c>
      <c r="G47" s="12">
        <v>39</v>
      </c>
      <c r="H47" s="12" t="s">
        <v>28</v>
      </c>
      <c r="I47" s="12">
        <v>3</v>
      </c>
      <c r="J47" s="12" t="s">
        <v>28</v>
      </c>
      <c r="K47" s="12">
        <f t="shared" si="1"/>
        <v>196</v>
      </c>
    </row>
    <row r="48" spans="1:11" x14ac:dyDescent="0.25">
      <c r="A48" s="11">
        <v>5502</v>
      </c>
      <c r="B48" s="13" t="s">
        <v>62</v>
      </c>
      <c r="C48" s="12">
        <v>62</v>
      </c>
      <c r="D48" s="12">
        <v>118</v>
      </c>
      <c r="E48" s="12">
        <v>26</v>
      </c>
      <c r="F48" s="12">
        <v>111</v>
      </c>
      <c r="G48" s="12">
        <v>75</v>
      </c>
      <c r="H48" s="12" t="s">
        <v>28</v>
      </c>
      <c r="I48" s="12">
        <v>3</v>
      </c>
      <c r="J48" s="12" t="s">
        <v>28</v>
      </c>
      <c r="K48" s="12">
        <f t="shared" si="1"/>
        <v>395</v>
      </c>
    </row>
    <row r="49" spans="1:11" x14ac:dyDescent="0.25">
      <c r="A49" s="11">
        <v>5503</v>
      </c>
      <c r="B49" s="13" t="s">
        <v>63</v>
      </c>
      <c r="C49" s="12">
        <v>19</v>
      </c>
      <c r="D49" s="12">
        <v>23</v>
      </c>
      <c r="E49" s="12">
        <v>8</v>
      </c>
      <c r="F49" s="12">
        <v>20</v>
      </c>
      <c r="G49" s="12">
        <v>19</v>
      </c>
      <c r="H49" s="12" t="s">
        <v>28</v>
      </c>
      <c r="I49" s="12">
        <v>1</v>
      </c>
      <c r="J49" s="12" t="s">
        <v>28</v>
      </c>
      <c r="K49" s="12">
        <f t="shared" si="1"/>
        <v>90</v>
      </c>
    </row>
    <row r="50" spans="1:11" x14ac:dyDescent="0.25">
      <c r="A50" s="11">
        <v>5504</v>
      </c>
      <c r="B50" s="13" t="s">
        <v>64</v>
      </c>
      <c r="C50" s="12">
        <v>17</v>
      </c>
      <c r="D50" s="12">
        <v>29</v>
      </c>
      <c r="E50" s="12">
        <v>3</v>
      </c>
      <c r="F50" s="12">
        <v>25</v>
      </c>
      <c r="G50" s="12">
        <v>21</v>
      </c>
      <c r="H50" s="12" t="s">
        <v>28</v>
      </c>
      <c r="I50" s="12">
        <v>1</v>
      </c>
      <c r="J50" s="12" t="s">
        <v>28</v>
      </c>
      <c r="K50" s="12">
        <f t="shared" si="1"/>
        <v>96</v>
      </c>
    </row>
    <row r="51" spans="1:11" x14ac:dyDescent="0.25">
      <c r="A51" s="11">
        <v>5505</v>
      </c>
      <c r="B51" s="13" t="s">
        <v>65</v>
      </c>
      <c r="C51" s="12">
        <v>29</v>
      </c>
      <c r="D51" s="12">
        <v>49</v>
      </c>
      <c r="E51" s="12">
        <v>7</v>
      </c>
      <c r="F51" s="12">
        <v>33</v>
      </c>
      <c r="G51" s="12">
        <v>30</v>
      </c>
      <c r="H51" s="12" t="s">
        <v>28</v>
      </c>
      <c r="I51" s="12">
        <v>1</v>
      </c>
      <c r="J51" s="12" t="s">
        <v>28</v>
      </c>
      <c r="K51" s="12">
        <f t="shared" si="1"/>
        <v>149</v>
      </c>
    </row>
    <row r="52" spans="1:11" x14ac:dyDescent="0.25">
      <c r="A52" s="11">
        <v>5601</v>
      </c>
      <c r="B52" s="13" t="s">
        <v>67</v>
      </c>
      <c r="C52" s="12">
        <v>55</v>
      </c>
      <c r="D52" s="12">
        <v>94</v>
      </c>
      <c r="E52" s="12">
        <v>18</v>
      </c>
      <c r="F52" s="12">
        <v>78</v>
      </c>
      <c r="G52" s="12">
        <v>63</v>
      </c>
      <c r="H52" s="12" t="s">
        <v>28</v>
      </c>
      <c r="I52" s="12">
        <v>2</v>
      </c>
      <c r="J52" s="12">
        <v>2</v>
      </c>
      <c r="K52" s="12">
        <f t="shared" si="1"/>
        <v>312</v>
      </c>
    </row>
    <row r="53" spans="1:11" x14ac:dyDescent="0.25">
      <c r="A53" s="11">
        <v>5602</v>
      </c>
      <c r="B53" s="13" t="s">
        <v>68</v>
      </c>
      <c r="C53" s="12">
        <v>3</v>
      </c>
      <c r="D53" s="12">
        <v>5</v>
      </c>
      <c r="E53" s="12" t="s">
        <v>28</v>
      </c>
      <c r="F53" s="12">
        <v>2</v>
      </c>
      <c r="G53" s="12">
        <v>2</v>
      </c>
      <c r="H53" s="12" t="s">
        <v>28</v>
      </c>
      <c r="I53" s="12">
        <v>1</v>
      </c>
      <c r="J53" s="12" t="s">
        <v>28</v>
      </c>
      <c r="K53" s="12">
        <f t="shared" si="1"/>
        <v>13</v>
      </c>
    </row>
    <row r="54" spans="1:11" x14ac:dyDescent="0.25">
      <c r="A54" s="11">
        <v>5603</v>
      </c>
      <c r="B54" s="13" t="s">
        <v>69</v>
      </c>
      <c r="C54" s="12">
        <v>26</v>
      </c>
      <c r="D54" s="12">
        <v>42</v>
      </c>
      <c r="E54" s="12">
        <v>1</v>
      </c>
      <c r="F54" s="12">
        <v>18</v>
      </c>
      <c r="G54" s="12">
        <v>34</v>
      </c>
      <c r="H54" s="12" t="s">
        <v>28</v>
      </c>
      <c r="I54" s="12" t="s">
        <v>28</v>
      </c>
      <c r="J54" s="12" t="s">
        <v>28</v>
      </c>
      <c r="K54" s="12">
        <f t="shared" si="1"/>
        <v>121</v>
      </c>
    </row>
    <row r="55" spans="1:11" x14ac:dyDescent="0.25">
      <c r="A55" s="11">
        <v>5604</v>
      </c>
      <c r="B55" s="13" t="s">
        <v>70</v>
      </c>
      <c r="C55" s="12">
        <v>39</v>
      </c>
      <c r="D55" s="12">
        <v>56</v>
      </c>
      <c r="E55" s="12">
        <v>5</v>
      </c>
      <c r="F55" s="12">
        <v>34</v>
      </c>
      <c r="G55" s="12">
        <v>49</v>
      </c>
      <c r="H55" s="12" t="s">
        <v>28</v>
      </c>
      <c r="I55" s="12">
        <v>2</v>
      </c>
      <c r="J55" s="12" t="s">
        <v>28</v>
      </c>
      <c r="K55" s="12">
        <f t="shared" si="1"/>
        <v>185</v>
      </c>
    </row>
    <row r="56" spans="1:11" x14ac:dyDescent="0.25">
      <c r="A56" s="11">
        <v>5605</v>
      </c>
      <c r="B56" s="13" t="s">
        <v>71</v>
      </c>
      <c r="C56" s="12">
        <v>15</v>
      </c>
      <c r="D56" s="12">
        <v>28</v>
      </c>
      <c r="E56" s="12">
        <v>1</v>
      </c>
      <c r="F56" s="12">
        <v>24</v>
      </c>
      <c r="G56" s="12">
        <v>31</v>
      </c>
      <c r="H56" s="12" t="s">
        <v>28</v>
      </c>
      <c r="I56" s="12" t="s">
        <v>28</v>
      </c>
      <c r="J56" s="12" t="s">
        <v>28</v>
      </c>
      <c r="K56" s="12">
        <f t="shared" si="1"/>
        <v>99</v>
      </c>
    </row>
    <row r="57" spans="1:11" x14ac:dyDescent="0.25">
      <c r="A57" s="11">
        <v>5606</v>
      </c>
      <c r="B57" s="13" t="s">
        <v>72</v>
      </c>
      <c r="C57" s="12">
        <v>187</v>
      </c>
      <c r="D57" s="12">
        <v>261</v>
      </c>
      <c r="E57" s="12">
        <v>49</v>
      </c>
      <c r="F57" s="12">
        <v>210</v>
      </c>
      <c r="G57" s="12">
        <v>145</v>
      </c>
      <c r="H57" s="12" t="s">
        <v>28</v>
      </c>
      <c r="I57" s="12">
        <v>3</v>
      </c>
      <c r="J57" s="12" t="s">
        <v>28</v>
      </c>
      <c r="K57" s="12">
        <f t="shared" si="1"/>
        <v>855</v>
      </c>
    </row>
    <row r="58" spans="1:11" x14ac:dyDescent="0.25">
      <c r="A58" s="11">
        <v>5607</v>
      </c>
      <c r="B58" s="13" t="s">
        <v>73</v>
      </c>
      <c r="C58" s="12">
        <v>71</v>
      </c>
      <c r="D58" s="12">
        <v>147</v>
      </c>
      <c r="E58" s="12">
        <v>34</v>
      </c>
      <c r="F58" s="12">
        <v>117</v>
      </c>
      <c r="G58" s="12">
        <v>90</v>
      </c>
      <c r="H58" s="12" t="s">
        <v>28</v>
      </c>
      <c r="I58" s="12">
        <v>4</v>
      </c>
      <c r="J58" s="12" t="s">
        <v>28</v>
      </c>
      <c r="K58" s="12">
        <f t="shared" si="1"/>
        <v>463</v>
      </c>
    </row>
    <row r="59" spans="1:11" x14ac:dyDescent="0.25">
      <c r="A59" s="11">
        <v>5608</v>
      </c>
      <c r="B59" s="13" t="s">
        <v>74</v>
      </c>
      <c r="C59" s="12">
        <v>29</v>
      </c>
      <c r="D59" s="12">
        <v>26</v>
      </c>
      <c r="E59" s="12">
        <v>13</v>
      </c>
      <c r="F59" s="12">
        <v>16</v>
      </c>
      <c r="G59" s="12">
        <v>25</v>
      </c>
      <c r="H59" s="12" t="s">
        <v>28</v>
      </c>
      <c r="I59" s="12">
        <v>1</v>
      </c>
      <c r="J59" s="12" t="s">
        <v>28</v>
      </c>
      <c r="K59" s="12">
        <f t="shared" si="1"/>
        <v>110</v>
      </c>
    </row>
    <row r="60" spans="1:11" x14ac:dyDescent="0.25">
      <c r="A60" s="11">
        <v>5610</v>
      </c>
      <c r="B60" s="13" t="s">
        <v>75</v>
      </c>
      <c r="C60" s="12">
        <v>28</v>
      </c>
      <c r="D60" s="12">
        <v>39</v>
      </c>
      <c r="E60" s="12">
        <v>16</v>
      </c>
      <c r="F60" s="12">
        <v>30</v>
      </c>
      <c r="G60" s="12">
        <v>31</v>
      </c>
      <c r="H60" s="12" t="s">
        <v>28</v>
      </c>
      <c r="I60" s="12">
        <v>1</v>
      </c>
      <c r="J60" s="12" t="s">
        <v>28</v>
      </c>
      <c r="K60" s="12">
        <f t="shared" si="1"/>
        <v>145</v>
      </c>
    </row>
    <row r="61" spans="1:11" x14ac:dyDescent="0.25">
      <c r="A61" s="11">
        <v>5611</v>
      </c>
      <c r="B61" s="13" t="s">
        <v>76</v>
      </c>
      <c r="C61" s="12">
        <v>64</v>
      </c>
      <c r="D61" s="12">
        <v>65</v>
      </c>
      <c r="E61" s="12">
        <v>14</v>
      </c>
      <c r="F61" s="12">
        <v>38</v>
      </c>
      <c r="G61" s="12">
        <v>52</v>
      </c>
      <c r="H61" s="12" t="s">
        <v>28</v>
      </c>
      <c r="I61" s="12">
        <v>3</v>
      </c>
      <c r="J61" s="12" t="s">
        <v>28</v>
      </c>
      <c r="K61" s="12">
        <f t="shared" si="1"/>
        <v>236</v>
      </c>
    </row>
    <row r="62" spans="1:11" x14ac:dyDescent="0.25">
      <c r="A62" s="11">
        <v>5612</v>
      </c>
      <c r="B62" s="13" t="s">
        <v>77</v>
      </c>
      <c r="C62" s="12">
        <v>92</v>
      </c>
      <c r="D62" s="12">
        <v>148</v>
      </c>
      <c r="E62" s="12">
        <v>35</v>
      </c>
      <c r="F62" s="12">
        <v>128</v>
      </c>
      <c r="G62" s="12">
        <v>90</v>
      </c>
      <c r="H62" s="12" t="s">
        <v>28</v>
      </c>
      <c r="I62" s="12">
        <v>3</v>
      </c>
      <c r="J62" s="12">
        <v>1</v>
      </c>
      <c r="K62" s="12">
        <f t="shared" si="1"/>
        <v>497</v>
      </c>
    </row>
    <row r="63" spans="1:11" x14ac:dyDescent="0.25">
      <c r="A63" s="11">
        <v>5696</v>
      </c>
      <c r="B63" s="13" t="s">
        <v>78</v>
      </c>
      <c r="C63" s="12">
        <v>29</v>
      </c>
      <c r="D63" s="12">
        <v>51</v>
      </c>
      <c r="E63" s="12">
        <v>11</v>
      </c>
      <c r="F63" s="12">
        <v>34</v>
      </c>
      <c r="G63" s="12">
        <v>19</v>
      </c>
      <c r="H63" s="12" t="s">
        <v>28</v>
      </c>
      <c r="I63" s="12">
        <v>2</v>
      </c>
      <c r="J63" s="12" t="s">
        <v>28</v>
      </c>
      <c r="K63" s="12">
        <f t="shared" si="1"/>
        <v>146</v>
      </c>
    </row>
    <row r="64" spans="1:11" x14ac:dyDescent="0.25">
      <c r="A64" s="11">
        <v>5697</v>
      </c>
      <c r="B64" s="13" t="s">
        <v>79</v>
      </c>
      <c r="C64" s="12">
        <v>1</v>
      </c>
      <c r="D64" s="12">
        <v>3</v>
      </c>
      <c r="E64" s="12" t="s">
        <v>28</v>
      </c>
      <c r="F64" s="12">
        <v>3</v>
      </c>
      <c r="G64" s="12">
        <v>1</v>
      </c>
      <c r="H64" s="12" t="s">
        <v>28</v>
      </c>
      <c r="I64" s="12">
        <v>1</v>
      </c>
      <c r="J64" s="12" t="s">
        <v>28</v>
      </c>
      <c r="K64" s="12">
        <f t="shared" si="1"/>
        <v>9</v>
      </c>
    </row>
    <row r="65" spans="1:11" x14ac:dyDescent="0.25">
      <c r="A65" s="11">
        <v>5698</v>
      </c>
      <c r="B65" s="13" t="s">
        <v>80</v>
      </c>
      <c r="C65" s="12">
        <v>14</v>
      </c>
      <c r="D65" s="12">
        <v>42</v>
      </c>
      <c r="E65" s="12">
        <v>6</v>
      </c>
      <c r="F65" s="12">
        <v>50</v>
      </c>
      <c r="G65" s="12">
        <v>30</v>
      </c>
      <c r="H65" s="12" t="s">
        <v>28</v>
      </c>
      <c r="I65" s="12" t="s">
        <v>28</v>
      </c>
      <c r="J65" s="12" t="s">
        <v>28</v>
      </c>
      <c r="K65" s="12">
        <f t="shared" si="1"/>
        <v>142</v>
      </c>
    </row>
    <row r="66" spans="1:11" x14ac:dyDescent="0.25">
      <c r="A66" s="11">
        <v>5699</v>
      </c>
      <c r="B66" s="13" t="s">
        <v>81</v>
      </c>
      <c r="C66" s="12">
        <v>24</v>
      </c>
      <c r="D66" s="12">
        <v>34</v>
      </c>
      <c r="E66" s="12">
        <v>11</v>
      </c>
      <c r="F66" s="12">
        <v>29</v>
      </c>
      <c r="G66" s="12">
        <v>30</v>
      </c>
      <c r="H66" s="12" t="s">
        <v>28</v>
      </c>
      <c r="I66" s="12" t="s">
        <v>28</v>
      </c>
      <c r="J66" s="12" t="s">
        <v>28</v>
      </c>
      <c r="K66" s="12">
        <f t="shared" si="1"/>
        <v>128</v>
      </c>
    </row>
    <row r="67" spans="1:11" x14ac:dyDescent="0.25">
      <c r="A67" s="11">
        <v>5701</v>
      </c>
      <c r="B67" s="13" t="s">
        <v>83</v>
      </c>
      <c r="C67" s="12">
        <v>71</v>
      </c>
      <c r="D67" s="12">
        <v>144</v>
      </c>
      <c r="E67" s="12">
        <v>37</v>
      </c>
      <c r="F67" s="12">
        <v>106</v>
      </c>
      <c r="G67" s="12">
        <v>111</v>
      </c>
      <c r="H67" s="12" t="s">
        <v>28</v>
      </c>
      <c r="I67" s="12">
        <v>7</v>
      </c>
      <c r="J67" s="12" t="s">
        <v>28</v>
      </c>
      <c r="K67" s="12">
        <f t="shared" si="1"/>
        <v>476</v>
      </c>
    </row>
    <row r="68" spans="1:11" x14ac:dyDescent="0.25">
      <c r="A68" s="11">
        <v>5702</v>
      </c>
      <c r="B68" s="13" t="s">
        <v>84</v>
      </c>
      <c r="C68" s="12">
        <v>29</v>
      </c>
      <c r="D68" s="12">
        <v>61</v>
      </c>
      <c r="E68" s="12">
        <v>8</v>
      </c>
      <c r="F68" s="12">
        <v>32</v>
      </c>
      <c r="G68" s="12">
        <v>37</v>
      </c>
      <c r="H68" s="12" t="s">
        <v>28</v>
      </c>
      <c r="I68" s="12">
        <v>1</v>
      </c>
      <c r="J68" s="12" t="s">
        <v>28</v>
      </c>
      <c r="K68" s="12">
        <f t="shared" si="1"/>
        <v>168</v>
      </c>
    </row>
    <row r="69" spans="1:11" x14ac:dyDescent="0.25">
      <c r="A69" s="11">
        <v>5703</v>
      </c>
      <c r="B69" s="13" t="s">
        <v>85</v>
      </c>
      <c r="C69" s="12">
        <v>19</v>
      </c>
      <c r="D69" s="12">
        <v>39</v>
      </c>
      <c r="E69" s="12">
        <v>11</v>
      </c>
      <c r="F69" s="12">
        <v>26</v>
      </c>
      <c r="G69" s="12">
        <v>26</v>
      </c>
      <c r="H69" s="12" t="s">
        <v>28</v>
      </c>
      <c r="I69" s="12">
        <v>4</v>
      </c>
      <c r="J69" s="12" t="s">
        <v>28</v>
      </c>
      <c r="K69" s="12">
        <f t="shared" si="1"/>
        <v>125</v>
      </c>
    </row>
    <row r="70" spans="1:11" x14ac:dyDescent="0.25">
      <c r="A70" s="11">
        <v>5801</v>
      </c>
      <c r="B70" s="13" t="s">
        <v>87</v>
      </c>
      <c r="C70" s="12">
        <v>76</v>
      </c>
      <c r="D70" s="12">
        <v>142</v>
      </c>
      <c r="E70" s="12">
        <v>30</v>
      </c>
      <c r="F70" s="12">
        <v>98</v>
      </c>
      <c r="G70" s="12">
        <v>105</v>
      </c>
      <c r="H70" s="12" t="s">
        <v>28</v>
      </c>
      <c r="I70" s="12">
        <v>8</v>
      </c>
      <c r="J70" s="12">
        <v>1</v>
      </c>
      <c r="K70" s="12">
        <f t="shared" si="1"/>
        <v>460</v>
      </c>
    </row>
    <row r="71" spans="1:11" x14ac:dyDescent="0.25">
      <c r="A71" s="11">
        <v>5802</v>
      </c>
      <c r="B71" s="13" t="s">
        <v>43</v>
      </c>
      <c r="C71" s="12">
        <v>7</v>
      </c>
      <c r="D71" s="12">
        <v>26</v>
      </c>
      <c r="E71" s="12" t="s">
        <v>28</v>
      </c>
      <c r="F71" s="12">
        <v>11</v>
      </c>
      <c r="G71" s="12">
        <v>11</v>
      </c>
      <c r="H71" s="12" t="s">
        <v>28</v>
      </c>
      <c r="I71" s="12" t="s">
        <v>28</v>
      </c>
      <c r="J71" s="12" t="s">
        <v>28</v>
      </c>
      <c r="K71" s="12">
        <f t="shared" si="1"/>
        <v>55</v>
      </c>
    </row>
    <row r="72" spans="1:11" x14ac:dyDescent="0.25">
      <c r="A72" s="11">
        <v>5803</v>
      </c>
      <c r="B72" s="13" t="s">
        <v>45</v>
      </c>
      <c r="C72" s="12">
        <v>26</v>
      </c>
      <c r="D72" s="12">
        <v>57</v>
      </c>
      <c r="E72" s="12">
        <v>14</v>
      </c>
      <c r="F72" s="12">
        <v>51</v>
      </c>
      <c r="G72" s="12">
        <v>56</v>
      </c>
      <c r="H72" s="12" t="s">
        <v>28</v>
      </c>
      <c r="I72" s="12">
        <v>1</v>
      </c>
      <c r="J72" s="12" t="s">
        <v>28</v>
      </c>
      <c r="K72" s="12">
        <f t="shared" si="1"/>
        <v>205</v>
      </c>
    </row>
    <row r="73" spans="1:11" x14ac:dyDescent="0.25">
      <c r="A73" s="11">
        <v>5804</v>
      </c>
      <c r="B73" s="13" t="s">
        <v>88</v>
      </c>
      <c r="C73" s="12">
        <v>68</v>
      </c>
      <c r="D73" s="12">
        <v>110</v>
      </c>
      <c r="E73" s="12">
        <v>19</v>
      </c>
      <c r="F73" s="12">
        <v>71</v>
      </c>
      <c r="G73" s="12">
        <v>85</v>
      </c>
      <c r="H73" s="12" t="s">
        <v>28</v>
      </c>
      <c r="I73" s="12">
        <v>6</v>
      </c>
      <c r="J73" s="12" t="s">
        <v>28</v>
      </c>
      <c r="K73" s="12">
        <f t="shared" si="1"/>
        <v>359</v>
      </c>
    </row>
    <row r="74" spans="1:11" x14ac:dyDescent="0.25">
      <c r="A74" s="11">
        <v>5904</v>
      </c>
      <c r="B74" s="13" t="s">
        <v>90</v>
      </c>
      <c r="C74" s="12">
        <v>229</v>
      </c>
      <c r="D74" s="12">
        <v>426</v>
      </c>
      <c r="E74" s="12">
        <v>86</v>
      </c>
      <c r="F74" s="12">
        <v>328</v>
      </c>
      <c r="G74" s="12">
        <v>309</v>
      </c>
      <c r="H74" s="12" t="s">
        <v>28</v>
      </c>
      <c r="I74" s="12">
        <v>21</v>
      </c>
      <c r="J74" s="12">
        <v>3</v>
      </c>
      <c r="K74" s="12">
        <f t="shared" si="1"/>
        <v>1402</v>
      </c>
    </row>
    <row r="75" spans="1:11" x14ac:dyDescent="0.25">
      <c r="A75" s="11">
        <v>5902</v>
      </c>
      <c r="B75" s="13" t="s">
        <v>91</v>
      </c>
      <c r="C75" s="12">
        <v>31</v>
      </c>
      <c r="D75" s="12">
        <v>64</v>
      </c>
      <c r="E75" s="12">
        <v>9</v>
      </c>
      <c r="F75" s="12">
        <v>45</v>
      </c>
      <c r="G75" s="12">
        <v>56</v>
      </c>
      <c r="H75" s="12" t="s">
        <v>28</v>
      </c>
      <c r="I75" s="12" t="s">
        <v>28</v>
      </c>
      <c r="J75" s="12" t="s">
        <v>28</v>
      </c>
      <c r="K75" s="12">
        <f t="shared" si="1"/>
        <v>205</v>
      </c>
    </row>
    <row r="76" spans="1:11" x14ac:dyDescent="0.25">
      <c r="A76" s="11">
        <v>5903</v>
      </c>
      <c r="B76" s="13" t="s">
        <v>92</v>
      </c>
      <c r="C76" s="12">
        <v>32</v>
      </c>
      <c r="D76" s="12">
        <v>89</v>
      </c>
      <c r="E76" s="12">
        <v>7</v>
      </c>
      <c r="F76" s="12">
        <v>61</v>
      </c>
      <c r="G76" s="12">
        <v>55</v>
      </c>
      <c r="H76" s="12" t="s">
        <v>28</v>
      </c>
      <c r="I76" s="12">
        <v>5</v>
      </c>
      <c r="J76" s="12" t="s">
        <v>28</v>
      </c>
      <c r="K76" s="12">
        <f t="shared" si="1"/>
        <v>249</v>
      </c>
    </row>
    <row r="77" spans="1:11" x14ac:dyDescent="0.25">
      <c r="A77" s="11">
        <v>5905</v>
      </c>
      <c r="B77" s="13" t="s">
        <v>93</v>
      </c>
      <c r="C77" s="12">
        <v>20</v>
      </c>
      <c r="D77" s="12">
        <v>31</v>
      </c>
      <c r="E77" s="12">
        <v>3</v>
      </c>
      <c r="F77" s="12">
        <v>24</v>
      </c>
      <c r="G77" s="12">
        <v>27</v>
      </c>
      <c r="H77" s="12" t="s">
        <v>28</v>
      </c>
      <c r="I77" s="12">
        <v>1</v>
      </c>
      <c r="J77" s="12" t="s">
        <v>28</v>
      </c>
      <c r="K77" s="12">
        <f t="shared" si="1"/>
        <v>106</v>
      </c>
    </row>
    <row r="78" spans="1:11" x14ac:dyDescent="0.25">
      <c r="A78" s="11">
        <v>5906</v>
      </c>
      <c r="B78" s="13" t="s">
        <v>94</v>
      </c>
      <c r="C78" s="12">
        <v>18</v>
      </c>
      <c r="D78" s="12">
        <v>34</v>
      </c>
      <c r="E78" s="12">
        <v>4</v>
      </c>
      <c r="F78" s="12">
        <v>21</v>
      </c>
      <c r="G78" s="12">
        <v>20</v>
      </c>
      <c r="H78" s="12" t="s">
        <v>28</v>
      </c>
      <c r="I78" s="12" t="s">
        <v>28</v>
      </c>
      <c r="J78" s="12" t="s">
        <v>28</v>
      </c>
      <c r="K78" s="12">
        <f t="shared" si="1"/>
        <v>97</v>
      </c>
    </row>
    <row r="79" spans="1:11" x14ac:dyDescent="0.25">
      <c r="A79" s="11">
        <v>5908</v>
      </c>
      <c r="B79" s="13" t="s">
        <v>95</v>
      </c>
      <c r="C79" s="12">
        <v>19</v>
      </c>
      <c r="D79" s="12">
        <v>29</v>
      </c>
      <c r="E79" s="12">
        <v>5</v>
      </c>
      <c r="F79" s="12">
        <v>16</v>
      </c>
      <c r="G79" s="12">
        <v>27</v>
      </c>
      <c r="H79" s="12" t="s">
        <v>28</v>
      </c>
      <c r="I79" s="12" t="s">
        <v>28</v>
      </c>
      <c r="J79" s="12" t="s">
        <v>28</v>
      </c>
      <c r="K79" s="12">
        <f t="shared" ref="K79:K110" si="2">SUM(C79:J79)</f>
        <v>96</v>
      </c>
    </row>
    <row r="80" spans="1:11" x14ac:dyDescent="0.25">
      <c r="A80" s="11">
        <v>6001</v>
      </c>
      <c r="B80" s="13" t="s">
        <v>97</v>
      </c>
      <c r="C80" s="12">
        <v>68</v>
      </c>
      <c r="D80" s="12">
        <v>134</v>
      </c>
      <c r="E80" s="12">
        <v>37</v>
      </c>
      <c r="F80" s="12">
        <v>129</v>
      </c>
      <c r="G80" s="12">
        <v>88</v>
      </c>
      <c r="H80" s="12">
        <v>1</v>
      </c>
      <c r="I80" s="12">
        <v>12</v>
      </c>
      <c r="J80" s="12" t="s">
        <v>28</v>
      </c>
      <c r="K80" s="12">
        <f t="shared" si="2"/>
        <v>469</v>
      </c>
    </row>
    <row r="81" spans="1:11" x14ac:dyDescent="0.25">
      <c r="A81" s="11">
        <v>6002</v>
      </c>
      <c r="B81" s="13" t="s">
        <v>98</v>
      </c>
      <c r="C81" s="12">
        <v>13</v>
      </c>
      <c r="D81" s="12">
        <v>36</v>
      </c>
      <c r="E81" s="12">
        <v>3</v>
      </c>
      <c r="F81" s="12">
        <v>35</v>
      </c>
      <c r="G81" s="12">
        <v>30</v>
      </c>
      <c r="H81" s="12" t="s">
        <v>28</v>
      </c>
      <c r="I81" s="12" t="s">
        <v>28</v>
      </c>
      <c r="J81" s="12">
        <v>1</v>
      </c>
      <c r="K81" s="12">
        <f t="shared" si="2"/>
        <v>118</v>
      </c>
    </row>
    <row r="82" spans="1:11" x14ac:dyDescent="0.25">
      <c r="A82" s="11">
        <v>6003</v>
      </c>
      <c r="B82" s="13" t="s">
        <v>40</v>
      </c>
      <c r="C82" s="12">
        <v>17</v>
      </c>
      <c r="D82" s="12">
        <v>53</v>
      </c>
      <c r="E82" s="12">
        <v>3</v>
      </c>
      <c r="F82" s="12">
        <v>39</v>
      </c>
      <c r="G82" s="12">
        <v>31</v>
      </c>
      <c r="H82" s="12" t="s">
        <v>28</v>
      </c>
      <c r="I82" s="12">
        <v>3</v>
      </c>
      <c r="J82" s="12" t="s">
        <v>28</v>
      </c>
      <c r="K82" s="12">
        <f t="shared" si="2"/>
        <v>146</v>
      </c>
    </row>
    <row r="83" spans="1:11" x14ac:dyDescent="0.25">
      <c r="A83" s="11">
        <v>6004</v>
      </c>
      <c r="B83" s="13" t="s">
        <v>99</v>
      </c>
      <c r="C83" s="12">
        <v>44</v>
      </c>
      <c r="D83" s="12">
        <v>86</v>
      </c>
      <c r="E83" s="12">
        <v>8</v>
      </c>
      <c r="F83" s="12">
        <v>68</v>
      </c>
      <c r="G83" s="12">
        <v>68</v>
      </c>
      <c r="H83" s="12" t="s">
        <v>28</v>
      </c>
      <c r="I83" s="12">
        <v>2</v>
      </c>
      <c r="J83" s="12" t="s">
        <v>28</v>
      </c>
      <c r="K83" s="12">
        <f t="shared" si="2"/>
        <v>276</v>
      </c>
    </row>
    <row r="84" spans="1:11" x14ac:dyDescent="0.25">
      <c r="A84" s="11">
        <v>6005</v>
      </c>
      <c r="B84" s="13" t="s">
        <v>100</v>
      </c>
      <c r="C84" s="12">
        <v>32</v>
      </c>
      <c r="D84" s="12">
        <v>51</v>
      </c>
      <c r="E84" s="12">
        <v>16</v>
      </c>
      <c r="F84" s="12">
        <v>47</v>
      </c>
      <c r="G84" s="12">
        <v>37</v>
      </c>
      <c r="H84" s="12" t="s">
        <v>28</v>
      </c>
      <c r="I84" s="12">
        <v>2</v>
      </c>
      <c r="J84" s="12" t="s">
        <v>28</v>
      </c>
      <c r="K84" s="12">
        <f t="shared" si="2"/>
        <v>185</v>
      </c>
    </row>
    <row r="85" spans="1:11" x14ac:dyDescent="0.25">
      <c r="A85" s="11">
        <v>6006</v>
      </c>
      <c r="B85" s="13" t="s">
        <v>101</v>
      </c>
      <c r="C85" s="12">
        <v>56</v>
      </c>
      <c r="D85" s="12">
        <v>120</v>
      </c>
      <c r="E85" s="12">
        <v>31</v>
      </c>
      <c r="F85" s="12">
        <v>84</v>
      </c>
      <c r="G85" s="12">
        <v>80</v>
      </c>
      <c r="H85" s="12" t="s">
        <v>28</v>
      </c>
      <c r="I85" s="12">
        <v>6</v>
      </c>
      <c r="J85" s="12" t="s">
        <v>28</v>
      </c>
      <c r="K85" s="12">
        <f t="shared" si="2"/>
        <v>377</v>
      </c>
    </row>
    <row r="86" spans="1:11" x14ac:dyDescent="0.25">
      <c r="A86" s="11">
        <v>6007</v>
      </c>
      <c r="B86" s="13" t="s">
        <v>102</v>
      </c>
      <c r="C86" s="12">
        <v>12</v>
      </c>
      <c r="D86" s="12">
        <v>34</v>
      </c>
      <c r="E86" s="12">
        <v>3</v>
      </c>
      <c r="F86" s="12">
        <v>24</v>
      </c>
      <c r="G86" s="12">
        <v>28</v>
      </c>
      <c r="H86" s="12" t="s">
        <v>28</v>
      </c>
      <c r="I86" s="12">
        <v>4</v>
      </c>
      <c r="J86" s="12" t="s">
        <v>28</v>
      </c>
      <c r="K86" s="12">
        <f t="shared" si="2"/>
        <v>105</v>
      </c>
    </row>
    <row r="87" spans="1:11" x14ac:dyDescent="0.25">
      <c r="A87" s="11">
        <v>6101</v>
      </c>
      <c r="B87" s="13" t="s">
        <v>104</v>
      </c>
      <c r="C87" s="12">
        <v>129</v>
      </c>
      <c r="D87" s="12">
        <v>194</v>
      </c>
      <c r="E87" s="12">
        <v>41</v>
      </c>
      <c r="F87" s="12">
        <v>125</v>
      </c>
      <c r="G87" s="12">
        <v>170</v>
      </c>
      <c r="H87" s="12" t="s">
        <v>28</v>
      </c>
      <c r="I87" s="12">
        <v>5</v>
      </c>
      <c r="J87" s="12" t="s">
        <v>28</v>
      </c>
      <c r="K87" s="12">
        <f t="shared" si="2"/>
        <v>664</v>
      </c>
    </row>
    <row r="88" spans="1:11" x14ac:dyDescent="0.25">
      <c r="A88" s="11">
        <v>6102</v>
      </c>
      <c r="B88" s="13" t="s">
        <v>105</v>
      </c>
      <c r="C88" s="12">
        <v>27</v>
      </c>
      <c r="D88" s="12">
        <v>66</v>
      </c>
      <c r="E88" s="12">
        <v>4</v>
      </c>
      <c r="F88" s="12">
        <v>36</v>
      </c>
      <c r="G88" s="12">
        <v>43</v>
      </c>
      <c r="H88" s="12" t="s">
        <v>28</v>
      </c>
      <c r="I88" s="12">
        <v>2</v>
      </c>
      <c r="J88" s="12">
        <v>1</v>
      </c>
      <c r="K88" s="12">
        <f t="shared" si="2"/>
        <v>179</v>
      </c>
    </row>
    <row r="89" spans="1:11" x14ac:dyDescent="0.25">
      <c r="A89" s="11">
        <v>6103</v>
      </c>
      <c r="B89" s="13" t="s">
        <v>106</v>
      </c>
      <c r="C89" s="12">
        <v>61</v>
      </c>
      <c r="D89" s="12">
        <v>138</v>
      </c>
      <c r="E89" s="12">
        <v>20</v>
      </c>
      <c r="F89" s="12">
        <v>88</v>
      </c>
      <c r="G89" s="12">
        <v>98</v>
      </c>
      <c r="H89" s="12" t="s">
        <v>28</v>
      </c>
      <c r="I89" s="12">
        <v>1</v>
      </c>
      <c r="J89" s="12">
        <v>1</v>
      </c>
      <c r="K89" s="12">
        <f t="shared" si="2"/>
        <v>407</v>
      </c>
    </row>
    <row r="90" spans="1:11" x14ac:dyDescent="0.25">
      <c r="A90" s="11">
        <v>6104</v>
      </c>
      <c r="B90" s="13" t="s">
        <v>107</v>
      </c>
      <c r="C90" s="12">
        <v>38</v>
      </c>
      <c r="D90" s="12">
        <v>91</v>
      </c>
      <c r="E90" s="12">
        <v>12</v>
      </c>
      <c r="F90" s="12">
        <v>53</v>
      </c>
      <c r="G90" s="12">
        <v>47</v>
      </c>
      <c r="H90" s="12" t="s">
        <v>28</v>
      </c>
      <c r="I90" s="12">
        <v>2</v>
      </c>
      <c r="J90" s="12" t="s">
        <v>28</v>
      </c>
      <c r="K90" s="12">
        <f t="shared" si="2"/>
        <v>243</v>
      </c>
    </row>
    <row r="91" spans="1:11" x14ac:dyDescent="0.25">
      <c r="A91" s="11">
        <v>6201</v>
      </c>
      <c r="B91" s="13" t="s">
        <v>109</v>
      </c>
      <c r="C91" s="12">
        <v>65</v>
      </c>
      <c r="D91" s="12">
        <v>130</v>
      </c>
      <c r="E91" s="12">
        <v>13</v>
      </c>
      <c r="F91" s="12">
        <v>70</v>
      </c>
      <c r="G91" s="12">
        <v>84</v>
      </c>
      <c r="H91" s="12" t="s">
        <v>28</v>
      </c>
      <c r="I91" s="12">
        <v>2</v>
      </c>
      <c r="J91" s="12">
        <v>1</v>
      </c>
      <c r="K91" s="12">
        <f t="shared" si="2"/>
        <v>365</v>
      </c>
    </row>
    <row r="92" spans="1:11" x14ac:dyDescent="0.25">
      <c r="A92" s="11">
        <v>6202</v>
      </c>
      <c r="B92" s="13" t="s">
        <v>110</v>
      </c>
      <c r="C92" s="12">
        <v>46</v>
      </c>
      <c r="D92" s="12">
        <v>95</v>
      </c>
      <c r="E92" s="12">
        <v>32</v>
      </c>
      <c r="F92" s="12">
        <v>53</v>
      </c>
      <c r="G92" s="12">
        <v>54</v>
      </c>
      <c r="H92" s="12" t="s">
        <v>28</v>
      </c>
      <c r="I92" s="12">
        <v>1</v>
      </c>
      <c r="J92" s="12" t="s">
        <v>28</v>
      </c>
      <c r="K92" s="12">
        <f t="shared" si="2"/>
        <v>281</v>
      </c>
    </row>
    <row r="93" spans="1:11" x14ac:dyDescent="0.25">
      <c r="A93" s="11">
        <v>6203</v>
      </c>
      <c r="B93" s="13" t="s">
        <v>111</v>
      </c>
      <c r="C93" s="12">
        <v>30</v>
      </c>
      <c r="D93" s="12">
        <v>66</v>
      </c>
      <c r="E93" s="12">
        <v>14</v>
      </c>
      <c r="F93" s="12">
        <v>50</v>
      </c>
      <c r="G93" s="12">
        <v>33</v>
      </c>
      <c r="H93" s="12" t="s">
        <v>28</v>
      </c>
      <c r="I93" s="12">
        <v>4</v>
      </c>
      <c r="J93" s="12" t="s">
        <v>28</v>
      </c>
      <c r="K93" s="12">
        <f t="shared" si="2"/>
        <v>197</v>
      </c>
    </row>
    <row r="94" spans="1:11" x14ac:dyDescent="0.25">
      <c r="A94" s="11">
        <v>6204</v>
      </c>
      <c r="B94" s="13" t="s">
        <v>112</v>
      </c>
      <c r="C94" s="12">
        <v>66</v>
      </c>
      <c r="D94" s="12">
        <v>102</v>
      </c>
      <c r="E94" s="12">
        <v>30</v>
      </c>
      <c r="F94" s="12">
        <v>92</v>
      </c>
      <c r="G94" s="12">
        <v>61</v>
      </c>
      <c r="H94" s="12" t="s">
        <v>28</v>
      </c>
      <c r="I94" s="12">
        <v>2</v>
      </c>
      <c r="J94" s="12">
        <v>1</v>
      </c>
      <c r="K94" s="12">
        <f t="shared" si="2"/>
        <v>354</v>
      </c>
    </row>
    <row r="95" spans="1:11" x14ac:dyDescent="0.25">
      <c r="A95" s="11">
        <v>6205</v>
      </c>
      <c r="B95" s="13" t="s">
        <v>113</v>
      </c>
      <c r="C95" s="12">
        <v>36</v>
      </c>
      <c r="D95" s="12">
        <v>47</v>
      </c>
      <c r="E95" s="12">
        <v>5</v>
      </c>
      <c r="F95" s="12">
        <v>28</v>
      </c>
      <c r="G95" s="12">
        <v>37</v>
      </c>
      <c r="H95" s="12" t="s">
        <v>28</v>
      </c>
      <c r="I95" s="12">
        <v>1</v>
      </c>
      <c r="J95" s="12" t="s">
        <v>28</v>
      </c>
      <c r="K95" s="12">
        <f t="shared" si="2"/>
        <v>154</v>
      </c>
    </row>
    <row r="96" spans="1:11" x14ac:dyDescent="0.25">
      <c r="A96" s="11">
        <v>6206</v>
      </c>
      <c r="B96" s="13" t="s">
        <v>114</v>
      </c>
      <c r="C96" s="12">
        <v>20</v>
      </c>
      <c r="D96" s="12">
        <v>32</v>
      </c>
      <c r="E96" s="12">
        <v>3</v>
      </c>
      <c r="F96" s="12">
        <v>11</v>
      </c>
      <c r="G96" s="12">
        <v>19</v>
      </c>
      <c r="H96" s="12" t="s">
        <v>28</v>
      </c>
      <c r="I96" s="12">
        <v>1</v>
      </c>
      <c r="J96" s="12" t="s">
        <v>28</v>
      </c>
      <c r="K96" s="12">
        <f t="shared" si="2"/>
        <v>86</v>
      </c>
    </row>
    <row r="97" spans="1:11" x14ac:dyDescent="0.25">
      <c r="A97" s="11">
        <v>6207</v>
      </c>
      <c r="B97" s="13" t="s">
        <v>115</v>
      </c>
      <c r="C97" s="12">
        <v>21</v>
      </c>
      <c r="D97" s="12">
        <v>34</v>
      </c>
      <c r="E97" s="12">
        <v>2</v>
      </c>
      <c r="F97" s="12">
        <v>28</v>
      </c>
      <c r="G97" s="12">
        <v>25</v>
      </c>
      <c r="H97" s="12" t="s">
        <v>28</v>
      </c>
      <c r="I97" s="12" t="s">
        <v>28</v>
      </c>
      <c r="J97" s="12" t="s">
        <v>28</v>
      </c>
      <c r="K97" s="12">
        <f t="shared" si="2"/>
        <v>110</v>
      </c>
    </row>
    <row r="98" spans="1:11" x14ac:dyDescent="0.25">
      <c r="A98" s="11">
        <v>6301</v>
      </c>
      <c r="B98" s="13" t="s">
        <v>117</v>
      </c>
      <c r="C98" s="12">
        <v>88</v>
      </c>
      <c r="D98" s="12">
        <v>172</v>
      </c>
      <c r="E98" s="12">
        <v>22</v>
      </c>
      <c r="F98" s="12">
        <v>127</v>
      </c>
      <c r="G98" s="12">
        <v>112</v>
      </c>
      <c r="H98" s="12" t="s">
        <v>28</v>
      </c>
      <c r="I98" s="12">
        <v>8</v>
      </c>
      <c r="J98" s="12" t="s">
        <v>28</v>
      </c>
      <c r="K98" s="12">
        <f t="shared" si="2"/>
        <v>529</v>
      </c>
    </row>
    <row r="99" spans="1:11" x14ac:dyDescent="0.25">
      <c r="A99" s="11">
        <v>6302</v>
      </c>
      <c r="B99" s="13" t="s">
        <v>52</v>
      </c>
      <c r="C99" s="12">
        <v>42</v>
      </c>
      <c r="D99" s="12">
        <v>65</v>
      </c>
      <c r="E99" s="12">
        <v>9</v>
      </c>
      <c r="F99" s="12">
        <v>32</v>
      </c>
      <c r="G99" s="12">
        <v>37</v>
      </c>
      <c r="H99" s="12" t="s">
        <v>28</v>
      </c>
      <c r="I99" s="12">
        <v>1</v>
      </c>
      <c r="J99" s="12" t="s">
        <v>28</v>
      </c>
      <c r="K99" s="12">
        <f t="shared" si="2"/>
        <v>186</v>
      </c>
    </row>
    <row r="100" spans="1:11" x14ac:dyDescent="0.25">
      <c r="A100" s="11">
        <v>6303</v>
      </c>
      <c r="B100" s="13" t="s">
        <v>118</v>
      </c>
      <c r="C100" s="12">
        <v>8</v>
      </c>
      <c r="D100" s="12">
        <v>37</v>
      </c>
      <c r="E100" s="12">
        <v>1</v>
      </c>
      <c r="F100" s="12">
        <v>18</v>
      </c>
      <c r="G100" s="12">
        <v>17</v>
      </c>
      <c r="H100" s="12" t="s">
        <v>28</v>
      </c>
      <c r="I100" s="12" t="s">
        <v>28</v>
      </c>
      <c r="J100" s="12" t="s">
        <v>28</v>
      </c>
      <c r="K100" s="12">
        <f t="shared" si="2"/>
        <v>81</v>
      </c>
    </row>
    <row r="101" spans="1:11" x14ac:dyDescent="0.25">
      <c r="A101" s="11">
        <v>6401</v>
      </c>
      <c r="B101" s="13" t="s">
        <v>120</v>
      </c>
      <c r="C101" s="12">
        <v>1644</v>
      </c>
      <c r="D101" s="12">
        <v>2600</v>
      </c>
      <c r="E101" s="12">
        <v>577</v>
      </c>
      <c r="F101" s="12">
        <v>2166</v>
      </c>
      <c r="G101" s="12">
        <v>1508</v>
      </c>
      <c r="H101" s="12">
        <v>3</v>
      </c>
      <c r="I101" s="12">
        <v>95</v>
      </c>
      <c r="J101" s="12">
        <v>6</v>
      </c>
      <c r="K101" s="12">
        <f t="shared" si="2"/>
        <v>8599</v>
      </c>
    </row>
    <row r="102" spans="1:11" x14ac:dyDescent="0.25">
      <c r="A102" s="11">
        <v>6403</v>
      </c>
      <c r="B102" s="13" t="s">
        <v>121</v>
      </c>
      <c r="C102" s="12">
        <v>469</v>
      </c>
      <c r="D102" s="12">
        <v>825</v>
      </c>
      <c r="E102" s="12">
        <v>164</v>
      </c>
      <c r="F102" s="12">
        <v>650</v>
      </c>
      <c r="G102" s="12">
        <v>583</v>
      </c>
      <c r="H102" s="12" t="s">
        <v>28</v>
      </c>
      <c r="I102" s="12">
        <v>27</v>
      </c>
      <c r="J102" s="12">
        <v>4</v>
      </c>
      <c r="K102" s="12">
        <f t="shared" si="2"/>
        <v>2722</v>
      </c>
    </row>
    <row r="103" spans="1:11" x14ac:dyDescent="0.25">
      <c r="A103" s="11">
        <v>6501</v>
      </c>
      <c r="B103" s="13" t="s">
        <v>123</v>
      </c>
      <c r="C103" s="12">
        <v>211</v>
      </c>
      <c r="D103" s="12">
        <v>419</v>
      </c>
      <c r="E103" s="12">
        <v>95</v>
      </c>
      <c r="F103" s="12">
        <v>330</v>
      </c>
      <c r="G103" s="12">
        <v>287</v>
      </c>
      <c r="H103" s="12" t="s">
        <v>28</v>
      </c>
      <c r="I103" s="12">
        <v>28</v>
      </c>
      <c r="J103" s="12">
        <v>3</v>
      </c>
      <c r="K103" s="12">
        <f t="shared" si="2"/>
        <v>1373</v>
      </c>
    </row>
    <row r="104" spans="1:11" x14ac:dyDescent="0.25">
      <c r="A104" s="11">
        <v>6503</v>
      </c>
      <c r="B104" s="13" t="s">
        <v>124</v>
      </c>
      <c r="C104" s="12">
        <v>64</v>
      </c>
      <c r="D104" s="12">
        <v>82</v>
      </c>
      <c r="E104" s="12">
        <v>15</v>
      </c>
      <c r="F104" s="12">
        <v>90</v>
      </c>
      <c r="G104" s="12">
        <v>69</v>
      </c>
      <c r="H104" s="12" t="s">
        <v>28</v>
      </c>
      <c r="I104" s="12">
        <v>7</v>
      </c>
      <c r="J104" s="12" t="s">
        <v>28</v>
      </c>
      <c r="K104" s="12">
        <f t="shared" si="2"/>
        <v>327</v>
      </c>
    </row>
    <row r="105" spans="1:11" x14ac:dyDescent="0.25">
      <c r="A105" s="11">
        <v>6505</v>
      </c>
      <c r="B105" s="13" t="s">
        <v>125</v>
      </c>
      <c r="C105" s="12">
        <v>26</v>
      </c>
      <c r="D105" s="12">
        <v>34</v>
      </c>
      <c r="E105" s="12">
        <v>20</v>
      </c>
      <c r="F105" s="12">
        <v>36</v>
      </c>
      <c r="G105" s="12">
        <v>32</v>
      </c>
      <c r="H105" s="12" t="s">
        <v>28</v>
      </c>
      <c r="I105" s="12">
        <v>3</v>
      </c>
      <c r="J105" s="12" t="s">
        <v>28</v>
      </c>
      <c r="K105" s="12">
        <f t="shared" si="2"/>
        <v>151</v>
      </c>
    </row>
    <row r="106" spans="1:11" x14ac:dyDescent="0.25">
      <c r="A106" s="11">
        <v>6594</v>
      </c>
      <c r="B106" s="13" t="s">
        <v>126</v>
      </c>
      <c r="C106" s="12">
        <v>6</v>
      </c>
      <c r="D106" s="12">
        <v>6</v>
      </c>
      <c r="E106" s="12">
        <v>1</v>
      </c>
      <c r="F106" s="12">
        <v>8</v>
      </c>
      <c r="G106" s="12">
        <v>6</v>
      </c>
      <c r="H106" s="12" t="s">
        <v>28</v>
      </c>
      <c r="I106" s="12" t="s">
        <v>28</v>
      </c>
      <c r="J106" s="12" t="s">
        <v>28</v>
      </c>
      <c r="K106" s="12">
        <f t="shared" si="2"/>
        <v>27</v>
      </c>
    </row>
    <row r="107" spans="1:11" x14ac:dyDescent="0.25">
      <c r="A107" s="18">
        <v>6595</v>
      </c>
      <c r="B107" s="13" t="s">
        <v>127</v>
      </c>
      <c r="C107" s="12">
        <v>4</v>
      </c>
      <c r="D107" s="12">
        <v>2</v>
      </c>
      <c r="E107" s="12" t="s">
        <v>28</v>
      </c>
      <c r="F107" s="12">
        <v>2</v>
      </c>
      <c r="G107" s="12">
        <v>3</v>
      </c>
      <c r="H107" s="12" t="s">
        <v>28</v>
      </c>
      <c r="I107" s="12" t="s">
        <v>28</v>
      </c>
      <c r="J107" s="12" t="s">
        <v>28</v>
      </c>
      <c r="K107" s="12">
        <f t="shared" si="2"/>
        <v>11</v>
      </c>
    </row>
    <row r="108" spans="1:11" x14ac:dyDescent="0.25">
      <c r="A108" s="34">
        <v>6596</v>
      </c>
      <c r="B108" s="13" t="s">
        <v>238</v>
      </c>
      <c r="C108" s="12" t="s">
        <v>28</v>
      </c>
      <c r="D108" s="12">
        <v>2</v>
      </c>
      <c r="E108" s="12" t="s">
        <v>28</v>
      </c>
      <c r="F108" s="12" t="s">
        <v>28</v>
      </c>
      <c r="G108" s="12" t="s">
        <v>28</v>
      </c>
      <c r="H108" s="12" t="s">
        <v>28</v>
      </c>
      <c r="I108" s="12" t="s">
        <v>28</v>
      </c>
      <c r="J108" s="12" t="s">
        <v>28</v>
      </c>
      <c r="K108" s="12">
        <f t="shared" si="2"/>
        <v>2</v>
      </c>
    </row>
    <row r="109" spans="1:11" x14ac:dyDescent="0.25">
      <c r="A109" s="34">
        <v>6597</v>
      </c>
      <c r="B109" s="13" t="s">
        <v>128</v>
      </c>
      <c r="C109" s="12">
        <v>367</v>
      </c>
      <c r="D109" s="12">
        <v>427</v>
      </c>
      <c r="E109" s="12">
        <v>109</v>
      </c>
      <c r="F109" s="12">
        <v>403</v>
      </c>
      <c r="G109" s="12">
        <v>296</v>
      </c>
      <c r="H109" s="12" t="s">
        <v>28</v>
      </c>
      <c r="I109" s="12">
        <v>9</v>
      </c>
      <c r="J109" s="12">
        <v>1</v>
      </c>
      <c r="K109" s="12">
        <f t="shared" si="2"/>
        <v>1612</v>
      </c>
    </row>
    <row r="110" spans="1:11" x14ac:dyDescent="0.25">
      <c r="A110" s="34">
        <v>6598</v>
      </c>
      <c r="B110" s="13" t="s">
        <v>129</v>
      </c>
      <c r="C110" s="12">
        <v>25</v>
      </c>
      <c r="D110" s="12">
        <v>35</v>
      </c>
      <c r="E110" s="12">
        <v>3</v>
      </c>
      <c r="F110" s="12">
        <v>30</v>
      </c>
      <c r="G110" s="12">
        <v>23</v>
      </c>
      <c r="H110" s="12" t="s">
        <v>28</v>
      </c>
      <c r="I110" s="12">
        <v>1</v>
      </c>
      <c r="J110" s="12" t="s">
        <v>28</v>
      </c>
      <c r="K110" s="12">
        <f t="shared" si="2"/>
        <v>117</v>
      </c>
    </row>
    <row r="111" spans="1:1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x14ac:dyDescent="0.25">
      <c r="A112" s="25" t="s">
        <v>245</v>
      </c>
    </row>
  </sheetData>
  <mergeCells count="11">
    <mergeCell ref="G10:G11"/>
    <mergeCell ref="H10:H11"/>
    <mergeCell ref="I10:I11"/>
    <mergeCell ref="J10:J11"/>
    <mergeCell ref="K10:K11"/>
    <mergeCell ref="F10:F11"/>
    <mergeCell ref="A10:A11"/>
    <mergeCell ref="B10:B11"/>
    <mergeCell ref="C10:C11"/>
    <mergeCell ref="D10:D11"/>
    <mergeCell ref="E10:E11"/>
  </mergeCells>
  <hyperlinks>
    <hyperlink ref="C1" location="Indice!A1" display="Volver al índice"/>
  </hyperlink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workbookViewId="0"/>
  </sheetViews>
  <sheetFormatPr baseColWidth="10" defaultColWidth="9.140625" defaultRowHeight="15" x14ac:dyDescent="0.25"/>
  <cols>
    <col min="1" max="1" width="13.28515625" style="6" customWidth="1"/>
    <col min="2" max="2" width="28.5703125" style="6" customWidth="1"/>
    <col min="3" max="8" width="11.7109375" style="6" customWidth="1"/>
  </cols>
  <sheetData>
    <row r="1" spans="1:8" x14ac:dyDescent="0.25">
      <c r="C1" s="7" t="s">
        <v>14</v>
      </c>
    </row>
    <row r="7" spans="1:8" x14ac:dyDescent="0.25">
      <c r="A7" s="6" t="s">
        <v>10</v>
      </c>
    </row>
    <row r="8" spans="1:8" x14ac:dyDescent="0.25">
      <c r="A8" s="6" t="s">
        <v>244</v>
      </c>
    </row>
    <row r="10" spans="1:8" x14ac:dyDescent="0.25">
      <c r="A10" s="53" t="s">
        <v>15</v>
      </c>
      <c r="B10" s="53" t="s">
        <v>16</v>
      </c>
      <c r="C10" s="53" t="s">
        <v>198</v>
      </c>
      <c r="D10" s="53" t="s">
        <v>199</v>
      </c>
      <c r="E10" s="53" t="s">
        <v>200</v>
      </c>
      <c r="F10" s="57" t="s">
        <v>201</v>
      </c>
      <c r="G10" s="53" t="s">
        <v>202</v>
      </c>
      <c r="H10" s="53" t="s">
        <v>131</v>
      </c>
    </row>
    <row r="11" spans="1:8" x14ac:dyDescent="0.25">
      <c r="A11" s="52"/>
      <c r="B11" s="52"/>
      <c r="C11" s="52"/>
      <c r="D11" s="52"/>
      <c r="E11" s="52"/>
      <c r="F11" s="55"/>
      <c r="G11" s="52"/>
      <c r="H11" s="52"/>
    </row>
    <row r="13" spans="1:8" x14ac:dyDescent="0.25">
      <c r="A13" s="11" t="s">
        <v>23</v>
      </c>
      <c r="C13" s="12">
        <f t="shared" ref="C13:H13" si="0">SUM(C15:C110)</f>
        <v>13185</v>
      </c>
      <c r="D13" s="12">
        <f t="shared" si="0"/>
        <v>5485</v>
      </c>
      <c r="E13" s="12">
        <f t="shared" si="0"/>
        <v>1625</v>
      </c>
      <c r="F13" s="12">
        <f t="shared" si="0"/>
        <v>2772</v>
      </c>
      <c r="G13" s="12">
        <f t="shared" si="0"/>
        <v>29409</v>
      </c>
      <c r="H13" s="12">
        <f t="shared" si="0"/>
        <v>52476</v>
      </c>
    </row>
    <row r="14" spans="1:8" x14ac:dyDescent="0.25">
      <c r="A14" s="11"/>
      <c r="C14" s="12"/>
      <c r="D14" s="12"/>
      <c r="E14" s="12"/>
      <c r="F14" s="12"/>
      <c r="G14" s="12"/>
      <c r="H14" s="12"/>
    </row>
    <row r="15" spans="1:8" x14ac:dyDescent="0.25">
      <c r="A15" s="11">
        <v>5101</v>
      </c>
      <c r="B15" s="13" t="s">
        <v>25</v>
      </c>
      <c r="C15" s="12">
        <v>313</v>
      </c>
      <c r="D15" s="12">
        <v>75</v>
      </c>
      <c r="E15" s="12">
        <v>37</v>
      </c>
      <c r="F15" s="12">
        <v>61</v>
      </c>
      <c r="G15" s="12">
        <v>585</v>
      </c>
      <c r="H15" s="12">
        <f>SUM(C15:G15)</f>
        <v>1071</v>
      </c>
    </row>
    <row r="16" spans="1:8" x14ac:dyDescent="0.25">
      <c r="A16" s="11">
        <v>5103</v>
      </c>
      <c r="B16" s="13" t="s">
        <v>26</v>
      </c>
      <c r="C16" s="12">
        <v>126</v>
      </c>
      <c r="D16" s="12">
        <v>29</v>
      </c>
      <c r="E16" s="12">
        <v>11</v>
      </c>
      <c r="F16" s="12">
        <v>20</v>
      </c>
      <c r="G16" s="12">
        <v>231</v>
      </c>
      <c r="H16" s="12">
        <f t="shared" ref="H16:H78" si="1">SUM(C16:G16)</f>
        <v>417</v>
      </c>
    </row>
    <row r="17" spans="1:8" x14ac:dyDescent="0.25">
      <c r="A17" s="11">
        <v>5197</v>
      </c>
      <c r="B17" s="13" t="s">
        <v>27</v>
      </c>
      <c r="C17" s="12" t="s">
        <v>28</v>
      </c>
      <c r="D17" s="12" t="s">
        <v>28</v>
      </c>
      <c r="E17" s="12" t="s">
        <v>28</v>
      </c>
      <c r="F17" s="12">
        <v>1</v>
      </c>
      <c r="G17" s="12">
        <v>1</v>
      </c>
      <c r="H17" s="12">
        <f t="shared" si="1"/>
        <v>2</v>
      </c>
    </row>
    <row r="18" spans="1:8" x14ac:dyDescent="0.25">
      <c r="A18" s="11">
        <v>5201</v>
      </c>
      <c r="B18" s="13" t="s">
        <v>30</v>
      </c>
      <c r="C18" s="12">
        <v>658</v>
      </c>
      <c r="D18" s="12">
        <v>181</v>
      </c>
      <c r="E18" s="12">
        <v>65</v>
      </c>
      <c r="F18" s="12">
        <v>114</v>
      </c>
      <c r="G18" s="12">
        <v>1519</v>
      </c>
      <c r="H18" s="12">
        <f t="shared" si="1"/>
        <v>2537</v>
      </c>
    </row>
    <row r="19" spans="1:8" x14ac:dyDescent="0.25">
      <c r="A19" s="11">
        <v>5202</v>
      </c>
      <c r="B19" s="13" t="s">
        <v>31</v>
      </c>
      <c r="C19" s="12">
        <v>103</v>
      </c>
      <c r="D19" s="12">
        <v>24</v>
      </c>
      <c r="E19" s="12">
        <v>13</v>
      </c>
      <c r="F19" s="12">
        <v>10</v>
      </c>
      <c r="G19" s="12">
        <v>227</v>
      </c>
      <c r="H19" s="12">
        <f t="shared" si="1"/>
        <v>377</v>
      </c>
    </row>
    <row r="20" spans="1:8" x14ac:dyDescent="0.25">
      <c r="A20" s="11">
        <v>5205</v>
      </c>
      <c r="B20" s="13" t="s">
        <v>32</v>
      </c>
      <c r="C20" s="12">
        <v>209</v>
      </c>
      <c r="D20" s="12">
        <v>125</v>
      </c>
      <c r="E20" s="12">
        <v>38</v>
      </c>
      <c r="F20" s="12">
        <v>62</v>
      </c>
      <c r="G20" s="12">
        <v>561</v>
      </c>
      <c r="H20" s="12">
        <f t="shared" si="1"/>
        <v>995</v>
      </c>
    </row>
    <row r="21" spans="1:8" x14ac:dyDescent="0.25">
      <c r="A21" s="11">
        <v>5290</v>
      </c>
      <c r="B21" s="13" t="s">
        <v>33</v>
      </c>
      <c r="C21" s="12">
        <v>29</v>
      </c>
      <c r="D21" s="12">
        <v>12</v>
      </c>
      <c r="E21" s="12">
        <v>3</v>
      </c>
      <c r="F21" s="12">
        <v>7</v>
      </c>
      <c r="G21" s="12">
        <v>69</v>
      </c>
      <c r="H21" s="12">
        <f t="shared" si="1"/>
        <v>120</v>
      </c>
    </row>
    <row r="22" spans="1:8" x14ac:dyDescent="0.25">
      <c r="A22" s="11">
        <v>5294</v>
      </c>
      <c r="B22" s="13" t="s">
        <v>34</v>
      </c>
      <c r="C22" s="12" t="s">
        <v>28</v>
      </c>
      <c r="D22" s="12" t="s">
        <v>28</v>
      </c>
      <c r="E22" s="12" t="s">
        <v>28</v>
      </c>
      <c r="F22" s="12" t="s">
        <v>28</v>
      </c>
      <c r="G22" s="12">
        <v>3</v>
      </c>
      <c r="H22" s="12">
        <f t="shared" si="1"/>
        <v>3</v>
      </c>
    </row>
    <row r="23" spans="1:8" x14ac:dyDescent="0.25">
      <c r="A23" s="11">
        <v>5295</v>
      </c>
      <c r="B23" s="13" t="s">
        <v>35</v>
      </c>
      <c r="C23" s="12">
        <v>4</v>
      </c>
      <c r="D23" s="12">
        <v>2</v>
      </c>
      <c r="E23" s="12">
        <v>1</v>
      </c>
      <c r="F23" s="12" t="s">
        <v>28</v>
      </c>
      <c r="G23" s="12">
        <v>16</v>
      </c>
      <c r="H23" s="12">
        <f t="shared" si="1"/>
        <v>23</v>
      </c>
    </row>
    <row r="24" spans="1:8" x14ac:dyDescent="0.25">
      <c r="A24" s="11">
        <v>5299</v>
      </c>
      <c r="B24" s="13" t="s">
        <v>36</v>
      </c>
      <c r="C24" s="12">
        <v>1</v>
      </c>
      <c r="D24" s="12" t="s">
        <v>28</v>
      </c>
      <c r="E24" s="12" t="s">
        <v>28</v>
      </c>
      <c r="F24" s="12" t="s">
        <v>28</v>
      </c>
      <c r="G24" s="12">
        <v>5</v>
      </c>
      <c r="H24" s="12">
        <f t="shared" si="1"/>
        <v>6</v>
      </c>
    </row>
    <row r="25" spans="1:8" x14ac:dyDescent="0.25">
      <c r="A25" s="11">
        <v>5301</v>
      </c>
      <c r="B25" s="13" t="s">
        <v>38</v>
      </c>
      <c r="C25" s="12">
        <v>49</v>
      </c>
      <c r="D25" s="12">
        <v>25</v>
      </c>
      <c r="E25" s="12">
        <v>5</v>
      </c>
      <c r="F25" s="12">
        <v>12</v>
      </c>
      <c r="G25" s="12">
        <v>148</v>
      </c>
      <c r="H25" s="12">
        <f t="shared" si="1"/>
        <v>239</v>
      </c>
    </row>
    <row r="26" spans="1:8" x14ac:dyDescent="0.25">
      <c r="A26" s="11">
        <v>5302</v>
      </c>
      <c r="B26" s="13" t="s">
        <v>39</v>
      </c>
      <c r="C26" s="12">
        <v>118</v>
      </c>
      <c r="D26" s="12">
        <v>52</v>
      </c>
      <c r="E26" s="12">
        <v>12</v>
      </c>
      <c r="F26" s="12">
        <v>32</v>
      </c>
      <c r="G26" s="12">
        <v>263</v>
      </c>
      <c r="H26" s="12">
        <f t="shared" si="1"/>
        <v>477</v>
      </c>
    </row>
    <row r="27" spans="1:8" x14ac:dyDescent="0.25">
      <c r="A27" s="11">
        <v>5303</v>
      </c>
      <c r="B27" s="13" t="s">
        <v>40</v>
      </c>
      <c r="C27" s="12">
        <v>22</v>
      </c>
      <c r="D27" s="12">
        <v>6</v>
      </c>
      <c r="E27" s="12">
        <v>2</v>
      </c>
      <c r="F27" s="12">
        <v>7</v>
      </c>
      <c r="G27" s="12">
        <v>61</v>
      </c>
      <c r="H27" s="12">
        <f t="shared" si="1"/>
        <v>98</v>
      </c>
    </row>
    <row r="28" spans="1:8" x14ac:dyDescent="0.25">
      <c r="A28" s="11">
        <v>5304</v>
      </c>
      <c r="B28" s="13" t="s">
        <v>41</v>
      </c>
      <c r="C28" s="12">
        <v>35</v>
      </c>
      <c r="D28" s="12">
        <v>6</v>
      </c>
      <c r="E28" s="12">
        <v>3</v>
      </c>
      <c r="F28" s="12">
        <v>11</v>
      </c>
      <c r="G28" s="12">
        <v>78</v>
      </c>
      <c r="H28" s="12">
        <f t="shared" si="1"/>
        <v>133</v>
      </c>
    </row>
    <row r="29" spans="1:8" x14ac:dyDescent="0.25">
      <c r="A29" s="11">
        <v>5305</v>
      </c>
      <c r="B29" s="13" t="s">
        <v>42</v>
      </c>
      <c r="C29" s="12">
        <v>26</v>
      </c>
      <c r="D29" s="12">
        <v>14</v>
      </c>
      <c r="E29" s="12">
        <v>3</v>
      </c>
      <c r="F29" s="12">
        <v>9</v>
      </c>
      <c r="G29" s="12">
        <v>61</v>
      </c>
      <c r="H29" s="12">
        <f t="shared" si="1"/>
        <v>113</v>
      </c>
    </row>
    <row r="30" spans="1:8" x14ac:dyDescent="0.25">
      <c r="A30" s="11">
        <v>5308</v>
      </c>
      <c r="B30" s="13" t="s">
        <v>43</v>
      </c>
      <c r="C30" s="12">
        <v>7</v>
      </c>
      <c r="D30" s="12">
        <v>4</v>
      </c>
      <c r="E30" s="12">
        <v>3</v>
      </c>
      <c r="F30" s="12">
        <v>5</v>
      </c>
      <c r="G30" s="12">
        <v>25</v>
      </c>
      <c r="H30" s="12">
        <f t="shared" si="1"/>
        <v>44</v>
      </c>
    </row>
    <row r="31" spans="1:8" x14ac:dyDescent="0.25">
      <c r="A31" s="11">
        <v>5310</v>
      </c>
      <c r="B31" s="13" t="s">
        <v>44</v>
      </c>
      <c r="C31" s="12">
        <v>19</v>
      </c>
      <c r="D31" s="12">
        <v>7</v>
      </c>
      <c r="E31" s="12">
        <v>1</v>
      </c>
      <c r="F31" s="12">
        <v>3</v>
      </c>
      <c r="G31" s="12">
        <v>39</v>
      </c>
      <c r="H31" s="12">
        <f t="shared" si="1"/>
        <v>69</v>
      </c>
    </row>
    <row r="32" spans="1:8" x14ac:dyDescent="0.25">
      <c r="A32" s="11">
        <v>5311</v>
      </c>
      <c r="B32" s="13" t="s">
        <v>45</v>
      </c>
      <c r="C32" s="12">
        <v>4</v>
      </c>
      <c r="D32" s="12" t="s">
        <v>28</v>
      </c>
      <c r="E32" s="12">
        <v>1</v>
      </c>
      <c r="F32" s="12" t="s">
        <v>28</v>
      </c>
      <c r="G32" s="12">
        <v>10</v>
      </c>
      <c r="H32" s="12">
        <f t="shared" si="1"/>
        <v>15</v>
      </c>
    </row>
    <row r="33" spans="1:8" x14ac:dyDescent="0.25">
      <c r="A33" s="11">
        <v>5312</v>
      </c>
      <c r="B33" s="13" t="s">
        <v>46</v>
      </c>
      <c r="C33" s="12">
        <v>91</v>
      </c>
      <c r="D33" s="12">
        <v>47</v>
      </c>
      <c r="E33" s="12">
        <v>6</v>
      </c>
      <c r="F33" s="12">
        <v>18</v>
      </c>
      <c r="G33" s="12">
        <v>206</v>
      </c>
      <c r="H33" s="12">
        <f t="shared" si="1"/>
        <v>368</v>
      </c>
    </row>
    <row r="34" spans="1:8" x14ac:dyDescent="0.25">
      <c r="A34" s="11">
        <v>5314</v>
      </c>
      <c r="B34" s="13" t="s">
        <v>47</v>
      </c>
      <c r="C34" s="12">
        <v>14</v>
      </c>
      <c r="D34" s="12">
        <v>2</v>
      </c>
      <c r="E34" s="12">
        <v>2</v>
      </c>
      <c r="F34" s="12">
        <v>1</v>
      </c>
      <c r="G34" s="12">
        <v>18</v>
      </c>
      <c r="H34" s="12">
        <f t="shared" si="1"/>
        <v>37</v>
      </c>
    </row>
    <row r="35" spans="1:8" x14ac:dyDescent="0.25">
      <c r="A35" s="11">
        <v>5319</v>
      </c>
      <c r="B35" s="13" t="s">
        <v>48</v>
      </c>
      <c r="C35" s="12">
        <v>49</v>
      </c>
      <c r="D35" s="12">
        <v>14</v>
      </c>
      <c r="E35" s="12">
        <v>5</v>
      </c>
      <c r="F35" s="12">
        <v>4</v>
      </c>
      <c r="G35" s="12">
        <v>86</v>
      </c>
      <c r="H35" s="12">
        <f t="shared" si="1"/>
        <v>158</v>
      </c>
    </row>
    <row r="36" spans="1:8" x14ac:dyDescent="0.25">
      <c r="A36" s="11">
        <v>5399</v>
      </c>
      <c r="B36" s="13" t="s">
        <v>49</v>
      </c>
      <c r="C36" s="12">
        <v>4</v>
      </c>
      <c r="D36" s="12">
        <v>6</v>
      </c>
      <c r="E36" s="12">
        <v>1</v>
      </c>
      <c r="F36" s="12">
        <v>1</v>
      </c>
      <c r="G36" s="12">
        <v>9</v>
      </c>
      <c r="H36" s="12">
        <f t="shared" si="1"/>
        <v>21</v>
      </c>
    </row>
    <row r="37" spans="1:8" x14ac:dyDescent="0.25">
      <c r="A37" s="11">
        <v>5401</v>
      </c>
      <c r="B37" s="13" t="s">
        <v>51</v>
      </c>
      <c r="C37" s="12">
        <v>955</v>
      </c>
      <c r="D37" s="12">
        <v>482</v>
      </c>
      <c r="E37" s="12">
        <v>136</v>
      </c>
      <c r="F37" s="12">
        <v>261</v>
      </c>
      <c r="G37" s="12">
        <v>2313</v>
      </c>
      <c r="H37" s="12">
        <f t="shared" si="1"/>
        <v>4147</v>
      </c>
    </row>
    <row r="38" spans="1:8" x14ac:dyDescent="0.25">
      <c r="A38" s="11">
        <v>5410</v>
      </c>
      <c r="B38" s="13" t="s">
        <v>239</v>
      </c>
      <c r="C38" s="12">
        <v>4</v>
      </c>
      <c r="D38" s="12">
        <v>6</v>
      </c>
      <c r="E38" s="12" t="s">
        <v>28</v>
      </c>
      <c r="F38" s="12">
        <v>2</v>
      </c>
      <c r="G38" s="12">
        <v>14</v>
      </c>
      <c r="H38" s="12">
        <f t="shared" si="1"/>
        <v>26</v>
      </c>
    </row>
    <row r="39" spans="1:8" x14ac:dyDescent="0.25">
      <c r="A39" s="11">
        <v>5411</v>
      </c>
      <c r="B39" s="13" t="s">
        <v>52</v>
      </c>
      <c r="C39" s="12">
        <v>114</v>
      </c>
      <c r="D39" s="12">
        <v>30</v>
      </c>
      <c r="E39" s="12">
        <v>8</v>
      </c>
      <c r="F39" s="12">
        <v>23</v>
      </c>
      <c r="G39" s="12">
        <v>215</v>
      </c>
      <c r="H39" s="12">
        <f t="shared" si="1"/>
        <v>390</v>
      </c>
    </row>
    <row r="40" spans="1:8" x14ac:dyDescent="0.25">
      <c r="A40" s="11">
        <v>5413</v>
      </c>
      <c r="B40" s="13" t="s">
        <v>53</v>
      </c>
      <c r="C40" s="12">
        <v>25</v>
      </c>
      <c r="D40" s="12">
        <v>8</v>
      </c>
      <c r="E40" s="12">
        <v>3</v>
      </c>
      <c r="F40" s="12">
        <v>5</v>
      </c>
      <c r="G40" s="12">
        <v>55</v>
      </c>
      <c r="H40" s="12">
        <f t="shared" si="1"/>
        <v>96</v>
      </c>
    </row>
    <row r="41" spans="1:8" x14ac:dyDescent="0.25">
      <c r="A41" s="11">
        <v>5418</v>
      </c>
      <c r="B41" s="13" t="s">
        <v>54</v>
      </c>
      <c r="C41" s="12">
        <v>189</v>
      </c>
      <c r="D41" s="12">
        <v>55</v>
      </c>
      <c r="E41" s="12">
        <v>22</v>
      </c>
      <c r="F41" s="12">
        <v>61</v>
      </c>
      <c r="G41" s="12">
        <v>392</v>
      </c>
      <c r="H41" s="12">
        <f t="shared" si="1"/>
        <v>719</v>
      </c>
    </row>
    <row r="42" spans="1:8" x14ac:dyDescent="0.25">
      <c r="A42" s="11">
        <v>5486</v>
      </c>
      <c r="B42" s="13" t="s">
        <v>55</v>
      </c>
      <c r="C42" s="12">
        <v>40</v>
      </c>
      <c r="D42" s="12">
        <v>52</v>
      </c>
      <c r="E42" s="12">
        <v>9</v>
      </c>
      <c r="F42" s="12">
        <v>13</v>
      </c>
      <c r="G42" s="12">
        <v>118</v>
      </c>
      <c r="H42" s="12">
        <f t="shared" si="1"/>
        <v>232</v>
      </c>
    </row>
    <row r="43" spans="1:8" x14ac:dyDescent="0.25">
      <c r="A43" s="11">
        <v>5487</v>
      </c>
      <c r="B43" s="13" t="s">
        <v>56</v>
      </c>
      <c r="C43" s="12">
        <v>1108</v>
      </c>
      <c r="D43" s="12">
        <v>532</v>
      </c>
      <c r="E43" s="12">
        <v>142</v>
      </c>
      <c r="F43" s="12">
        <v>284</v>
      </c>
      <c r="G43" s="12">
        <v>2622</v>
      </c>
      <c r="H43" s="12">
        <f t="shared" si="1"/>
        <v>4688</v>
      </c>
    </row>
    <row r="44" spans="1:8" x14ac:dyDescent="0.25">
      <c r="A44" s="11">
        <v>5488</v>
      </c>
      <c r="B44" s="13" t="s">
        <v>57</v>
      </c>
      <c r="C44" s="12">
        <v>32</v>
      </c>
      <c r="D44" s="12">
        <v>25</v>
      </c>
      <c r="E44" s="12">
        <v>6</v>
      </c>
      <c r="F44" s="12">
        <v>16</v>
      </c>
      <c r="G44" s="12">
        <v>78</v>
      </c>
      <c r="H44" s="12">
        <f t="shared" si="1"/>
        <v>157</v>
      </c>
    </row>
    <row r="45" spans="1:8" x14ac:dyDescent="0.25">
      <c r="A45" s="11">
        <v>5492</v>
      </c>
      <c r="B45" s="13" t="s">
        <v>58</v>
      </c>
      <c r="C45" s="12">
        <v>1417</v>
      </c>
      <c r="D45" s="12">
        <v>369</v>
      </c>
      <c r="E45" s="12">
        <v>106</v>
      </c>
      <c r="F45" s="12">
        <v>205</v>
      </c>
      <c r="G45" s="12">
        <v>3123</v>
      </c>
      <c r="H45" s="12">
        <f t="shared" si="1"/>
        <v>5220</v>
      </c>
    </row>
    <row r="46" spans="1:8" x14ac:dyDescent="0.25">
      <c r="A46" s="11">
        <v>5493</v>
      </c>
      <c r="B46" s="13" t="s">
        <v>59</v>
      </c>
      <c r="C46" s="12">
        <v>149</v>
      </c>
      <c r="D46" s="12">
        <v>88</v>
      </c>
      <c r="E46" s="12">
        <v>31</v>
      </c>
      <c r="F46" s="12">
        <v>28</v>
      </c>
      <c r="G46" s="12">
        <v>339</v>
      </c>
      <c r="H46" s="12">
        <f t="shared" si="1"/>
        <v>635</v>
      </c>
    </row>
    <row r="47" spans="1:8" x14ac:dyDescent="0.25">
      <c r="A47" s="11">
        <v>5501</v>
      </c>
      <c r="B47" s="13" t="s">
        <v>61</v>
      </c>
      <c r="C47" s="12">
        <v>50</v>
      </c>
      <c r="D47" s="12">
        <v>25</v>
      </c>
      <c r="E47" s="12">
        <v>4</v>
      </c>
      <c r="F47" s="12">
        <v>9</v>
      </c>
      <c r="G47" s="12">
        <v>108</v>
      </c>
      <c r="H47" s="12">
        <f t="shared" si="1"/>
        <v>196</v>
      </c>
    </row>
    <row r="48" spans="1:8" x14ac:dyDescent="0.25">
      <c r="A48" s="11">
        <v>5502</v>
      </c>
      <c r="B48" s="13" t="s">
        <v>62</v>
      </c>
      <c r="C48" s="12">
        <v>108</v>
      </c>
      <c r="D48" s="12">
        <v>43</v>
      </c>
      <c r="E48" s="12">
        <v>14</v>
      </c>
      <c r="F48" s="12">
        <v>18</v>
      </c>
      <c r="G48" s="12">
        <v>212</v>
      </c>
      <c r="H48" s="12">
        <f t="shared" si="1"/>
        <v>395</v>
      </c>
    </row>
    <row r="49" spans="1:8" x14ac:dyDescent="0.25">
      <c r="A49" s="11">
        <v>5503</v>
      </c>
      <c r="B49" s="13" t="s">
        <v>63</v>
      </c>
      <c r="C49" s="12">
        <v>20</v>
      </c>
      <c r="D49" s="12">
        <v>14</v>
      </c>
      <c r="E49" s="12">
        <v>6</v>
      </c>
      <c r="F49" s="12">
        <v>6</v>
      </c>
      <c r="G49" s="12">
        <v>44</v>
      </c>
      <c r="H49" s="12">
        <f t="shared" si="1"/>
        <v>90</v>
      </c>
    </row>
    <row r="50" spans="1:8" x14ac:dyDescent="0.25">
      <c r="A50" s="11">
        <v>5504</v>
      </c>
      <c r="B50" s="13" t="s">
        <v>64</v>
      </c>
      <c r="C50" s="12">
        <v>22</v>
      </c>
      <c r="D50" s="12">
        <v>13</v>
      </c>
      <c r="E50" s="12">
        <v>1</v>
      </c>
      <c r="F50" s="12">
        <v>4</v>
      </c>
      <c r="G50" s="12">
        <v>56</v>
      </c>
      <c r="H50" s="12">
        <f t="shared" si="1"/>
        <v>96</v>
      </c>
    </row>
    <row r="51" spans="1:8" x14ac:dyDescent="0.25">
      <c r="A51" s="11">
        <v>5505</v>
      </c>
      <c r="B51" s="13" t="s">
        <v>65</v>
      </c>
      <c r="C51" s="12">
        <v>43</v>
      </c>
      <c r="D51" s="12">
        <v>18</v>
      </c>
      <c r="E51" s="12">
        <v>9</v>
      </c>
      <c r="F51" s="12">
        <v>6</v>
      </c>
      <c r="G51" s="12">
        <v>73</v>
      </c>
      <c r="H51" s="12">
        <f t="shared" si="1"/>
        <v>149</v>
      </c>
    </row>
    <row r="52" spans="1:8" x14ac:dyDescent="0.25">
      <c r="A52" s="11">
        <v>5601</v>
      </c>
      <c r="B52" s="13" t="s">
        <v>67</v>
      </c>
      <c r="C52" s="12">
        <v>73</v>
      </c>
      <c r="D52" s="12">
        <v>41</v>
      </c>
      <c r="E52" s="12">
        <v>8</v>
      </c>
      <c r="F52" s="12">
        <v>16</v>
      </c>
      <c r="G52" s="12">
        <v>174</v>
      </c>
      <c r="H52" s="12">
        <f t="shared" si="1"/>
        <v>312</v>
      </c>
    </row>
    <row r="53" spans="1:8" x14ac:dyDescent="0.25">
      <c r="A53" s="11">
        <v>5602</v>
      </c>
      <c r="B53" s="13" t="s">
        <v>68</v>
      </c>
      <c r="C53" s="12">
        <v>6</v>
      </c>
      <c r="D53" s="12" t="s">
        <v>28</v>
      </c>
      <c r="E53" s="12">
        <v>1</v>
      </c>
      <c r="F53" s="12">
        <v>1</v>
      </c>
      <c r="G53" s="12">
        <v>5</v>
      </c>
      <c r="H53" s="12">
        <f t="shared" si="1"/>
        <v>13</v>
      </c>
    </row>
    <row r="54" spans="1:8" x14ac:dyDescent="0.25">
      <c r="A54" s="11">
        <v>5603</v>
      </c>
      <c r="B54" s="13" t="s">
        <v>69</v>
      </c>
      <c r="C54" s="12">
        <v>37</v>
      </c>
      <c r="D54" s="12">
        <v>6</v>
      </c>
      <c r="E54" s="12">
        <v>6</v>
      </c>
      <c r="F54" s="12">
        <v>6</v>
      </c>
      <c r="G54" s="12">
        <v>66</v>
      </c>
      <c r="H54" s="12">
        <f t="shared" si="1"/>
        <v>121</v>
      </c>
    </row>
    <row r="55" spans="1:8" x14ac:dyDescent="0.25">
      <c r="A55" s="11">
        <v>5604</v>
      </c>
      <c r="B55" s="13" t="s">
        <v>70</v>
      </c>
      <c r="C55" s="12">
        <v>49</v>
      </c>
      <c r="D55" s="12">
        <v>29</v>
      </c>
      <c r="E55" s="12">
        <v>6</v>
      </c>
      <c r="F55" s="12">
        <v>10</v>
      </c>
      <c r="G55" s="12">
        <v>91</v>
      </c>
      <c r="H55" s="12">
        <f t="shared" si="1"/>
        <v>185</v>
      </c>
    </row>
    <row r="56" spans="1:8" x14ac:dyDescent="0.25">
      <c r="A56" s="11">
        <v>5605</v>
      </c>
      <c r="B56" s="13" t="s">
        <v>71</v>
      </c>
      <c r="C56" s="12">
        <v>25</v>
      </c>
      <c r="D56" s="12">
        <v>18</v>
      </c>
      <c r="E56" s="12">
        <v>3</v>
      </c>
      <c r="F56" s="12">
        <v>2</v>
      </c>
      <c r="G56" s="12">
        <v>51</v>
      </c>
      <c r="H56" s="12">
        <f t="shared" si="1"/>
        <v>99</v>
      </c>
    </row>
    <row r="57" spans="1:8" x14ac:dyDescent="0.25">
      <c r="A57" s="11">
        <v>5606</v>
      </c>
      <c r="B57" s="13" t="s">
        <v>72</v>
      </c>
      <c r="C57" s="12">
        <v>225</v>
      </c>
      <c r="D57" s="12">
        <v>85</v>
      </c>
      <c r="E57" s="12">
        <v>26</v>
      </c>
      <c r="F57" s="12">
        <v>36</v>
      </c>
      <c r="G57" s="12">
        <v>483</v>
      </c>
      <c r="H57" s="12">
        <f t="shared" si="1"/>
        <v>855</v>
      </c>
    </row>
    <row r="58" spans="1:8" x14ac:dyDescent="0.25">
      <c r="A58" s="11">
        <v>5607</v>
      </c>
      <c r="B58" s="13" t="s">
        <v>73</v>
      </c>
      <c r="C58" s="12">
        <v>118</v>
      </c>
      <c r="D58" s="12">
        <v>65</v>
      </c>
      <c r="E58" s="12">
        <v>10</v>
      </c>
      <c r="F58" s="12">
        <v>17</v>
      </c>
      <c r="G58" s="12">
        <v>253</v>
      </c>
      <c r="H58" s="12">
        <f t="shared" si="1"/>
        <v>463</v>
      </c>
    </row>
    <row r="59" spans="1:8" x14ac:dyDescent="0.25">
      <c r="A59" s="11">
        <v>5608</v>
      </c>
      <c r="B59" s="13" t="s">
        <v>74</v>
      </c>
      <c r="C59" s="12">
        <v>31</v>
      </c>
      <c r="D59" s="12">
        <v>12</v>
      </c>
      <c r="E59" s="12">
        <v>3</v>
      </c>
      <c r="F59" s="12">
        <v>3</v>
      </c>
      <c r="G59" s="12">
        <v>61</v>
      </c>
      <c r="H59" s="12">
        <f t="shared" si="1"/>
        <v>110</v>
      </c>
    </row>
    <row r="60" spans="1:8" x14ac:dyDescent="0.25">
      <c r="A60" s="11">
        <v>5610</v>
      </c>
      <c r="B60" s="13" t="s">
        <v>75</v>
      </c>
      <c r="C60" s="12">
        <v>41</v>
      </c>
      <c r="D60" s="12">
        <v>14</v>
      </c>
      <c r="E60" s="12">
        <v>5</v>
      </c>
      <c r="F60" s="12">
        <v>4</v>
      </c>
      <c r="G60" s="12">
        <v>81</v>
      </c>
      <c r="H60" s="12">
        <f t="shared" si="1"/>
        <v>145</v>
      </c>
    </row>
    <row r="61" spans="1:8" x14ac:dyDescent="0.25">
      <c r="A61" s="11">
        <v>5611</v>
      </c>
      <c r="B61" s="13" t="s">
        <v>76</v>
      </c>
      <c r="C61" s="12">
        <v>82</v>
      </c>
      <c r="D61" s="12">
        <v>24</v>
      </c>
      <c r="E61" s="12">
        <v>10</v>
      </c>
      <c r="F61" s="12">
        <v>9</v>
      </c>
      <c r="G61" s="12">
        <v>111</v>
      </c>
      <c r="H61" s="12">
        <f t="shared" si="1"/>
        <v>236</v>
      </c>
    </row>
    <row r="62" spans="1:8" x14ac:dyDescent="0.25">
      <c r="A62" s="11">
        <v>5612</v>
      </c>
      <c r="B62" s="13" t="s">
        <v>77</v>
      </c>
      <c r="C62" s="12">
        <v>126</v>
      </c>
      <c r="D62" s="12">
        <v>49</v>
      </c>
      <c r="E62" s="12">
        <v>14</v>
      </c>
      <c r="F62" s="12">
        <v>18</v>
      </c>
      <c r="G62" s="12">
        <v>290</v>
      </c>
      <c r="H62" s="12">
        <f t="shared" si="1"/>
        <v>497</v>
      </c>
    </row>
    <row r="63" spans="1:8" x14ac:dyDescent="0.25">
      <c r="A63" s="11">
        <v>5696</v>
      </c>
      <c r="B63" s="13" t="s">
        <v>78</v>
      </c>
      <c r="C63" s="12">
        <v>33</v>
      </c>
      <c r="D63" s="12">
        <v>14</v>
      </c>
      <c r="E63" s="12">
        <v>3</v>
      </c>
      <c r="F63" s="12">
        <v>8</v>
      </c>
      <c r="G63" s="12">
        <v>88</v>
      </c>
      <c r="H63" s="12">
        <f t="shared" si="1"/>
        <v>146</v>
      </c>
    </row>
    <row r="64" spans="1:8" x14ac:dyDescent="0.25">
      <c r="A64" s="11">
        <v>5697</v>
      </c>
      <c r="B64" s="13" t="s">
        <v>79</v>
      </c>
      <c r="C64" s="12">
        <v>2</v>
      </c>
      <c r="D64" s="12">
        <v>2</v>
      </c>
      <c r="E64" s="12" t="s">
        <v>28</v>
      </c>
      <c r="F64" s="12">
        <v>1</v>
      </c>
      <c r="G64" s="12">
        <v>4</v>
      </c>
      <c r="H64" s="12">
        <f t="shared" si="1"/>
        <v>9</v>
      </c>
    </row>
    <row r="65" spans="1:8" x14ac:dyDescent="0.25">
      <c r="A65" s="11">
        <v>5698</v>
      </c>
      <c r="B65" s="13" t="s">
        <v>80</v>
      </c>
      <c r="C65" s="12">
        <v>31</v>
      </c>
      <c r="D65" s="12">
        <v>16</v>
      </c>
      <c r="E65" s="12">
        <v>3</v>
      </c>
      <c r="F65" s="12">
        <v>11</v>
      </c>
      <c r="G65" s="12">
        <v>81</v>
      </c>
      <c r="H65" s="12">
        <f t="shared" si="1"/>
        <v>142</v>
      </c>
    </row>
    <row r="66" spans="1:8" x14ac:dyDescent="0.25">
      <c r="A66" s="11">
        <v>5699</v>
      </c>
      <c r="B66" s="13" t="s">
        <v>81</v>
      </c>
      <c r="C66" s="12">
        <v>44</v>
      </c>
      <c r="D66" s="12">
        <v>20</v>
      </c>
      <c r="E66" s="12">
        <v>1</v>
      </c>
      <c r="F66" s="12">
        <v>6</v>
      </c>
      <c r="G66" s="12">
        <v>57</v>
      </c>
      <c r="H66" s="12">
        <f t="shared" si="1"/>
        <v>128</v>
      </c>
    </row>
    <row r="67" spans="1:8" x14ac:dyDescent="0.25">
      <c r="A67" s="11">
        <v>5701</v>
      </c>
      <c r="B67" s="13" t="s">
        <v>83</v>
      </c>
      <c r="C67" s="12">
        <v>110</v>
      </c>
      <c r="D67" s="12">
        <v>79</v>
      </c>
      <c r="E67" s="12">
        <v>22</v>
      </c>
      <c r="F67" s="12">
        <v>21</v>
      </c>
      <c r="G67" s="12">
        <v>244</v>
      </c>
      <c r="H67" s="12">
        <f t="shared" si="1"/>
        <v>476</v>
      </c>
    </row>
    <row r="68" spans="1:8" x14ac:dyDescent="0.25">
      <c r="A68" s="11">
        <v>5702</v>
      </c>
      <c r="B68" s="13" t="s">
        <v>84</v>
      </c>
      <c r="C68" s="12">
        <v>51</v>
      </c>
      <c r="D68" s="12">
        <v>20</v>
      </c>
      <c r="E68" s="12">
        <v>8</v>
      </c>
      <c r="F68" s="12">
        <v>9</v>
      </c>
      <c r="G68" s="12">
        <v>80</v>
      </c>
      <c r="H68" s="12">
        <f t="shared" si="1"/>
        <v>168</v>
      </c>
    </row>
    <row r="69" spans="1:8" x14ac:dyDescent="0.25">
      <c r="A69" s="11">
        <v>5703</v>
      </c>
      <c r="B69" s="13" t="s">
        <v>85</v>
      </c>
      <c r="C69" s="12">
        <v>26</v>
      </c>
      <c r="D69" s="12">
        <v>24</v>
      </c>
      <c r="E69" s="12">
        <v>2</v>
      </c>
      <c r="F69" s="12">
        <v>4</v>
      </c>
      <c r="G69" s="12">
        <v>69</v>
      </c>
      <c r="H69" s="12">
        <f t="shared" si="1"/>
        <v>125</v>
      </c>
    </row>
    <row r="70" spans="1:8" x14ac:dyDescent="0.25">
      <c r="A70" s="11">
        <v>5801</v>
      </c>
      <c r="B70" s="13" t="s">
        <v>87</v>
      </c>
      <c r="C70" s="12">
        <v>145</v>
      </c>
      <c r="D70" s="12">
        <v>40</v>
      </c>
      <c r="E70" s="12">
        <v>21</v>
      </c>
      <c r="F70" s="12">
        <v>31</v>
      </c>
      <c r="G70" s="12">
        <v>223</v>
      </c>
      <c r="H70" s="12">
        <f t="shared" si="1"/>
        <v>460</v>
      </c>
    </row>
    <row r="71" spans="1:8" x14ac:dyDescent="0.25">
      <c r="A71" s="11">
        <v>5802</v>
      </c>
      <c r="B71" s="13" t="s">
        <v>43</v>
      </c>
      <c r="C71" s="12">
        <v>16</v>
      </c>
      <c r="D71" s="12">
        <v>2</v>
      </c>
      <c r="E71" s="12">
        <v>4</v>
      </c>
      <c r="F71" s="12">
        <v>2</v>
      </c>
      <c r="G71" s="12">
        <v>31</v>
      </c>
      <c r="H71" s="12">
        <f t="shared" si="1"/>
        <v>55</v>
      </c>
    </row>
    <row r="72" spans="1:8" x14ac:dyDescent="0.25">
      <c r="A72" s="11">
        <v>5803</v>
      </c>
      <c r="B72" s="13" t="s">
        <v>45</v>
      </c>
      <c r="C72" s="12">
        <v>58</v>
      </c>
      <c r="D72" s="12">
        <v>22</v>
      </c>
      <c r="E72" s="12">
        <v>6</v>
      </c>
      <c r="F72" s="12">
        <v>16</v>
      </c>
      <c r="G72" s="12">
        <v>103</v>
      </c>
      <c r="H72" s="12">
        <f t="shared" si="1"/>
        <v>205</v>
      </c>
    </row>
    <row r="73" spans="1:8" x14ac:dyDescent="0.25">
      <c r="A73" s="11">
        <v>5804</v>
      </c>
      <c r="B73" s="13" t="s">
        <v>88</v>
      </c>
      <c r="C73" s="12">
        <v>90</v>
      </c>
      <c r="D73" s="12">
        <v>53</v>
      </c>
      <c r="E73" s="12">
        <v>18</v>
      </c>
      <c r="F73" s="12">
        <v>18</v>
      </c>
      <c r="G73" s="12">
        <v>180</v>
      </c>
      <c r="H73" s="12">
        <f t="shared" si="1"/>
        <v>359</v>
      </c>
    </row>
    <row r="74" spans="1:8" x14ac:dyDescent="0.25">
      <c r="A74" s="11">
        <v>5904</v>
      </c>
      <c r="B74" s="13" t="s">
        <v>90</v>
      </c>
      <c r="C74" s="12">
        <v>354</v>
      </c>
      <c r="D74" s="12">
        <v>162</v>
      </c>
      <c r="E74" s="12">
        <v>51</v>
      </c>
      <c r="F74" s="12">
        <v>84</v>
      </c>
      <c r="G74" s="12">
        <v>751</v>
      </c>
      <c r="H74" s="12">
        <f t="shared" si="1"/>
        <v>1402</v>
      </c>
    </row>
    <row r="75" spans="1:8" x14ac:dyDescent="0.25">
      <c r="A75" s="11">
        <v>5902</v>
      </c>
      <c r="B75" s="13" t="s">
        <v>91</v>
      </c>
      <c r="C75" s="12">
        <v>63</v>
      </c>
      <c r="D75" s="12">
        <v>24</v>
      </c>
      <c r="E75" s="12">
        <v>8</v>
      </c>
      <c r="F75" s="12">
        <v>8</v>
      </c>
      <c r="G75" s="12">
        <v>102</v>
      </c>
      <c r="H75" s="12">
        <f t="shared" si="1"/>
        <v>205</v>
      </c>
    </row>
    <row r="76" spans="1:8" x14ac:dyDescent="0.25">
      <c r="A76" s="11">
        <v>5903</v>
      </c>
      <c r="B76" s="13" t="s">
        <v>92</v>
      </c>
      <c r="C76" s="12">
        <v>54</v>
      </c>
      <c r="D76" s="12">
        <v>35</v>
      </c>
      <c r="E76" s="12">
        <v>10</v>
      </c>
      <c r="F76" s="12">
        <v>19</v>
      </c>
      <c r="G76" s="12">
        <v>131</v>
      </c>
      <c r="H76" s="12">
        <f t="shared" si="1"/>
        <v>249</v>
      </c>
    </row>
    <row r="77" spans="1:8" x14ac:dyDescent="0.25">
      <c r="A77" s="11">
        <v>5905</v>
      </c>
      <c r="B77" s="13" t="s">
        <v>93</v>
      </c>
      <c r="C77" s="12">
        <v>36</v>
      </c>
      <c r="D77" s="12">
        <v>13</v>
      </c>
      <c r="E77" s="12">
        <v>2</v>
      </c>
      <c r="F77" s="12">
        <v>7</v>
      </c>
      <c r="G77" s="12">
        <v>48</v>
      </c>
      <c r="H77" s="12">
        <f t="shared" si="1"/>
        <v>106</v>
      </c>
    </row>
    <row r="78" spans="1:8" x14ac:dyDescent="0.25">
      <c r="A78" s="11">
        <v>5906</v>
      </c>
      <c r="B78" s="13" t="s">
        <v>94</v>
      </c>
      <c r="C78" s="12">
        <v>20</v>
      </c>
      <c r="D78" s="12">
        <v>16</v>
      </c>
      <c r="E78" s="12">
        <v>3</v>
      </c>
      <c r="F78" s="12">
        <v>6</v>
      </c>
      <c r="G78" s="12">
        <v>52</v>
      </c>
      <c r="H78" s="12">
        <f t="shared" si="1"/>
        <v>97</v>
      </c>
    </row>
    <row r="79" spans="1:8" x14ac:dyDescent="0.25">
      <c r="A79" s="11">
        <v>5908</v>
      </c>
      <c r="B79" s="13" t="s">
        <v>95</v>
      </c>
      <c r="C79" s="12">
        <v>29</v>
      </c>
      <c r="D79" s="12">
        <v>8</v>
      </c>
      <c r="E79" s="12">
        <v>5</v>
      </c>
      <c r="F79" s="12">
        <v>4</v>
      </c>
      <c r="G79" s="12">
        <v>50</v>
      </c>
      <c r="H79" s="12">
        <f t="shared" ref="H79:H110" si="2">SUM(C79:G79)</f>
        <v>96</v>
      </c>
    </row>
    <row r="80" spans="1:8" x14ac:dyDescent="0.25">
      <c r="A80" s="11">
        <v>6001</v>
      </c>
      <c r="B80" s="13" t="s">
        <v>97</v>
      </c>
      <c r="C80" s="12">
        <v>95</v>
      </c>
      <c r="D80" s="12">
        <v>68</v>
      </c>
      <c r="E80" s="12">
        <v>15</v>
      </c>
      <c r="F80" s="12">
        <v>32</v>
      </c>
      <c r="G80" s="12">
        <v>259</v>
      </c>
      <c r="H80" s="12">
        <f t="shared" si="2"/>
        <v>469</v>
      </c>
    </row>
    <row r="81" spans="1:8" x14ac:dyDescent="0.25">
      <c r="A81" s="11">
        <v>6002</v>
      </c>
      <c r="B81" s="13" t="s">
        <v>98</v>
      </c>
      <c r="C81" s="12">
        <v>39</v>
      </c>
      <c r="D81" s="12">
        <v>13</v>
      </c>
      <c r="E81" s="12">
        <v>2</v>
      </c>
      <c r="F81" s="12">
        <v>1</v>
      </c>
      <c r="G81" s="12">
        <v>63</v>
      </c>
      <c r="H81" s="12">
        <f t="shared" si="2"/>
        <v>118</v>
      </c>
    </row>
    <row r="82" spans="1:8" x14ac:dyDescent="0.25">
      <c r="A82" s="11">
        <v>6003</v>
      </c>
      <c r="B82" s="13" t="s">
        <v>40</v>
      </c>
      <c r="C82" s="12">
        <v>31</v>
      </c>
      <c r="D82" s="12">
        <v>31</v>
      </c>
      <c r="E82" s="12">
        <v>4</v>
      </c>
      <c r="F82" s="12">
        <v>4</v>
      </c>
      <c r="G82" s="12">
        <v>76</v>
      </c>
      <c r="H82" s="12">
        <f t="shared" si="2"/>
        <v>146</v>
      </c>
    </row>
    <row r="83" spans="1:8" x14ac:dyDescent="0.25">
      <c r="A83" s="11">
        <v>6004</v>
      </c>
      <c r="B83" s="13" t="s">
        <v>99</v>
      </c>
      <c r="C83" s="12">
        <v>73</v>
      </c>
      <c r="D83" s="12">
        <v>48</v>
      </c>
      <c r="E83" s="12">
        <v>12</v>
      </c>
      <c r="F83" s="12">
        <v>10</v>
      </c>
      <c r="G83" s="12">
        <v>133</v>
      </c>
      <c r="H83" s="12">
        <f t="shared" si="2"/>
        <v>276</v>
      </c>
    </row>
    <row r="84" spans="1:8" x14ac:dyDescent="0.25">
      <c r="A84" s="11">
        <v>6005</v>
      </c>
      <c r="B84" s="13" t="s">
        <v>100</v>
      </c>
      <c r="C84" s="12">
        <v>39</v>
      </c>
      <c r="D84" s="12">
        <v>28</v>
      </c>
      <c r="E84" s="12">
        <v>9</v>
      </c>
      <c r="F84" s="12">
        <v>9</v>
      </c>
      <c r="G84" s="12">
        <v>100</v>
      </c>
      <c r="H84" s="12">
        <f t="shared" si="2"/>
        <v>185</v>
      </c>
    </row>
    <row r="85" spans="1:8" x14ac:dyDescent="0.25">
      <c r="A85" s="11">
        <v>6006</v>
      </c>
      <c r="B85" s="13" t="s">
        <v>101</v>
      </c>
      <c r="C85" s="12">
        <v>105</v>
      </c>
      <c r="D85" s="12">
        <v>41</v>
      </c>
      <c r="E85" s="12">
        <v>13</v>
      </c>
      <c r="F85" s="12">
        <v>20</v>
      </c>
      <c r="G85" s="12">
        <v>198</v>
      </c>
      <c r="H85" s="12">
        <f t="shared" si="2"/>
        <v>377</v>
      </c>
    </row>
    <row r="86" spans="1:8" x14ac:dyDescent="0.25">
      <c r="A86" s="11">
        <v>6007</v>
      </c>
      <c r="B86" s="13" t="s">
        <v>102</v>
      </c>
      <c r="C86" s="12">
        <v>33</v>
      </c>
      <c r="D86" s="12">
        <v>15</v>
      </c>
      <c r="E86" s="12">
        <v>2</v>
      </c>
      <c r="F86" s="12">
        <v>3</v>
      </c>
      <c r="G86" s="12">
        <v>52</v>
      </c>
      <c r="H86" s="12">
        <f t="shared" si="2"/>
        <v>105</v>
      </c>
    </row>
    <row r="87" spans="1:8" x14ac:dyDescent="0.25">
      <c r="A87" s="11">
        <v>6101</v>
      </c>
      <c r="B87" s="13" t="s">
        <v>104</v>
      </c>
      <c r="C87" s="12">
        <v>175</v>
      </c>
      <c r="D87" s="12">
        <v>87</v>
      </c>
      <c r="E87" s="12">
        <v>12</v>
      </c>
      <c r="F87" s="12">
        <v>34</v>
      </c>
      <c r="G87" s="12">
        <v>356</v>
      </c>
      <c r="H87" s="12">
        <f t="shared" si="2"/>
        <v>664</v>
      </c>
    </row>
    <row r="88" spans="1:8" x14ac:dyDescent="0.25">
      <c r="A88" s="11">
        <v>6102</v>
      </c>
      <c r="B88" s="13" t="s">
        <v>105</v>
      </c>
      <c r="C88" s="12">
        <v>47</v>
      </c>
      <c r="D88" s="12">
        <v>26</v>
      </c>
      <c r="E88" s="12">
        <v>8</v>
      </c>
      <c r="F88" s="12">
        <v>3</v>
      </c>
      <c r="G88" s="12">
        <v>95</v>
      </c>
      <c r="H88" s="12">
        <f t="shared" si="2"/>
        <v>179</v>
      </c>
    </row>
    <row r="89" spans="1:8" x14ac:dyDescent="0.25">
      <c r="A89" s="11">
        <v>6103</v>
      </c>
      <c r="B89" s="13" t="s">
        <v>106</v>
      </c>
      <c r="C89" s="12">
        <v>95</v>
      </c>
      <c r="D89" s="12">
        <v>53</v>
      </c>
      <c r="E89" s="12">
        <v>14</v>
      </c>
      <c r="F89" s="12">
        <v>18</v>
      </c>
      <c r="G89" s="12">
        <v>227</v>
      </c>
      <c r="H89" s="12">
        <f t="shared" si="2"/>
        <v>407</v>
      </c>
    </row>
    <row r="90" spans="1:8" x14ac:dyDescent="0.25">
      <c r="A90" s="11">
        <v>6104</v>
      </c>
      <c r="B90" s="13" t="s">
        <v>107</v>
      </c>
      <c r="C90" s="12">
        <v>67</v>
      </c>
      <c r="D90" s="12">
        <v>36</v>
      </c>
      <c r="E90" s="12">
        <v>8</v>
      </c>
      <c r="F90" s="12">
        <v>8</v>
      </c>
      <c r="G90" s="12">
        <v>124</v>
      </c>
      <c r="H90" s="12">
        <f t="shared" si="2"/>
        <v>243</v>
      </c>
    </row>
    <row r="91" spans="1:8" x14ac:dyDescent="0.25">
      <c r="A91" s="11">
        <v>6201</v>
      </c>
      <c r="B91" s="13" t="s">
        <v>109</v>
      </c>
      <c r="C91" s="12">
        <v>95</v>
      </c>
      <c r="D91" s="12">
        <v>38</v>
      </c>
      <c r="E91" s="12">
        <v>17</v>
      </c>
      <c r="F91" s="12">
        <v>13</v>
      </c>
      <c r="G91" s="12">
        <v>202</v>
      </c>
      <c r="H91" s="12">
        <f t="shared" si="2"/>
        <v>365</v>
      </c>
    </row>
    <row r="92" spans="1:8" x14ac:dyDescent="0.25">
      <c r="A92" s="11">
        <v>6202</v>
      </c>
      <c r="B92" s="13" t="s">
        <v>110</v>
      </c>
      <c r="C92" s="12">
        <v>59</v>
      </c>
      <c r="D92" s="12">
        <v>35</v>
      </c>
      <c r="E92" s="12">
        <v>6</v>
      </c>
      <c r="F92" s="12">
        <v>32</v>
      </c>
      <c r="G92" s="12">
        <v>149</v>
      </c>
      <c r="H92" s="12">
        <f t="shared" si="2"/>
        <v>281</v>
      </c>
    </row>
    <row r="93" spans="1:8" x14ac:dyDescent="0.25">
      <c r="A93" s="11">
        <v>6203</v>
      </c>
      <c r="B93" s="13" t="s">
        <v>111</v>
      </c>
      <c r="C93" s="12">
        <v>60</v>
      </c>
      <c r="D93" s="12">
        <v>13</v>
      </c>
      <c r="E93" s="12">
        <v>5</v>
      </c>
      <c r="F93" s="12">
        <v>11</v>
      </c>
      <c r="G93" s="12">
        <v>108</v>
      </c>
      <c r="H93" s="12">
        <f t="shared" si="2"/>
        <v>197</v>
      </c>
    </row>
    <row r="94" spans="1:8" x14ac:dyDescent="0.25">
      <c r="A94" s="11">
        <v>6204</v>
      </c>
      <c r="B94" s="13" t="s">
        <v>112</v>
      </c>
      <c r="C94" s="12">
        <v>101</v>
      </c>
      <c r="D94" s="12">
        <v>28</v>
      </c>
      <c r="E94" s="12">
        <v>7</v>
      </c>
      <c r="F94" s="12">
        <v>14</v>
      </c>
      <c r="G94" s="12">
        <v>204</v>
      </c>
      <c r="H94" s="12">
        <f t="shared" si="2"/>
        <v>354</v>
      </c>
    </row>
    <row r="95" spans="1:8" x14ac:dyDescent="0.25">
      <c r="A95" s="11">
        <v>6205</v>
      </c>
      <c r="B95" s="13" t="s">
        <v>113</v>
      </c>
      <c r="C95" s="12">
        <v>44</v>
      </c>
      <c r="D95" s="12">
        <v>18</v>
      </c>
      <c r="E95" s="12">
        <v>9</v>
      </c>
      <c r="F95" s="12">
        <v>4</v>
      </c>
      <c r="G95" s="12">
        <v>79</v>
      </c>
      <c r="H95" s="12">
        <f t="shared" si="2"/>
        <v>154</v>
      </c>
    </row>
    <row r="96" spans="1:8" x14ac:dyDescent="0.25">
      <c r="A96" s="11">
        <v>6206</v>
      </c>
      <c r="B96" s="13" t="s">
        <v>114</v>
      </c>
      <c r="C96" s="12">
        <v>21</v>
      </c>
      <c r="D96" s="12">
        <v>16</v>
      </c>
      <c r="E96" s="12">
        <v>3</v>
      </c>
      <c r="F96" s="12">
        <v>1</v>
      </c>
      <c r="G96" s="12">
        <v>45</v>
      </c>
      <c r="H96" s="12">
        <f t="shared" si="2"/>
        <v>86</v>
      </c>
    </row>
    <row r="97" spans="1:8" x14ac:dyDescent="0.25">
      <c r="A97" s="11">
        <v>6207</v>
      </c>
      <c r="B97" s="13" t="s">
        <v>115</v>
      </c>
      <c r="C97" s="12">
        <v>24</v>
      </c>
      <c r="D97" s="12">
        <v>12</v>
      </c>
      <c r="E97" s="12">
        <v>5</v>
      </c>
      <c r="F97" s="12">
        <v>3</v>
      </c>
      <c r="G97" s="12">
        <v>66</v>
      </c>
      <c r="H97" s="12">
        <f t="shared" si="2"/>
        <v>110</v>
      </c>
    </row>
    <row r="98" spans="1:8" x14ac:dyDescent="0.25">
      <c r="A98" s="11">
        <v>6301</v>
      </c>
      <c r="B98" s="13" t="s">
        <v>117</v>
      </c>
      <c r="C98" s="12">
        <v>117</v>
      </c>
      <c r="D98" s="12">
        <v>74</v>
      </c>
      <c r="E98" s="12">
        <v>18</v>
      </c>
      <c r="F98" s="12">
        <v>24</v>
      </c>
      <c r="G98" s="12">
        <v>296</v>
      </c>
      <c r="H98" s="12">
        <f t="shared" si="2"/>
        <v>529</v>
      </c>
    </row>
    <row r="99" spans="1:8" x14ac:dyDescent="0.25">
      <c r="A99" s="11">
        <v>6302</v>
      </c>
      <c r="B99" s="13" t="s">
        <v>52</v>
      </c>
      <c r="C99" s="12">
        <v>54</v>
      </c>
      <c r="D99" s="12">
        <v>15</v>
      </c>
      <c r="E99" s="12">
        <v>6</v>
      </c>
      <c r="F99" s="12">
        <v>12</v>
      </c>
      <c r="G99" s="12">
        <v>99</v>
      </c>
      <c r="H99" s="12">
        <f t="shared" si="2"/>
        <v>186</v>
      </c>
    </row>
    <row r="100" spans="1:8" x14ac:dyDescent="0.25">
      <c r="A100" s="11">
        <v>6303</v>
      </c>
      <c r="B100" s="13" t="s">
        <v>118</v>
      </c>
      <c r="C100" s="12">
        <v>18</v>
      </c>
      <c r="D100" s="12">
        <v>11</v>
      </c>
      <c r="E100" s="12">
        <v>4</v>
      </c>
      <c r="F100" s="12">
        <v>2</v>
      </c>
      <c r="G100" s="12">
        <v>46</v>
      </c>
      <c r="H100" s="12">
        <f t="shared" si="2"/>
        <v>81</v>
      </c>
    </row>
    <row r="101" spans="1:8" x14ac:dyDescent="0.25">
      <c r="A101" s="11">
        <v>6401</v>
      </c>
      <c r="B101" s="13" t="s">
        <v>120</v>
      </c>
      <c r="C101" s="12">
        <v>2023</v>
      </c>
      <c r="D101" s="12">
        <v>889</v>
      </c>
      <c r="E101" s="12">
        <v>286</v>
      </c>
      <c r="F101" s="12">
        <v>512</v>
      </c>
      <c r="G101" s="12">
        <v>4889</v>
      </c>
      <c r="H101" s="12">
        <f t="shared" si="2"/>
        <v>8599</v>
      </c>
    </row>
    <row r="102" spans="1:8" x14ac:dyDescent="0.25">
      <c r="A102" s="11">
        <v>6403</v>
      </c>
      <c r="B102" s="13" t="s">
        <v>121</v>
      </c>
      <c r="C102" s="12">
        <v>698</v>
      </c>
      <c r="D102" s="12">
        <v>280</v>
      </c>
      <c r="E102" s="12">
        <v>92</v>
      </c>
      <c r="F102" s="12">
        <v>159</v>
      </c>
      <c r="G102" s="12">
        <v>1493</v>
      </c>
      <c r="H102" s="12">
        <f t="shared" si="2"/>
        <v>2722</v>
      </c>
    </row>
    <row r="103" spans="1:8" x14ac:dyDescent="0.25">
      <c r="A103" s="11">
        <v>6501</v>
      </c>
      <c r="B103" s="13" t="s">
        <v>123</v>
      </c>
      <c r="C103" s="12">
        <v>356</v>
      </c>
      <c r="D103" s="12">
        <v>150</v>
      </c>
      <c r="E103" s="12">
        <v>37</v>
      </c>
      <c r="F103" s="12">
        <v>48</v>
      </c>
      <c r="G103" s="12">
        <v>782</v>
      </c>
      <c r="H103" s="12">
        <f t="shared" si="2"/>
        <v>1373</v>
      </c>
    </row>
    <row r="104" spans="1:8" x14ac:dyDescent="0.25">
      <c r="A104" s="11">
        <v>6503</v>
      </c>
      <c r="B104" s="13" t="s">
        <v>124</v>
      </c>
      <c r="C104" s="12">
        <v>92</v>
      </c>
      <c r="D104" s="12">
        <v>23</v>
      </c>
      <c r="E104" s="12">
        <v>8</v>
      </c>
      <c r="F104" s="12">
        <v>13</v>
      </c>
      <c r="G104" s="12">
        <v>191</v>
      </c>
      <c r="H104" s="12">
        <f t="shared" si="2"/>
        <v>327</v>
      </c>
    </row>
    <row r="105" spans="1:8" x14ac:dyDescent="0.25">
      <c r="A105" s="11">
        <v>6505</v>
      </c>
      <c r="B105" s="13" t="s">
        <v>125</v>
      </c>
      <c r="C105" s="12">
        <v>29</v>
      </c>
      <c r="D105" s="12">
        <v>14</v>
      </c>
      <c r="E105" s="12">
        <v>3</v>
      </c>
      <c r="F105" s="12">
        <v>13</v>
      </c>
      <c r="G105" s="12">
        <v>92</v>
      </c>
      <c r="H105" s="12">
        <f t="shared" si="2"/>
        <v>151</v>
      </c>
    </row>
    <row r="106" spans="1:8" x14ac:dyDescent="0.25">
      <c r="A106" s="11">
        <v>6594</v>
      </c>
      <c r="B106" s="13" t="s">
        <v>126</v>
      </c>
      <c r="C106" s="12">
        <v>11</v>
      </c>
      <c r="D106" s="12">
        <v>2</v>
      </c>
      <c r="E106" s="12" t="s">
        <v>28</v>
      </c>
      <c r="F106" s="12" t="s">
        <v>28</v>
      </c>
      <c r="G106" s="12">
        <v>14</v>
      </c>
      <c r="H106" s="12">
        <f t="shared" si="2"/>
        <v>27</v>
      </c>
    </row>
    <row r="107" spans="1:8" x14ac:dyDescent="0.25">
      <c r="A107" s="11">
        <v>6595</v>
      </c>
      <c r="B107" s="13" t="s">
        <v>127</v>
      </c>
      <c r="C107" s="12">
        <v>4</v>
      </c>
      <c r="D107" s="12" t="s">
        <v>28</v>
      </c>
      <c r="E107" s="12" t="s">
        <v>28</v>
      </c>
      <c r="F107" s="12" t="s">
        <v>28</v>
      </c>
      <c r="G107" s="12">
        <v>7</v>
      </c>
      <c r="H107" s="12">
        <f t="shared" si="2"/>
        <v>11</v>
      </c>
    </row>
    <row r="108" spans="1:8" x14ac:dyDescent="0.25">
      <c r="A108" s="11">
        <v>6596</v>
      </c>
      <c r="B108" s="13" t="s">
        <v>238</v>
      </c>
      <c r="C108" s="12" t="s">
        <v>28</v>
      </c>
      <c r="D108" s="12" t="s">
        <v>28</v>
      </c>
      <c r="E108" s="12" t="s">
        <v>28</v>
      </c>
      <c r="F108" s="12" t="s">
        <v>28</v>
      </c>
      <c r="G108" s="12">
        <v>2</v>
      </c>
      <c r="H108" s="12">
        <f t="shared" si="2"/>
        <v>2</v>
      </c>
    </row>
    <row r="109" spans="1:8" x14ac:dyDescent="0.25">
      <c r="A109" s="11">
        <v>6597</v>
      </c>
      <c r="B109" s="13" t="s">
        <v>128</v>
      </c>
      <c r="C109" s="12">
        <v>419</v>
      </c>
      <c r="D109" s="12">
        <v>125</v>
      </c>
      <c r="E109" s="12">
        <v>49</v>
      </c>
      <c r="F109" s="12">
        <v>65</v>
      </c>
      <c r="G109" s="12">
        <v>954</v>
      </c>
      <c r="H109" s="12">
        <f t="shared" si="2"/>
        <v>1612</v>
      </c>
    </row>
    <row r="110" spans="1:8" x14ac:dyDescent="0.25">
      <c r="A110" s="11">
        <v>6598</v>
      </c>
      <c r="B110" s="13" t="s">
        <v>129</v>
      </c>
      <c r="C110" s="12">
        <v>29</v>
      </c>
      <c r="D110" s="12">
        <v>12</v>
      </c>
      <c r="E110" s="12">
        <v>3</v>
      </c>
      <c r="F110" s="12">
        <v>8</v>
      </c>
      <c r="G110" s="12">
        <v>65</v>
      </c>
      <c r="H110" s="12">
        <f t="shared" si="2"/>
        <v>117</v>
      </c>
    </row>
    <row r="111" spans="1:8" x14ac:dyDescent="0.25">
      <c r="A111" s="10"/>
      <c r="B111" s="10"/>
      <c r="C111" s="10"/>
      <c r="D111" s="10"/>
      <c r="E111" s="10"/>
      <c r="F111" s="10"/>
      <c r="G111" s="10"/>
      <c r="H111" s="10"/>
    </row>
    <row r="112" spans="1:8" x14ac:dyDescent="0.25">
      <c r="A112" s="25" t="s">
        <v>245</v>
      </c>
    </row>
  </sheetData>
  <mergeCells count="8">
    <mergeCell ref="G10:G11"/>
    <mergeCell ref="H10:H11"/>
    <mergeCell ref="A10:A11"/>
    <mergeCell ref="B10:B11"/>
    <mergeCell ref="C10:C11"/>
    <mergeCell ref="D10:D11"/>
    <mergeCell ref="E10:E11"/>
    <mergeCell ref="F10:F11"/>
  </mergeCells>
  <hyperlinks>
    <hyperlink ref="C1" location="Indice!A1" display="Volver al índice"/>
  </hyperlink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workbookViewId="0"/>
  </sheetViews>
  <sheetFormatPr baseColWidth="10" defaultColWidth="9.140625" defaultRowHeight="15" x14ac:dyDescent="0.25"/>
  <cols>
    <col min="1" max="1" width="13.28515625" style="6" customWidth="1"/>
    <col min="2" max="2" width="28.5703125" style="6" customWidth="1"/>
    <col min="3" max="3" width="10.5703125" style="6" customWidth="1"/>
    <col min="4" max="4" width="9.7109375" style="6" customWidth="1"/>
    <col min="5" max="5" width="7.28515625" style="6" customWidth="1"/>
    <col min="6" max="6" width="8.42578125" style="6" customWidth="1"/>
    <col min="7" max="7" width="8.28515625" style="6" customWidth="1"/>
    <col min="8" max="8" width="8.5703125" style="6" customWidth="1"/>
    <col min="9" max="9" width="7.28515625" style="6" customWidth="1"/>
    <col min="10" max="10" width="10" style="6" customWidth="1"/>
    <col min="11" max="11" width="10.42578125" style="6" customWidth="1"/>
    <col min="12" max="12" width="6.5703125" style="6" customWidth="1"/>
    <col min="13" max="13" width="10.85546875" style="6" customWidth="1"/>
    <col min="14" max="14" width="9.28515625" style="6" customWidth="1"/>
    <col min="15" max="15" width="8.140625" style="6" customWidth="1"/>
    <col min="16" max="16" width="8.7109375" style="6" customWidth="1"/>
    <col min="17" max="17" width="9.7109375" style="6" customWidth="1"/>
    <col min="18" max="18" width="11.140625" style="6" customWidth="1"/>
    <col min="19" max="19" width="12.85546875" style="6" customWidth="1"/>
    <col min="20" max="20" width="9.42578125" style="6" customWidth="1"/>
  </cols>
  <sheetData>
    <row r="1" spans="1:20" x14ac:dyDescent="0.25">
      <c r="C1" s="7" t="s">
        <v>14</v>
      </c>
    </row>
    <row r="7" spans="1:20" x14ac:dyDescent="0.25">
      <c r="A7" s="6" t="s">
        <v>11</v>
      </c>
    </row>
    <row r="8" spans="1:20" x14ac:dyDescent="0.25">
      <c r="A8" s="6" t="s">
        <v>244</v>
      </c>
    </row>
    <row r="10" spans="1:20" ht="29.25" customHeight="1" x14ac:dyDescent="0.25">
      <c r="A10" s="53" t="s">
        <v>15</v>
      </c>
      <c r="B10" s="53" t="s">
        <v>16</v>
      </c>
      <c r="C10" s="57" t="s">
        <v>203</v>
      </c>
      <c r="D10" s="57" t="s">
        <v>204</v>
      </c>
      <c r="E10" s="57" t="s">
        <v>205</v>
      </c>
      <c r="F10" s="57" t="s">
        <v>206</v>
      </c>
      <c r="G10" s="57" t="s">
        <v>207</v>
      </c>
      <c r="H10" s="57" t="s">
        <v>246</v>
      </c>
      <c r="I10" s="57" t="s">
        <v>208</v>
      </c>
      <c r="J10" s="57" t="s">
        <v>209</v>
      </c>
      <c r="K10" s="57" t="s">
        <v>210</v>
      </c>
      <c r="L10" s="57" t="s">
        <v>211</v>
      </c>
      <c r="M10" s="57" t="s">
        <v>212</v>
      </c>
      <c r="N10" s="57" t="s">
        <v>213</v>
      </c>
      <c r="O10" s="57" t="s">
        <v>214</v>
      </c>
      <c r="P10" s="57" t="s">
        <v>215</v>
      </c>
      <c r="Q10" s="57" t="s">
        <v>216</v>
      </c>
      <c r="R10" s="57" t="s">
        <v>217</v>
      </c>
      <c r="S10" s="57" t="s">
        <v>218</v>
      </c>
      <c r="T10" s="57" t="s">
        <v>131</v>
      </c>
    </row>
    <row r="11" spans="1:20" ht="29.25" customHeight="1" x14ac:dyDescent="0.25">
      <c r="A11" s="52"/>
      <c r="B11" s="52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3" spans="1:20" x14ac:dyDescent="0.25">
      <c r="A13" s="11" t="s">
        <v>23</v>
      </c>
      <c r="C13" s="12">
        <f t="shared" ref="C13:T13" si="0">SUM(C15:C110)</f>
        <v>15791</v>
      </c>
      <c r="D13" s="12">
        <f t="shared" si="0"/>
        <v>7811</v>
      </c>
      <c r="E13" s="12">
        <f t="shared" si="0"/>
        <v>20015</v>
      </c>
      <c r="F13" s="12">
        <f t="shared" si="0"/>
        <v>3398</v>
      </c>
      <c r="G13" s="12">
        <f t="shared" si="0"/>
        <v>723</v>
      </c>
      <c r="H13" s="12">
        <f t="shared" si="0"/>
        <v>1078</v>
      </c>
      <c r="I13" s="12">
        <f t="shared" si="0"/>
        <v>654</v>
      </c>
      <c r="J13" s="12">
        <f t="shared" si="0"/>
        <v>34</v>
      </c>
      <c r="K13" s="12">
        <f t="shared" si="0"/>
        <v>249</v>
      </c>
      <c r="L13" s="12">
        <f t="shared" si="0"/>
        <v>74</v>
      </c>
      <c r="M13" s="12">
        <f t="shared" si="0"/>
        <v>725</v>
      </c>
      <c r="N13" s="12">
        <f t="shared" si="0"/>
        <v>110</v>
      </c>
      <c r="O13" s="12">
        <f t="shared" si="0"/>
        <v>303</v>
      </c>
      <c r="P13" s="12">
        <f t="shared" si="0"/>
        <v>663</v>
      </c>
      <c r="Q13" s="12">
        <f t="shared" si="0"/>
        <v>839</v>
      </c>
      <c r="R13" s="12">
        <f t="shared" si="0"/>
        <v>7</v>
      </c>
      <c r="S13" s="12">
        <f t="shared" si="0"/>
        <v>2</v>
      </c>
      <c r="T13" s="12">
        <f t="shared" si="0"/>
        <v>52476</v>
      </c>
    </row>
    <row r="14" spans="1:20" x14ac:dyDescent="0.25">
      <c r="A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x14ac:dyDescent="0.25">
      <c r="A15" s="11">
        <v>5101</v>
      </c>
      <c r="B15" s="13" t="s">
        <v>25</v>
      </c>
      <c r="C15" s="12">
        <v>320</v>
      </c>
      <c r="D15" s="12">
        <v>156</v>
      </c>
      <c r="E15" s="12">
        <v>404</v>
      </c>
      <c r="F15" s="12">
        <v>88</v>
      </c>
      <c r="G15" s="12">
        <v>9</v>
      </c>
      <c r="H15" s="12">
        <v>23</v>
      </c>
      <c r="I15" s="12">
        <v>15</v>
      </c>
      <c r="J15" s="12">
        <v>1</v>
      </c>
      <c r="K15" s="12">
        <v>7</v>
      </c>
      <c r="L15" s="12">
        <v>1</v>
      </c>
      <c r="M15" s="12">
        <v>9</v>
      </c>
      <c r="N15" s="12">
        <v>3</v>
      </c>
      <c r="O15" s="12">
        <v>7</v>
      </c>
      <c r="P15" s="12">
        <v>15</v>
      </c>
      <c r="Q15" s="12">
        <v>13</v>
      </c>
      <c r="R15" s="12" t="s">
        <v>28</v>
      </c>
      <c r="S15" s="12" t="s">
        <v>28</v>
      </c>
      <c r="T15" s="12">
        <f>SUM(C15:S15)</f>
        <v>1071</v>
      </c>
    </row>
    <row r="16" spans="1:20" x14ac:dyDescent="0.25">
      <c r="A16" s="11">
        <v>5103</v>
      </c>
      <c r="B16" s="13" t="s">
        <v>26</v>
      </c>
      <c r="C16" s="12">
        <v>112</v>
      </c>
      <c r="D16" s="12">
        <v>67</v>
      </c>
      <c r="E16" s="12">
        <v>161</v>
      </c>
      <c r="F16" s="12">
        <v>33</v>
      </c>
      <c r="G16" s="12" t="s">
        <v>28</v>
      </c>
      <c r="H16" s="12">
        <v>6</v>
      </c>
      <c r="I16" s="12">
        <v>1</v>
      </c>
      <c r="J16" s="12">
        <v>1</v>
      </c>
      <c r="K16" s="12">
        <v>3</v>
      </c>
      <c r="L16" s="12" t="s">
        <v>28</v>
      </c>
      <c r="M16" s="12">
        <v>4</v>
      </c>
      <c r="N16" s="12" t="s">
        <v>28</v>
      </c>
      <c r="O16" s="12">
        <v>1</v>
      </c>
      <c r="P16" s="12">
        <v>13</v>
      </c>
      <c r="Q16" s="12">
        <v>15</v>
      </c>
      <c r="R16" s="12" t="s">
        <v>28</v>
      </c>
      <c r="S16" s="12" t="s">
        <v>28</v>
      </c>
      <c r="T16" s="12">
        <f t="shared" ref="T16:T78" si="1">SUM(C16:S16)</f>
        <v>417</v>
      </c>
    </row>
    <row r="17" spans="1:20" x14ac:dyDescent="0.25">
      <c r="A17" s="11">
        <v>5197</v>
      </c>
      <c r="B17" s="13" t="s">
        <v>27</v>
      </c>
      <c r="C17" s="12">
        <v>1</v>
      </c>
      <c r="D17" s="12" t="s">
        <v>28</v>
      </c>
      <c r="E17" s="12">
        <v>1</v>
      </c>
      <c r="F17" s="12" t="s">
        <v>28</v>
      </c>
      <c r="G17" s="12" t="s">
        <v>28</v>
      </c>
      <c r="H17" s="12" t="s">
        <v>28</v>
      </c>
      <c r="I17" s="12" t="s">
        <v>28</v>
      </c>
      <c r="J17" s="12" t="s">
        <v>28</v>
      </c>
      <c r="K17" s="12" t="s">
        <v>28</v>
      </c>
      <c r="L17" s="12" t="s">
        <v>28</v>
      </c>
      <c r="M17" s="12" t="s">
        <v>28</v>
      </c>
      <c r="N17" s="12" t="s">
        <v>28</v>
      </c>
      <c r="O17" s="12" t="s">
        <v>28</v>
      </c>
      <c r="P17" s="12" t="s">
        <v>28</v>
      </c>
      <c r="Q17" s="12" t="s">
        <v>28</v>
      </c>
      <c r="R17" s="12" t="s">
        <v>28</v>
      </c>
      <c r="S17" s="12" t="s">
        <v>28</v>
      </c>
      <c r="T17" s="12">
        <f t="shared" si="1"/>
        <v>2</v>
      </c>
    </row>
    <row r="18" spans="1:20" x14ac:dyDescent="0.25">
      <c r="A18" s="11">
        <v>5201</v>
      </c>
      <c r="B18" s="13" t="s">
        <v>30</v>
      </c>
      <c r="C18" s="12">
        <v>724</v>
      </c>
      <c r="D18" s="12">
        <v>336</v>
      </c>
      <c r="E18" s="12">
        <v>1020</v>
      </c>
      <c r="F18" s="12">
        <v>211</v>
      </c>
      <c r="G18" s="12">
        <v>24</v>
      </c>
      <c r="H18" s="12">
        <v>42</v>
      </c>
      <c r="I18" s="12">
        <v>39</v>
      </c>
      <c r="J18" s="12">
        <v>4</v>
      </c>
      <c r="K18" s="12">
        <v>10</v>
      </c>
      <c r="L18" s="12">
        <v>3</v>
      </c>
      <c r="M18" s="12">
        <v>43</v>
      </c>
      <c r="N18" s="12">
        <v>8</v>
      </c>
      <c r="O18" s="12">
        <v>7</v>
      </c>
      <c r="P18" s="12">
        <v>35</v>
      </c>
      <c r="Q18" s="12">
        <v>31</v>
      </c>
      <c r="R18" s="12" t="s">
        <v>28</v>
      </c>
      <c r="S18" s="12" t="s">
        <v>28</v>
      </c>
      <c r="T18" s="12">
        <f t="shared" si="1"/>
        <v>2537</v>
      </c>
    </row>
    <row r="19" spans="1:20" x14ac:dyDescent="0.25">
      <c r="A19" s="11">
        <v>5202</v>
      </c>
      <c r="B19" s="13" t="s">
        <v>31</v>
      </c>
      <c r="C19" s="12">
        <v>101</v>
      </c>
      <c r="D19" s="12">
        <v>52</v>
      </c>
      <c r="E19" s="12">
        <v>139</v>
      </c>
      <c r="F19" s="12">
        <v>38</v>
      </c>
      <c r="G19" s="12">
        <v>7</v>
      </c>
      <c r="H19" s="12">
        <v>9</v>
      </c>
      <c r="I19" s="12">
        <v>4</v>
      </c>
      <c r="J19" s="12" t="s">
        <v>28</v>
      </c>
      <c r="K19" s="12">
        <v>2</v>
      </c>
      <c r="L19" s="12">
        <v>1</v>
      </c>
      <c r="M19" s="12">
        <v>6</v>
      </c>
      <c r="N19" s="12">
        <v>3</v>
      </c>
      <c r="O19" s="12" t="s">
        <v>28</v>
      </c>
      <c r="P19" s="12">
        <v>6</v>
      </c>
      <c r="Q19" s="12">
        <v>9</v>
      </c>
      <c r="R19" s="12" t="s">
        <v>28</v>
      </c>
      <c r="S19" s="12" t="s">
        <v>28</v>
      </c>
      <c r="T19" s="12">
        <f t="shared" si="1"/>
        <v>377</v>
      </c>
    </row>
    <row r="20" spans="1:20" x14ac:dyDescent="0.25">
      <c r="A20" s="11">
        <v>5205</v>
      </c>
      <c r="B20" s="13" t="s">
        <v>32</v>
      </c>
      <c r="C20" s="12">
        <v>309</v>
      </c>
      <c r="D20" s="12">
        <v>135</v>
      </c>
      <c r="E20" s="12">
        <v>355</v>
      </c>
      <c r="F20" s="12">
        <v>55</v>
      </c>
      <c r="G20" s="12">
        <v>18</v>
      </c>
      <c r="H20" s="12">
        <v>35</v>
      </c>
      <c r="I20" s="12">
        <v>14</v>
      </c>
      <c r="J20" s="12">
        <v>1</v>
      </c>
      <c r="K20" s="12">
        <v>7</v>
      </c>
      <c r="L20" s="12">
        <v>1</v>
      </c>
      <c r="M20" s="12">
        <v>27</v>
      </c>
      <c r="N20" s="12">
        <v>3</v>
      </c>
      <c r="O20" s="12">
        <v>8</v>
      </c>
      <c r="P20" s="12">
        <v>21</v>
      </c>
      <c r="Q20" s="12">
        <v>6</v>
      </c>
      <c r="R20" s="12" t="s">
        <v>28</v>
      </c>
      <c r="S20" s="12" t="s">
        <v>28</v>
      </c>
      <c r="T20" s="12">
        <f t="shared" si="1"/>
        <v>995</v>
      </c>
    </row>
    <row r="21" spans="1:20" x14ac:dyDescent="0.25">
      <c r="A21" s="11">
        <v>5290</v>
      </c>
      <c r="B21" s="13" t="s">
        <v>33</v>
      </c>
      <c r="C21" s="12">
        <v>27</v>
      </c>
      <c r="D21" s="12">
        <v>17</v>
      </c>
      <c r="E21" s="12">
        <v>46</v>
      </c>
      <c r="F21" s="12">
        <v>5</v>
      </c>
      <c r="G21" s="12">
        <v>5</v>
      </c>
      <c r="H21" s="12">
        <v>7</v>
      </c>
      <c r="I21" s="12">
        <v>2</v>
      </c>
      <c r="J21" s="12" t="s">
        <v>28</v>
      </c>
      <c r="K21" s="12">
        <v>1</v>
      </c>
      <c r="L21" s="12" t="s">
        <v>28</v>
      </c>
      <c r="M21" s="12">
        <v>3</v>
      </c>
      <c r="N21" s="12">
        <v>1</v>
      </c>
      <c r="O21" s="12">
        <v>2</v>
      </c>
      <c r="P21" s="12">
        <v>2</v>
      </c>
      <c r="Q21" s="12">
        <v>2</v>
      </c>
      <c r="R21" s="12" t="s">
        <v>28</v>
      </c>
      <c r="S21" s="12" t="s">
        <v>28</v>
      </c>
      <c r="T21" s="12">
        <f t="shared" si="1"/>
        <v>120</v>
      </c>
    </row>
    <row r="22" spans="1:20" x14ac:dyDescent="0.25">
      <c r="A22" s="11">
        <v>5294</v>
      </c>
      <c r="B22" s="13" t="s">
        <v>34</v>
      </c>
      <c r="C22" s="12">
        <v>2</v>
      </c>
      <c r="D22" s="12" t="s">
        <v>28</v>
      </c>
      <c r="E22" s="12" t="s">
        <v>28</v>
      </c>
      <c r="F22" s="12" t="s">
        <v>28</v>
      </c>
      <c r="G22" s="12" t="s">
        <v>28</v>
      </c>
      <c r="H22" s="12">
        <v>1</v>
      </c>
      <c r="I22" s="12" t="s">
        <v>28</v>
      </c>
      <c r="J22" s="12" t="s">
        <v>28</v>
      </c>
      <c r="K22" s="12" t="s">
        <v>28</v>
      </c>
      <c r="L22" s="12" t="s">
        <v>28</v>
      </c>
      <c r="M22" s="12" t="s">
        <v>28</v>
      </c>
      <c r="N22" s="12" t="s">
        <v>28</v>
      </c>
      <c r="O22" s="12" t="s">
        <v>28</v>
      </c>
      <c r="P22" s="12" t="s">
        <v>28</v>
      </c>
      <c r="Q22" s="12" t="s">
        <v>28</v>
      </c>
      <c r="R22" s="12" t="s">
        <v>28</v>
      </c>
      <c r="S22" s="12" t="s">
        <v>28</v>
      </c>
      <c r="T22" s="12">
        <f t="shared" si="1"/>
        <v>3</v>
      </c>
    </row>
    <row r="23" spans="1:20" x14ac:dyDescent="0.25">
      <c r="A23" s="11">
        <v>5295</v>
      </c>
      <c r="B23" s="13" t="s">
        <v>35</v>
      </c>
      <c r="C23" s="12">
        <v>7</v>
      </c>
      <c r="D23" s="12">
        <v>2</v>
      </c>
      <c r="E23" s="12">
        <v>8</v>
      </c>
      <c r="F23" s="12">
        <v>3</v>
      </c>
      <c r="G23" s="12">
        <v>1</v>
      </c>
      <c r="H23" s="12" t="s">
        <v>28</v>
      </c>
      <c r="I23" s="12" t="s">
        <v>28</v>
      </c>
      <c r="J23" s="12" t="s">
        <v>28</v>
      </c>
      <c r="K23" s="12" t="s">
        <v>28</v>
      </c>
      <c r="L23" s="12" t="s">
        <v>28</v>
      </c>
      <c r="M23" s="12" t="s">
        <v>28</v>
      </c>
      <c r="N23" s="12" t="s">
        <v>28</v>
      </c>
      <c r="O23" s="12" t="s">
        <v>28</v>
      </c>
      <c r="P23" s="12">
        <v>2</v>
      </c>
      <c r="Q23" s="12" t="s">
        <v>28</v>
      </c>
      <c r="R23" s="12" t="s">
        <v>28</v>
      </c>
      <c r="S23" s="12" t="s">
        <v>28</v>
      </c>
      <c r="T23" s="12">
        <f t="shared" si="1"/>
        <v>23</v>
      </c>
    </row>
    <row r="24" spans="1:20" x14ac:dyDescent="0.25">
      <c r="A24" s="11">
        <v>5299</v>
      </c>
      <c r="B24" s="13" t="s">
        <v>36</v>
      </c>
      <c r="C24" s="12">
        <v>4</v>
      </c>
      <c r="D24" s="12" t="s">
        <v>28</v>
      </c>
      <c r="E24" s="12">
        <v>2</v>
      </c>
      <c r="F24" s="12" t="s">
        <v>28</v>
      </c>
      <c r="G24" s="12" t="s">
        <v>28</v>
      </c>
      <c r="H24" s="12" t="s">
        <v>28</v>
      </c>
      <c r="I24" s="12" t="s">
        <v>28</v>
      </c>
      <c r="J24" s="12" t="s">
        <v>28</v>
      </c>
      <c r="K24" s="12" t="s">
        <v>28</v>
      </c>
      <c r="L24" s="12" t="s">
        <v>28</v>
      </c>
      <c r="M24" s="12" t="s">
        <v>28</v>
      </c>
      <c r="N24" s="12" t="s">
        <v>28</v>
      </c>
      <c r="O24" s="12" t="s">
        <v>28</v>
      </c>
      <c r="P24" s="12" t="s">
        <v>28</v>
      </c>
      <c r="Q24" s="12" t="s">
        <v>28</v>
      </c>
      <c r="R24" s="12" t="s">
        <v>28</v>
      </c>
      <c r="S24" s="12" t="s">
        <v>28</v>
      </c>
      <c r="T24" s="12">
        <f t="shared" si="1"/>
        <v>6</v>
      </c>
    </row>
    <row r="25" spans="1:20" x14ac:dyDescent="0.25">
      <c r="A25" s="11">
        <v>5301</v>
      </c>
      <c r="B25" s="13" t="s">
        <v>38</v>
      </c>
      <c r="C25" s="12">
        <v>68</v>
      </c>
      <c r="D25" s="12">
        <v>30</v>
      </c>
      <c r="E25" s="12">
        <v>91</v>
      </c>
      <c r="F25" s="12">
        <v>12</v>
      </c>
      <c r="G25" s="12">
        <v>4</v>
      </c>
      <c r="H25" s="12">
        <v>7</v>
      </c>
      <c r="I25" s="12">
        <v>4</v>
      </c>
      <c r="J25" s="12" t="s">
        <v>28</v>
      </c>
      <c r="K25" s="12">
        <v>1</v>
      </c>
      <c r="L25" s="12">
        <v>1</v>
      </c>
      <c r="M25" s="12">
        <v>6</v>
      </c>
      <c r="N25" s="12">
        <v>2</v>
      </c>
      <c r="O25" s="12">
        <v>1</v>
      </c>
      <c r="P25" s="12">
        <v>7</v>
      </c>
      <c r="Q25" s="12">
        <v>5</v>
      </c>
      <c r="R25" s="12" t="s">
        <v>28</v>
      </c>
      <c r="S25" s="12" t="s">
        <v>28</v>
      </c>
      <c r="T25" s="12">
        <f t="shared" si="1"/>
        <v>239</v>
      </c>
    </row>
    <row r="26" spans="1:20" x14ac:dyDescent="0.25">
      <c r="A26" s="11">
        <v>5302</v>
      </c>
      <c r="B26" s="13" t="s">
        <v>39</v>
      </c>
      <c r="C26" s="12">
        <v>158</v>
      </c>
      <c r="D26" s="12">
        <v>76</v>
      </c>
      <c r="E26" s="12">
        <v>166</v>
      </c>
      <c r="F26" s="12">
        <v>33</v>
      </c>
      <c r="G26" s="12">
        <v>9</v>
      </c>
      <c r="H26" s="12">
        <v>9</v>
      </c>
      <c r="I26" s="12">
        <v>4</v>
      </c>
      <c r="J26" s="12" t="s">
        <v>28</v>
      </c>
      <c r="K26" s="12">
        <v>1</v>
      </c>
      <c r="L26" s="12" t="s">
        <v>28</v>
      </c>
      <c r="M26" s="12">
        <v>5</v>
      </c>
      <c r="N26" s="12" t="s">
        <v>28</v>
      </c>
      <c r="O26" s="12">
        <v>2</v>
      </c>
      <c r="P26" s="12">
        <v>6</v>
      </c>
      <c r="Q26" s="12">
        <v>8</v>
      </c>
      <c r="R26" s="12" t="s">
        <v>28</v>
      </c>
      <c r="S26" s="12" t="s">
        <v>28</v>
      </c>
      <c r="T26" s="12">
        <f t="shared" si="1"/>
        <v>477</v>
      </c>
    </row>
    <row r="27" spans="1:20" x14ac:dyDescent="0.25">
      <c r="A27" s="11">
        <v>5303</v>
      </c>
      <c r="B27" s="13" t="s">
        <v>40</v>
      </c>
      <c r="C27" s="12">
        <v>34</v>
      </c>
      <c r="D27" s="12">
        <v>10</v>
      </c>
      <c r="E27" s="12">
        <v>31</v>
      </c>
      <c r="F27" s="12">
        <v>6</v>
      </c>
      <c r="G27" s="12" t="s">
        <v>28</v>
      </c>
      <c r="H27" s="12">
        <v>4</v>
      </c>
      <c r="I27" s="12">
        <v>1</v>
      </c>
      <c r="J27" s="12" t="s">
        <v>28</v>
      </c>
      <c r="K27" s="12" t="s">
        <v>28</v>
      </c>
      <c r="L27" s="12" t="s">
        <v>28</v>
      </c>
      <c r="M27" s="12">
        <v>4</v>
      </c>
      <c r="N27" s="12" t="s">
        <v>28</v>
      </c>
      <c r="O27" s="12" t="s">
        <v>28</v>
      </c>
      <c r="P27" s="12">
        <v>5</v>
      </c>
      <c r="Q27" s="12">
        <v>3</v>
      </c>
      <c r="R27" s="12" t="s">
        <v>28</v>
      </c>
      <c r="S27" s="12" t="s">
        <v>28</v>
      </c>
      <c r="T27" s="12">
        <f t="shared" si="1"/>
        <v>98</v>
      </c>
    </row>
    <row r="28" spans="1:20" x14ac:dyDescent="0.25">
      <c r="A28" s="11">
        <v>5304</v>
      </c>
      <c r="B28" s="13" t="s">
        <v>41</v>
      </c>
      <c r="C28" s="12">
        <v>50</v>
      </c>
      <c r="D28" s="12">
        <v>18</v>
      </c>
      <c r="E28" s="12">
        <v>50</v>
      </c>
      <c r="F28" s="12">
        <v>6</v>
      </c>
      <c r="G28" s="12">
        <v>2</v>
      </c>
      <c r="H28" s="12">
        <v>1</v>
      </c>
      <c r="I28" s="12">
        <v>1</v>
      </c>
      <c r="J28" s="12" t="s">
        <v>28</v>
      </c>
      <c r="K28" s="12" t="s">
        <v>28</v>
      </c>
      <c r="L28" s="12" t="s">
        <v>28</v>
      </c>
      <c r="M28" s="12">
        <v>2</v>
      </c>
      <c r="N28" s="12" t="s">
        <v>28</v>
      </c>
      <c r="O28" s="12" t="s">
        <v>28</v>
      </c>
      <c r="P28" s="12" t="s">
        <v>28</v>
      </c>
      <c r="Q28" s="12">
        <v>3</v>
      </c>
      <c r="R28" s="12" t="s">
        <v>28</v>
      </c>
      <c r="S28" s="12" t="s">
        <v>28</v>
      </c>
      <c r="T28" s="12">
        <f t="shared" si="1"/>
        <v>133</v>
      </c>
    </row>
    <row r="29" spans="1:20" x14ac:dyDescent="0.25">
      <c r="A29" s="11">
        <v>5305</v>
      </c>
      <c r="B29" s="13" t="s">
        <v>42</v>
      </c>
      <c r="C29" s="12">
        <v>40</v>
      </c>
      <c r="D29" s="12">
        <v>16</v>
      </c>
      <c r="E29" s="12">
        <v>35</v>
      </c>
      <c r="F29" s="12">
        <v>11</v>
      </c>
      <c r="G29" s="12">
        <v>1</v>
      </c>
      <c r="H29" s="12">
        <v>2</v>
      </c>
      <c r="I29" s="12">
        <v>1</v>
      </c>
      <c r="J29" s="12" t="s">
        <v>28</v>
      </c>
      <c r="K29" s="12">
        <v>1</v>
      </c>
      <c r="L29" s="12">
        <v>1</v>
      </c>
      <c r="M29" s="12">
        <v>1</v>
      </c>
      <c r="N29" s="12" t="s">
        <v>28</v>
      </c>
      <c r="O29" s="12" t="s">
        <v>28</v>
      </c>
      <c r="P29" s="12">
        <v>4</v>
      </c>
      <c r="Q29" s="12" t="s">
        <v>28</v>
      </c>
      <c r="R29" s="12" t="s">
        <v>28</v>
      </c>
      <c r="S29" s="12" t="s">
        <v>28</v>
      </c>
      <c r="T29" s="12">
        <f t="shared" si="1"/>
        <v>113</v>
      </c>
    </row>
    <row r="30" spans="1:20" x14ac:dyDescent="0.25">
      <c r="A30" s="11">
        <v>5308</v>
      </c>
      <c r="B30" s="13" t="s">
        <v>43</v>
      </c>
      <c r="C30" s="12">
        <v>19</v>
      </c>
      <c r="D30" s="12">
        <v>5</v>
      </c>
      <c r="E30" s="12">
        <v>17</v>
      </c>
      <c r="F30" s="12">
        <v>1</v>
      </c>
      <c r="G30" s="12">
        <v>1</v>
      </c>
      <c r="H30" s="12">
        <v>1</v>
      </c>
      <c r="I30" s="12" t="s">
        <v>28</v>
      </c>
      <c r="J30" s="12" t="s">
        <v>28</v>
      </c>
      <c r="K30" s="12" t="s">
        <v>28</v>
      </c>
      <c r="L30" s="12" t="s">
        <v>28</v>
      </c>
      <c r="M30" s="12" t="s">
        <v>28</v>
      </c>
      <c r="N30" s="12" t="s">
        <v>28</v>
      </c>
      <c r="O30" s="12" t="s">
        <v>28</v>
      </c>
      <c r="P30" s="12" t="s">
        <v>28</v>
      </c>
      <c r="Q30" s="12" t="s">
        <v>28</v>
      </c>
      <c r="R30" s="12" t="s">
        <v>28</v>
      </c>
      <c r="S30" s="12" t="s">
        <v>28</v>
      </c>
      <c r="T30" s="12">
        <f t="shared" si="1"/>
        <v>44</v>
      </c>
    </row>
    <row r="31" spans="1:20" x14ac:dyDescent="0.25">
      <c r="A31" s="11">
        <v>5310</v>
      </c>
      <c r="B31" s="13" t="s">
        <v>44</v>
      </c>
      <c r="C31" s="12">
        <v>26</v>
      </c>
      <c r="D31" s="12">
        <v>11</v>
      </c>
      <c r="E31" s="12">
        <v>30</v>
      </c>
      <c r="F31" s="12">
        <v>1</v>
      </c>
      <c r="G31" s="12" t="s">
        <v>28</v>
      </c>
      <c r="H31" s="12" t="s">
        <v>28</v>
      </c>
      <c r="I31" s="12" t="s">
        <v>28</v>
      </c>
      <c r="J31" s="12" t="s">
        <v>28</v>
      </c>
      <c r="K31" s="12" t="s">
        <v>28</v>
      </c>
      <c r="L31" s="12" t="s">
        <v>28</v>
      </c>
      <c r="M31" s="12" t="s">
        <v>28</v>
      </c>
      <c r="N31" s="12" t="s">
        <v>28</v>
      </c>
      <c r="O31" s="12" t="s">
        <v>28</v>
      </c>
      <c r="P31" s="12" t="s">
        <v>28</v>
      </c>
      <c r="Q31" s="12">
        <v>1</v>
      </c>
      <c r="R31" s="12" t="s">
        <v>28</v>
      </c>
      <c r="S31" s="12" t="s">
        <v>28</v>
      </c>
      <c r="T31" s="12">
        <f t="shared" si="1"/>
        <v>69</v>
      </c>
    </row>
    <row r="32" spans="1:20" x14ac:dyDescent="0.25">
      <c r="A32" s="11">
        <v>5311</v>
      </c>
      <c r="B32" s="13" t="s">
        <v>45</v>
      </c>
      <c r="C32" s="12">
        <v>4</v>
      </c>
      <c r="D32" s="12">
        <v>1</v>
      </c>
      <c r="E32" s="12">
        <v>1</v>
      </c>
      <c r="F32" s="12">
        <v>5</v>
      </c>
      <c r="G32" s="12">
        <v>1</v>
      </c>
      <c r="H32" s="12" t="s">
        <v>28</v>
      </c>
      <c r="I32" s="12">
        <v>1</v>
      </c>
      <c r="J32" s="12" t="s">
        <v>28</v>
      </c>
      <c r="K32" s="12" t="s">
        <v>28</v>
      </c>
      <c r="L32" s="12" t="s">
        <v>28</v>
      </c>
      <c r="M32" s="12" t="s">
        <v>28</v>
      </c>
      <c r="N32" s="12" t="s">
        <v>28</v>
      </c>
      <c r="O32" s="12" t="s">
        <v>28</v>
      </c>
      <c r="P32" s="12" t="s">
        <v>28</v>
      </c>
      <c r="Q32" s="12">
        <v>2</v>
      </c>
      <c r="R32" s="12" t="s">
        <v>28</v>
      </c>
      <c r="S32" s="12" t="s">
        <v>28</v>
      </c>
      <c r="T32" s="12">
        <f t="shared" si="1"/>
        <v>15</v>
      </c>
    </row>
    <row r="33" spans="1:20" x14ac:dyDescent="0.25">
      <c r="A33" s="11">
        <v>5312</v>
      </c>
      <c r="B33" s="13" t="s">
        <v>46</v>
      </c>
      <c r="C33" s="12">
        <v>112</v>
      </c>
      <c r="D33" s="12">
        <v>59</v>
      </c>
      <c r="E33" s="12">
        <v>142</v>
      </c>
      <c r="F33" s="12">
        <v>15</v>
      </c>
      <c r="G33" s="12">
        <v>5</v>
      </c>
      <c r="H33" s="12">
        <v>7</v>
      </c>
      <c r="I33" s="12">
        <v>5</v>
      </c>
      <c r="J33" s="12" t="s">
        <v>28</v>
      </c>
      <c r="K33" s="12">
        <v>2</v>
      </c>
      <c r="L33" s="12">
        <v>3</v>
      </c>
      <c r="M33" s="12">
        <v>3</v>
      </c>
      <c r="N33" s="12">
        <v>1</v>
      </c>
      <c r="O33" s="12">
        <v>3</v>
      </c>
      <c r="P33" s="12">
        <v>4</v>
      </c>
      <c r="Q33" s="12">
        <v>7</v>
      </c>
      <c r="R33" s="12" t="s">
        <v>28</v>
      </c>
      <c r="S33" s="12" t="s">
        <v>28</v>
      </c>
      <c r="T33" s="12">
        <f t="shared" si="1"/>
        <v>368</v>
      </c>
    </row>
    <row r="34" spans="1:20" x14ac:dyDescent="0.25">
      <c r="A34" s="11">
        <v>5314</v>
      </c>
      <c r="B34" s="13" t="s">
        <v>47</v>
      </c>
      <c r="C34" s="12">
        <v>11</v>
      </c>
      <c r="D34" s="12">
        <v>8</v>
      </c>
      <c r="E34" s="12">
        <v>12</v>
      </c>
      <c r="F34" s="12">
        <v>3</v>
      </c>
      <c r="G34" s="12">
        <v>1</v>
      </c>
      <c r="H34" s="12" t="s">
        <v>28</v>
      </c>
      <c r="I34" s="12" t="s">
        <v>28</v>
      </c>
      <c r="J34" s="12" t="s">
        <v>28</v>
      </c>
      <c r="K34" s="12">
        <v>1</v>
      </c>
      <c r="L34" s="12" t="s">
        <v>28</v>
      </c>
      <c r="M34" s="12" t="s">
        <v>28</v>
      </c>
      <c r="N34" s="12" t="s">
        <v>28</v>
      </c>
      <c r="O34" s="12" t="s">
        <v>28</v>
      </c>
      <c r="P34" s="12">
        <v>1</v>
      </c>
      <c r="Q34" s="12" t="s">
        <v>28</v>
      </c>
      <c r="R34" s="12" t="s">
        <v>28</v>
      </c>
      <c r="S34" s="12" t="s">
        <v>28</v>
      </c>
      <c r="T34" s="12">
        <f t="shared" si="1"/>
        <v>37</v>
      </c>
    </row>
    <row r="35" spans="1:20" x14ac:dyDescent="0.25">
      <c r="A35" s="11">
        <v>5319</v>
      </c>
      <c r="B35" s="13" t="s">
        <v>48</v>
      </c>
      <c r="C35" s="12">
        <v>54</v>
      </c>
      <c r="D35" s="12">
        <v>26</v>
      </c>
      <c r="E35" s="12">
        <v>56</v>
      </c>
      <c r="F35" s="12">
        <v>7</v>
      </c>
      <c r="G35" s="12">
        <v>2</v>
      </c>
      <c r="H35" s="12">
        <v>5</v>
      </c>
      <c r="I35" s="12">
        <v>1</v>
      </c>
      <c r="J35" s="12" t="s">
        <v>28</v>
      </c>
      <c r="K35" s="12">
        <v>2</v>
      </c>
      <c r="L35" s="12" t="s">
        <v>28</v>
      </c>
      <c r="M35" s="12">
        <v>2</v>
      </c>
      <c r="N35" s="12" t="s">
        <v>28</v>
      </c>
      <c r="O35" s="12">
        <v>2</v>
      </c>
      <c r="P35" s="12" t="s">
        <v>28</v>
      </c>
      <c r="Q35" s="12">
        <v>1</v>
      </c>
      <c r="R35" s="12" t="s">
        <v>28</v>
      </c>
      <c r="S35" s="12" t="s">
        <v>28</v>
      </c>
      <c r="T35" s="12">
        <f t="shared" si="1"/>
        <v>158</v>
      </c>
    </row>
    <row r="36" spans="1:20" x14ac:dyDescent="0.25">
      <c r="A36" s="11">
        <v>5399</v>
      </c>
      <c r="B36" s="13" t="s">
        <v>49</v>
      </c>
      <c r="C36" s="12">
        <v>10</v>
      </c>
      <c r="D36" s="12">
        <v>5</v>
      </c>
      <c r="E36" s="12">
        <v>6</v>
      </c>
      <c r="F36" s="12" t="s">
        <v>28</v>
      </c>
      <c r="G36" s="12" t="s">
        <v>28</v>
      </c>
      <c r="H36" s="12" t="s">
        <v>28</v>
      </c>
      <c r="I36" s="12" t="s">
        <v>28</v>
      </c>
      <c r="J36" s="12" t="s">
        <v>28</v>
      </c>
      <c r="K36" s="12" t="s">
        <v>28</v>
      </c>
      <c r="L36" s="12" t="s">
        <v>28</v>
      </c>
      <c r="M36" s="12" t="s">
        <v>28</v>
      </c>
      <c r="N36" s="12" t="s">
        <v>28</v>
      </c>
      <c r="O36" s="12" t="s">
        <v>28</v>
      </c>
      <c r="P36" s="12" t="s">
        <v>28</v>
      </c>
      <c r="Q36" s="12" t="s">
        <v>28</v>
      </c>
      <c r="R36" s="12" t="s">
        <v>28</v>
      </c>
      <c r="S36" s="12" t="s">
        <v>28</v>
      </c>
      <c r="T36" s="12">
        <f t="shared" si="1"/>
        <v>21</v>
      </c>
    </row>
    <row r="37" spans="1:20" x14ac:dyDescent="0.25">
      <c r="A37" s="11">
        <v>5401</v>
      </c>
      <c r="B37" s="13" t="s">
        <v>51</v>
      </c>
      <c r="C37" s="12">
        <v>1333</v>
      </c>
      <c r="D37" s="12">
        <v>598</v>
      </c>
      <c r="E37" s="12">
        <v>1603</v>
      </c>
      <c r="F37" s="12">
        <v>201</v>
      </c>
      <c r="G37" s="12">
        <v>59</v>
      </c>
      <c r="H37" s="12">
        <v>96</v>
      </c>
      <c r="I37" s="12">
        <v>41</v>
      </c>
      <c r="J37" s="12">
        <v>3</v>
      </c>
      <c r="K37" s="12">
        <v>25</v>
      </c>
      <c r="L37" s="12">
        <v>4</v>
      </c>
      <c r="M37" s="12">
        <v>54</v>
      </c>
      <c r="N37" s="12">
        <v>3</v>
      </c>
      <c r="O37" s="12">
        <v>29</v>
      </c>
      <c r="P37" s="12">
        <v>40</v>
      </c>
      <c r="Q37" s="12">
        <v>58</v>
      </c>
      <c r="R37" s="12" t="s">
        <v>28</v>
      </c>
      <c r="S37" s="12" t="s">
        <v>28</v>
      </c>
      <c r="T37" s="12">
        <f t="shared" si="1"/>
        <v>4147</v>
      </c>
    </row>
    <row r="38" spans="1:20" x14ac:dyDescent="0.25">
      <c r="A38" s="11">
        <v>5410</v>
      </c>
      <c r="B38" s="13" t="s">
        <v>239</v>
      </c>
      <c r="C38" s="12">
        <v>7</v>
      </c>
      <c r="D38" s="12">
        <v>4</v>
      </c>
      <c r="E38" s="12">
        <v>9</v>
      </c>
      <c r="F38" s="12">
        <v>2</v>
      </c>
      <c r="G38" s="12" t="s">
        <v>28</v>
      </c>
      <c r="H38" s="12">
        <v>1</v>
      </c>
      <c r="I38" s="12">
        <v>1</v>
      </c>
      <c r="J38" s="12" t="s">
        <v>28</v>
      </c>
      <c r="K38" s="12" t="s">
        <v>28</v>
      </c>
      <c r="L38" s="12" t="s">
        <v>28</v>
      </c>
      <c r="M38" s="12">
        <v>2</v>
      </c>
      <c r="N38" s="12" t="s">
        <v>28</v>
      </c>
      <c r="O38" s="12" t="s">
        <v>28</v>
      </c>
      <c r="P38" s="12" t="s">
        <v>28</v>
      </c>
      <c r="Q38" s="12" t="s">
        <v>28</v>
      </c>
      <c r="R38" s="12" t="s">
        <v>28</v>
      </c>
      <c r="S38" s="12" t="s">
        <v>28</v>
      </c>
      <c r="T38" s="12">
        <f t="shared" si="1"/>
        <v>26</v>
      </c>
    </row>
    <row r="39" spans="1:20" x14ac:dyDescent="0.25">
      <c r="A39" s="11">
        <v>5411</v>
      </c>
      <c r="B39" s="13" t="s">
        <v>52</v>
      </c>
      <c r="C39" s="12">
        <v>118</v>
      </c>
      <c r="D39" s="12">
        <v>60</v>
      </c>
      <c r="E39" s="12">
        <v>155</v>
      </c>
      <c r="F39" s="12">
        <v>8</v>
      </c>
      <c r="G39" s="12">
        <v>6</v>
      </c>
      <c r="H39" s="12">
        <v>8</v>
      </c>
      <c r="I39" s="12">
        <v>3</v>
      </c>
      <c r="J39" s="12" t="s">
        <v>28</v>
      </c>
      <c r="K39" s="12">
        <v>1</v>
      </c>
      <c r="L39" s="12">
        <v>2</v>
      </c>
      <c r="M39" s="12">
        <v>7</v>
      </c>
      <c r="N39" s="12">
        <v>5</v>
      </c>
      <c r="O39" s="12">
        <v>5</v>
      </c>
      <c r="P39" s="12">
        <v>4</v>
      </c>
      <c r="Q39" s="12">
        <v>8</v>
      </c>
      <c r="R39" s="12" t="s">
        <v>28</v>
      </c>
      <c r="S39" s="12" t="s">
        <v>28</v>
      </c>
      <c r="T39" s="12">
        <f t="shared" si="1"/>
        <v>390</v>
      </c>
    </row>
    <row r="40" spans="1:20" x14ac:dyDescent="0.25">
      <c r="A40" s="11">
        <v>5413</v>
      </c>
      <c r="B40" s="13" t="s">
        <v>53</v>
      </c>
      <c r="C40" s="12">
        <v>30</v>
      </c>
      <c r="D40" s="12">
        <v>15</v>
      </c>
      <c r="E40" s="12">
        <v>43</v>
      </c>
      <c r="F40" s="12">
        <v>1</v>
      </c>
      <c r="G40" s="12">
        <v>2</v>
      </c>
      <c r="H40" s="12">
        <v>2</v>
      </c>
      <c r="I40" s="12" t="s">
        <v>28</v>
      </c>
      <c r="J40" s="12" t="s">
        <v>28</v>
      </c>
      <c r="K40" s="12">
        <v>1</v>
      </c>
      <c r="L40" s="12" t="s">
        <v>28</v>
      </c>
      <c r="M40" s="12">
        <v>1</v>
      </c>
      <c r="N40" s="12" t="s">
        <v>28</v>
      </c>
      <c r="O40" s="12" t="s">
        <v>28</v>
      </c>
      <c r="P40" s="12">
        <v>1</v>
      </c>
      <c r="Q40" s="12" t="s">
        <v>28</v>
      </c>
      <c r="R40" s="12" t="s">
        <v>28</v>
      </c>
      <c r="S40" s="12" t="s">
        <v>28</v>
      </c>
      <c r="T40" s="12">
        <f t="shared" si="1"/>
        <v>96</v>
      </c>
    </row>
    <row r="41" spans="1:20" x14ac:dyDescent="0.25">
      <c r="A41" s="11">
        <v>5418</v>
      </c>
      <c r="B41" s="13" t="s">
        <v>54</v>
      </c>
      <c r="C41" s="12">
        <v>220</v>
      </c>
      <c r="D41" s="12">
        <v>106</v>
      </c>
      <c r="E41" s="12">
        <v>268</v>
      </c>
      <c r="F41" s="12">
        <v>34</v>
      </c>
      <c r="G41" s="12">
        <v>18</v>
      </c>
      <c r="H41" s="12">
        <v>22</v>
      </c>
      <c r="I41" s="12">
        <v>6</v>
      </c>
      <c r="J41" s="12" t="s">
        <v>28</v>
      </c>
      <c r="K41" s="12">
        <v>5</v>
      </c>
      <c r="L41" s="12">
        <v>3</v>
      </c>
      <c r="M41" s="12">
        <v>20</v>
      </c>
      <c r="N41" s="12">
        <v>1</v>
      </c>
      <c r="O41" s="12">
        <v>3</v>
      </c>
      <c r="P41" s="12">
        <v>4</v>
      </c>
      <c r="Q41" s="12">
        <v>9</v>
      </c>
      <c r="R41" s="12" t="s">
        <v>28</v>
      </c>
      <c r="S41" s="12" t="s">
        <v>28</v>
      </c>
      <c r="T41" s="12">
        <f t="shared" si="1"/>
        <v>719</v>
      </c>
    </row>
    <row r="42" spans="1:20" x14ac:dyDescent="0.25">
      <c r="A42" s="11">
        <v>5486</v>
      </c>
      <c r="B42" s="13" t="s">
        <v>55</v>
      </c>
      <c r="C42" s="12">
        <v>73</v>
      </c>
      <c r="D42" s="12">
        <v>37</v>
      </c>
      <c r="E42" s="12">
        <v>86</v>
      </c>
      <c r="F42" s="12">
        <v>7</v>
      </c>
      <c r="G42" s="12">
        <v>9</v>
      </c>
      <c r="H42" s="12">
        <v>3</v>
      </c>
      <c r="I42" s="12">
        <v>3</v>
      </c>
      <c r="J42" s="12" t="s">
        <v>28</v>
      </c>
      <c r="K42" s="12">
        <v>2</v>
      </c>
      <c r="L42" s="12">
        <v>1</v>
      </c>
      <c r="M42" s="12">
        <v>2</v>
      </c>
      <c r="N42" s="12" t="s">
        <v>28</v>
      </c>
      <c r="O42" s="12">
        <v>3</v>
      </c>
      <c r="P42" s="12">
        <v>1</v>
      </c>
      <c r="Q42" s="12">
        <v>5</v>
      </c>
      <c r="R42" s="12" t="s">
        <v>28</v>
      </c>
      <c r="S42" s="12" t="s">
        <v>28</v>
      </c>
      <c r="T42" s="12">
        <f t="shared" si="1"/>
        <v>232</v>
      </c>
    </row>
    <row r="43" spans="1:20" x14ac:dyDescent="0.25">
      <c r="A43" s="11">
        <v>5487</v>
      </c>
      <c r="B43" s="13" t="s">
        <v>56</v>
      </c>
      <c r="C43" s="12">
        <v>1418</v>
      </c>
      <c r="D43" s="12">
        <v>683</v>
      </c>
      <c r="E43" s="12">
        <v>1752</v>
      </c>
      <c r="F43" s="12">
        <v>287</v>
      </c>
      <c r="G43" s="12">
        <v>70</v>
      </c>
      <c r="H43" s="12">
        <v>102</v>
      </c>
      <c r="I43" s="12">
        <v>66</v>
      </c>
      <c r="J43" s="12">
        <v>2</v>
      </c>
      <c r="K43" s="12">
        <v>28</v>
      </c>
      <c r="L43" s="12">
        <v>11</v>
      </c>
      <c r="M43" s="12">
        <v>79</v>
      </c>
      <c r="N43" s="12">
        <v>9</v>
      </c>
      <c r="O43" s="12">
        <v>38</v>
      </c>
      <c r="P43" s="12">
        <v>78</v>
      </c>
      <c r="Q43" s="12">
        <v>65</v>
      </c>
      <c r="R43" s="12" t="s">
        <v>28</v>
      </c>
      <c r="S43" s="12" t="s">
        <v>28</v>
      </c>
      <c r="T43" s="12">
        <f t="shared" si="1"/>
        <v>4688</v>
      </c>
    </row>
    <row r="44" spans="1:20" x14ac:dyDescent="0.25">
      <c r="A44" s="11">
        <v>5488</v>
      </c>
      <c r="B44" s="13" t="s">
        <v>57</v>
      </c>
      <c r="C44" s="12">
        <v>53</v>
      </c>
      <c r="D44" s="12">
        <v>20</v>
      </c>
      <c r="E44" s="12">
        <v>48</v>
      </c>
      <c r="F44" s="12">
        <v>6</v>
      </c>
      <c r="G44" s="12">
        <v>8</v>
      </c>
      <c r="H44" s="12">
        <v>3</v>
      </c>
      <c r="I44" s="12">
        <v>2</v>
      </c>
      <c r="J44" s="12" t="s">
        <v>28</v>
      </c>
      <c r="K44" s="12" t="s">
        <v>28</v>
      </c>
      <c r="L44" s="12">
        <v>3</v>
      </c>
      <c r="M44" s="12">
        <v>9</v>
      </c>
      <c r="N44" s="12">
        <v>1</v>
      </c>
      <c r="O44" s="12">
        <v>2</v>
      </c>
      <c r="P44" s="12">
        <v>1</v>
      </c>
      <c r="Q44" s="12">
        <v>1</v>
      </c>
      <c r="R44" s="12" t="s">
        <v>28</v>
      </c>
      <c r="S44" s="12" t="s">
        <v>28</v>
      </c>
      <c r="T44" s="12">
        <f t="shared" si="1"/>
        <v>157</v>
      </c>
    </row>
    <row r="45" spans="1:20" x14ac:dyDescent="0.25">
      <c r="A45" s="11">
        <v>5492</v>
      </c>
      <c r="B45" s="13" t="s">
        <v>58</v>
      </c>
      <c r="C45" s="12">
        <v>1362</v>
      </c>
      <c r="D45" s="12">
        <v>755</v>
      </c>
      <c r="E45" s="12">
        <v>2241</v>
      </c>
      <c r="F45" s="12">
        <v>365</v>
      </c>
      <c r="G45" s="12">
        <v>62</v>
      </c>
      <c r="H45" s="12">
        <v>83</v>
      </c>
      <c r="I45" s="12">
        <v>72</v>
      </c>
      <c r="J45" s="12">
        <v>4</v>
      </c>
      <c r="K45" s="12">
        <v>26</v>
      </c>
      <c r="L45" s="12">
        <v>7</v>
      </c>
      <c r="M45" s="12">
        <v>63</v>
      </c>
      <c r="N45" s="12">
        <v>12</v>
      </c>
      <c r="O45" s="12">
        <v>24</v>
      </c>
      <c r="P45" s="12">
        <v>61</v>
      </c>
      <c r="Q45" s="12">
        <v>83</v>
      </c>
      <c r="R45" s="12" t="s">
        <v>28</v>
      </c>
      <c r="S45" s="12" t="s">
        <v>28</v>
      </c>
      <c r="T45" s="12">
        <f t="shared" si="1"/>
        <v>5220</v>
      </c>
    </row>
    <row r="46" spans="1:20" x14ac:dyDescent="0.25">
      <c r="A46" s="11">
        <v>5493</v>
      </c>
      <c r="B46" s="13" t="s">
        <v>59</v>
      </c>
      <c r="C46" s="12">
        <v>184</v>
      </c>
      <c r="D46" s="12">
        <v>99</v>
      </c>
      <c r="E46" s="12">
        <v>251</v>
      </c>
      <c r="F46" s="12">
        <v>49</v>
      </c>
      <c r="G46" s="12">
        <v>7</v>
      </c>
      <c r="H46" s="12">
        <v>4</v>
      </c>
      <c r="I46" s="12">
        <v>11</v>
      </c>
      <c r="J46" s="12" t="s">
        <v>28</v>
      </c>
      <c r="K46" s="12">
        <v>3</v>
      </c>
      <c r="L46" s="12">
        <v>2</v>
      </c>
      <c r="M46" s="12">
        <v>2</v>
      </c>
      <c r="N46" s="12">
        <v>1</v>
      </c>
      <c r="O46" s="12" t="s">
        <v>28</v>
      </c>
      <c r="P46" s="12">
        <v>9</v>
      </c>
      <c r="Q46" s="12">
        <v>12</v>
      </c>
      <c r="R46" s="12">
        <v>1</v>
      </c>
      <c r="S46" s="12" t="s">
        <v>28</v>
      </c>
      <c r="T46" s="12">
        <f t="shared" si="1"/>
        <v>635</v>
      </c>
    </row>
    <row r="47" spans="1:20" x14ac:dyDescent="0.25">
      <c r="A47" s="11">
        <v>5501</v>
      </c>
      <c r="B47" s="13" t="s">
        <v>61</v>
      </c>
      <c r="C47" s="12">
        <v>69</v>
      </c>
      <c r="D47" s="12">
        <v>30</v>
      </c>
      <c r="E47" s="12">
        <v>65</v>
      </c>
      <c r="F47" s="12">
        <v>6</v>
      </c>
      <c r="G47" s="12">
        <v>1</v>
      </c>
      <c r="H47" s="12">
        <v>4</v>
      </c>
      <c r="I47" s="12">
        <v>1</v>
      </c>
      <c r="J47" s="12" t="s">
        <v>28</v>
      </c>
      <c r="K47" s="12" t="s">
        <v>28</v>
      </c>
      <c r="L47" s="12" t="s">
        <v>28</v>
      </c>
      <c r="M47" s="12">
        <v>6</v>
      </c>
      <c r="N47" s="12" t="s">
        <v>28</v>
      </c>
      <c r="O47" s="12">
        <v>2</v>
      </c>
      <c r="P47" s="12" t="s">
        <v>28</v>
      </c>
      <c r="Q47" s="12">
        <v>12</v>
      </c>
      <c r="R47" s="12" t="s">
        <v>28</v>
      </c>
      <c r="S47" s="12" t="s">
        <v>28</v>
      </c>
      <c r="T47" s="12">
        <f t="shared" si="1"/>
        <v>196</v>
      </c>
    </row>
    <row r="48" spans="1:20" x14ac:dyDescent="0.25">
      <c r="A48" s="11">
        <v>5502</v>
      </c>
      <c r="B48" s="13" t="s">
        <v>62</v>
      </c>
      <c r="C48" s="12">
        <v>128</v>
      </c>
      <c r="D48" s="12">
        <v>63</v>
      </c>
      <c r="E48" s="12">
        <v>153</v>
      </c>
      <c r="F48" s="12">
        <v>16</v>
      </c>
      <c r="G48" s="12">
        <v>5</v>
      </c>
      <c r="H48" s="12">
        <v>5</v>
      </c>
      <c r="I48" s="12">
        <v>1</v>
      </c>
      <c r="J48" s="12" t="s">
        <v>28</v>
      </c>
      <c r="K48" s="12">
        <v>4</v>
      </c>
      <c r="L48" s="12">
        <v>1</v>
      </c>
      <c r="M48" s="12">
        <v>2</v>
      </c>
      <c r="N48" s="12" t="s">
        <v>28</v>
      </c>
      <c r="O48" s="12">
        <v>4</v>
      </c>
      <c r="P48" s="12">
        <v>9</v>
      </c>
      <c r="Q48" s="12">
        <v>4</v>
      </c>
      <c r="R48" s="12" t="s">
        <v>28</v>
      </c>
      <c r="S48" s="12" t="s">
        <v>28</v>
      </c>
      <c r="T48" s="12">
        <f t="shared" si="1"/>
        <v>395</v>
      </c>
    </row>
    <row r="49" spans="1:20" x14ac:dyDescent="0.25">
      <c r="A49" s="11">
        <v>5503</v>
      </c>
      <c r="B49" s="13" t="s">
        <v>63</v>
      </c>
      <c r="C49" s="12">
        <v>35</v>
      </c>
      <c r="D49" s="12">
        <v>15</v>
      </c>
      <c r="E49" s="12">
        <v>33</v>
      </c>
      <c r="F49" s="12">
        <v>3</v>
      </c>
      <c r="G49" s="12">
        <v>2</v>
      </c>
      <c r="H49" s="12">
        <v>2</v>
      </c>
      <c r="I49" s="12" t="s">
        <v>28</v>
      </c>
      <c r="J49" s="12" t="s">
        <v>28</v>
      </c>
      <c r="K49" s="12" t="s">
        <v>28</v>
      </c>
      <c r="L49" s="12" t="s">
        <v>28</v>
      </c>
      <c r="M49" s="12" t="s">
        <v>28</v>
      </c>
      <c r="N49" s="12" t="s">
        <v>28</v>
      </c>
      <c r="O49" s="12" t="s">
        <v>28</v>
      </c>
      <c r="P49" s="12" t="s">
        <v>28</v>
      </c>
      <c r="Q49" s="12" t="s">
        <v>28</v>
      </c>
      <c r="R49" s="12" t="s">
        <v>28</v>
      </c>
      <c r="S49" s="12" t="s">
        <v>28</v>
      </c>
      <c r="T49" s="12">
        <f t="shared" si="1"/>
        <v>90</v>
      </c>
    </row>
    <row r="50" spans="1:20" x14ac:dyDescent="0.25">
      <c r="A50" s="11">
        <v>5504</v>
      </c>
      <c r="B50" s="13" t="s">
        <v>64</v>
      </c>
      <c r="C50" s="12">
        <v>33</v>
      </c>
      <c r="D50" s="12">
        <v>15</v>
      </c>
      <c r="E50" s="12">
        <v>31</v>
      </c>
      <c r="F50" s="12">
        <v>8</v>
      </c>
      <c r="G50" s="12">
        <v>1</v>
      </c>
      <c r="H50" s="12">
        <v>2</v>
      </c>
      <c r="I50" s="12" t="s">
        <v>28</v>
      </c>
      <c r="J50" s="12" t="s">
        <v>28</v>
      </c>
      <c r="K50" s="12" t="s">
        <v>28</v>
      </c>
      <c r="L50" s="12" t="s">
        <v>28</v>
      </c>
      <c r="M50" s="12" t="s">
        <v>28</v>
      </c>
      <c r="N50" s="12" t="s">
        <v>28</v>
      </c>
      <c r="O50" s="12" t="s">
        <v>28</v>
      </c>
      <c r="P50" s="12">
        <v>3</v>
      </c>
      <c r="Q50" s="12">
        <v>3</v>
      </c>
      <c r="R50" s="12" t="s">
        <v>28</v>
      </c>
      <c r="S50" s="12" t="s">
        <v>28</v>
      </c>
      <c r="T50" s="12">
        <f t="shared" si="1"/>
        <v>96</v>
      </c>
    </row>
    <row r="51" spans="1:20" x14ac:dyDescent="0.25">
      <c r="A51" s="11">
        <v>5505</v>
      </c>
      <c r="B51" s="13" t="s">
        <v>65</v>
      </c>
      <c r="C51" s="12">
        <v>54</v>
      </c>
      <c r="D51" s="12">
        <v>26</v>
      </c>
      <c r="E51" s="12">
        <v>42</v>
      </c>
      <c r="F51" s="12">
        <v>10</v>
      </c>
      <c r="G51" s="12">
        <v>2</v>
      </c>
      <c r="H51" s="12">
        <v>5</v>
      </c>
      <c r="I51" s="12">
        <v>3</v>
      </c>
      <c r="J51" s="12" t="s">
        <v>28</v>
      </c>
      <c r="K51" s="12">
        <v>2</v>
      </c>
      <c r="L51" s="12" t="s">
        <v>28</v>
      </c>
      <c r="M51" s="12">
        <v>1</v>
      </c>
      <c r="N51" s="12" t="s">
        <v>28</v>
      </c>
      <c r="O51" s="12">
        <v>2</v>
      </c>
      <c r="P51" s="12" t="s">
        <v>28</v>
      </c>
      <c r="Q51" s="12">
        <v>2</v>
      </c>
      <c r="R51" s="12" t="s">
        <v>28</v>
      </c>
      <c r="S51" s="12" t="s">
        <v>28</v>
      </c>
      <c r="T51" s="12">
        <f t="shared" si="1"/>
        <v>149</v>
      </c>
    </row>
    <row r="52" spans="1:20" x14ac:dyDescent="0.25">
      <c r="A52" s="11">
        <v>5601</v>
      </c>
      <c r="B52" s="13" t="s">
        <v>67</v>
      </c>
      <c r="C52" s="12">
        <v>97</v>
      </c>
      <c r="D52" s="12">
        <v>49</v>
      </c>
      <c r="E52" s="12">
        <v>123</v>
      </c>
      <c r="F52" s="12">
        <v>26</v>
      </c>
      <c r="G52" s="12" t="s">
        <v>28</v>
      </c>
      <c r="H52" s="12">
        <v>4</v>
      </c>
      <c r="I52" s="12">
        <v>4</v>
      </c>
      <c r="J52" s="12" t="s">
        <v>28</v>
      </c>
      <c r="K52" s="12">
        <v>3</v>
      </c>
      <c r="L52" s="12" t="s">
        <v>28</v>
      </c>
      <c r="M52" s="12" t="s">
        <v>28</v>
      </c>
      <c r="N52" s="12" t="s">
        <v>28</v>
      </c>
      <c r="O52" s="12">
        <v>1</v>
      </c>
      <c r="P52" s="12">
        <v>4</v>
      </c>
      <c r="Q52" s="12">
        <v>1</v>
      </c>
      <c r="R52" s="12" t="s">
        <v>28</v>
      </c>
      <c r="S52" s="12" t="s">
        <v>28</v>
      </c>
      <c r="T52" s="12">
        <f t="shared" si="1"/>
        <v>312</v>
      </c>
    </row>
    <row r="53" spans="1:20" x14ac:dyDescent="0.25">
      <c r="A53" s="11">
        <v>5602</v>
      </c>
      <c r="B53" s="13" t="s">
        <v>68</v>
      </c>
      <c r="C53" s="12">
        <v>5</v>
      </c>
      <c r="D53" s="12">
        <v>3</v>
      </c>
      <c r="E53" s="12">
        <v>2</v>
      </c>
      <c r="F53" s="12" t="s">
        <v>28</v>
      </c>
      <c r="G53" s="12" t="s">
        <v>28</v>
      </c>
      <c r="H53" s="12">
        <v>1</v>
      </c>
      <c r="I53" s="12" t="s">
        <v>28</v>
      </c>
      <c r="J53" s="12" t="s">
        <v>28</v>
      </c>
      <c r="K53" s="12" t="s">
        <v>28</v>
      </c>
      <c r="L53" s="12" t="s">
        <v>28</v>
      </c>
      <c r="M53" s="12">
        <v>1</v>
      </c>
      <c r="N53" s="12" t="s">
        <v>28</v>
      </c>
      <c r="O53" s="12" t="s">
        <v>28</v>
      </c>
      <c r="P53" s="12" t="s">
        <v>28</v>
      </c>
      <c r="Q53" s="12">
        <v>1</v>
      </c>
      <c r="R53" s="12" t="s">
        <v>28</v>
      </c>
      <c r="S53" s="12" t="s">
        <v>28</v>
      </c>
      <c r="T53" s="12">
        <f t="shared" si="1"/>
        <v>13</v>
      </c>
    </row>
    <row r="54" spans="1:20" x14ac:dyDescent="0.25">
      <c r="A54" s="11">
        <v>5603</v>
      </c>
      <c r="B54" s="13" t="s">
        <v>69</v>
      </c>
      <c r="C54" s="12">
        <v>42</v>
      </c>
      <c r="D54" s="12">
        <v>17</v>
      </c>
      <c r="E54" s="12">
        <v>34</v>
      </c>
      <c r="F54" s="12">
        <v>11</v>
      </c>
      <c r="G54" s="12">
        <v>1</v>
      </c>
      <c r="H54" s="12">
        <v>4</v>
      </c>
      <c r="I54" s="12">
        <v>3</v>
      </c>
      <c r="J54" s="12" t="s">
        <v>28</v>
      </c>
      <c r="K54" s="12">
        <v>1</v>
      </c>
      <c r="L54" s="12" t="s">
        <v>28</v>
      </c>
      <c r="M54" s="12" t="s">
        <v>28</v>
      </c>
      <c r="N54" s="12" t="s">
        <v>28</v>
      </c>
      <c r="O54" s="12" t="s">
        <v>28</v>
      </c>
      <c r="P54" s="12">
        <v>6</v>
      </c>
      <c r="Q54" s="12">
        <v>2</v>
      </c>
      <c r="R54" s="12" t="s">
        <v>28</v>
      </c>
      <c r="S54" s="12" t="s">
        <v>28</v>
      </c>
      <c r="T54" s="12">
        <f t="shared" si="1"/>
        <v>121</v>
      </c>
    </row>
    <row r="55" spans="1:20" x14ac:dyDescent="0.25">
      <c r="A55" s="11">
        <v>5604</v>
      </c>
      <c r="B55" s="13" t="s">
        <v>70</v>
      </c>
      <c r="C55" s="12">
        <v>56</v>
      </c>
      <c r="D55" s="12">
        <v>35</v>
      </c>
      <c r="E55" s="12">
        <v>67</v>
      </c>
      <c r="F55" s="12">
        <v>12</v>
      </c>
      <c r="G55" s="12">
        <v>2</v>
      </c>
      <c r="H55" s="12">
        <v>3</v>
      </c>
      <c r="I55" s="12">
        <v>1</v>
      </c>
      <c r="J55" s="12" t="s">
        <v>28</v>
      </c>
      <c r="K55" s="12">
        <v>1</v>
      </c>
      <c r="L55" s="12" t="s">
        <v>28</v>
      </c>
      <c r="M55" s="12">
        <v>1</v>
      </c>
      <c r="N55" s="12">
        <v>1</v>
      </c>
      <c r="O55" s="12">
        <v>1</v>
      </c>
      <c r="P55" s="12">
        <v>2</v>
      </c>
      <c r="Q55" s="12">
        <v>3</v>
      </c>
      <c r="R55" s="12" t="s">
        <v>28</v>
      </c>
      <c r="S55" s="12" t="s">
        <v>28</v>
      </c>
      <c r="T55" s="12">
        <f t="shared" si="1"/>
        <v>185</v>
      </c>
    </row>
    <row r="56" spans="1:20" x14ac:dyDescent="0.25">
      <c r="A56" s="11">
        <v>5605</v>
      </c>
      <c r="B56" s="13" t="s">
        <v>71</v>
      </c>
      <c r="C56" s="12">
        <v>28</v>
      </c>
      <c r="D56" s="12">
        <v>19</v>
      </c>
      <c r="E56" s="12">
        <v>40</v>
      </c>
      <c r="F56" s="12">
        <v>8</v>
      </c>
      <c r="G56" s="12">
        <v>1</v>
      </c>
      <c r="H56" s="12" t="s">
        <v>28</v>
      </c>
      <c r="I56" s="12">
        <v>1</v>
      </c>
      <c r="J56" s="12" t="s">
        <v>28</v>
      </c>
      <c r="K56" s="12" t="s">
        <v>28</v>
      </c>
      <c r="L56" s="12" t="s">
        <v>28</v>
      </c>
      <c r="M56" s="12" t="s">
        <v>28</v>
      </c>
      <c r="N56" s="12" t="s">
        <v>28</v>
      </c>
      <c r="O56" s="12" t="s">
        <v>28</v>
      </c>
      <c r="P56" s="12" t="s">
        <v>28</v>
      </c>
      <c r="Q56" s="12">
        <v>2</v>
      </c>
      <c r="R56" s="12" t="s">
        <v>28</v>
      </c>
      <c r="S56" s="12" t="s">
        <v>28</v>
      </c>
      <c r="T56" s="12">
        <f t="shared" si="1"/>
        <v>99</v>
      </c>
    </row>
    <row r="57" spans="1:20" x14ac:dyDescent="0.25">
      <c r="A57" s="11">
        <v>5606</v>
      </c>
      <c r="B57" s="13" t="s">
        <v>72</v>
      </c>
      <c r="C57" s="12">
        <v>234</v>
      </c>
      <c r="D57" s="12">
        <v>128</v>
      </c>
      <c r="E57" s="12">
        <v>341</v>
      </c>
      <c r="F57" s="12">
        <v>70</v>
      </c>
      <c r="G57" s="12">
        <v>8</v>
      </c>
      <c r="H57" s="12">
        <v>11</v>
      </c>
      <c r="I57" s="12">
        <v>13</v>
      </c>
      <c r="J57" s="12" t="s">
        <v>28</v>
      </c>
      <c r="K57" s="12">
        <v>4</v>
      </c>
      <c r="L57" s="12" t="s">
        <v>28</v>
      </c>
      <c r="M57" s="12">
        <v>11</v>
      </c>
      <c r="N57" s="12">
        <v>3</v>
      </c>
      <c r="O57" s="12">
        <v>3</v>
      </c>
      <c r="P57" s="12">
        <v>6</v>
      </c>
      <c r="Q57" s="12">
        <v>21</v>
      </c>
      <c r="R57" s="12">
        <v>1</v>
      </c>
      <c r="S57" s="12">
        <v>1</v>
      </c>
      <c r="T57" s="12">
        <f t="shared" si="1"/>
        <v>855</v>
      </c>
    </row>
    <row r="58" spans="1:20" x14ac:dyDescent="0.25">
      <c r="A58" s="11">
        <v>5607</v>
      </c>
      <c r="B58" s="13" t="s">
        <v>73</v>
      </c>
      <c r="C58" s="12">
        <v>142</v>
      </c>
      <c r="D58" s="12">
        <v>80</v>
      </c>
      <c r="E58" s="12">
        <v>171</v>
      </c>
      <c r="F58" s="12">
        <v>26</v>
      </c>
      <c r="G58" s="12">
        <v>12</v>
      </c>
      <c r="H58" s="12">
        <v>7</v>
      </c>
      <c r="I58" s="12">
        <v>4</v>
      </c>
      <c r="J58" s="12" t="s">
        <v>28</v>
      </c>
      <c r="K58" s="12">
        <v>2</v>
      </c>
      <c r="L58" s="12" t="s">
        <v>28</v>
      </c>
      <c r="M58" s="12">
        <v>2</v>
      </c>
      <c r="N58" s="12" t="s">
        <v>28</v>
      </c>
      <c r="O58" s="12">
        <v>3</v>
      </c>
      <c r="P58" s="12">
        <v>10</v>
      </c>
      <c r="Q58" s="12">
        <v>4</v>
      </c>
      <c r="R58" s="12" t="s">
        <v>28</v>
      </c>
      <c r="S58" s="12" t="s">
        <v>28</v>
      </c>
      <c r="T58" s="12">
        <f t="shared" si="1"/>
        <v>463</v>
      </c>
    </row>
    <row r="59" spans="1:20" x14ac:dyDescent="0.25">
      <c r="A59" s="11">
        <v>5608</v>
      </c>
      <c r="B59" s="13" t="s">
        <v>74</v>
      </c>
      <c r="C59" s="12">
        <v>37</v>
      </c>
      <c r="D59" s="12">
        <v>18</v>
      </c>
      <c r="E59" s="12">
        <v>35</v>
      </c>
      <c r="F59" s="12">
        <v>6</v>
      </c>
      <c r="G59" s="12">
        <v>2</v>
      </c>
      <c r="H59" s="12">
        <v>3</v>
      </c>
      <c r="I59" s="12">
        <v>1</v>
      </c>
      <c r="J59" s="12" t="s">
        <v>28</v>
      </c>
      <c r="K59" s="12" t="s">
        <v>28</v>
      </c>
      <c r="L59" s="12">
        <v>1</v>
      </c>
      <c r="M59" s="12">
        <v>1</v>
      </c>
      <c r="N59" s="12">
        <v>1</v>
      </c>
      <c r="O59" s="12" t="s">
        <v>28</v>
      </c>
      <c r="P59" s="12">
        <v>1</v>
      </c>
      <c r="Q59" s="12">
        <v>4</v>
      </c>
      <c r="R59" s="12" t="s">
        <v>28</v>
      </c>
      <c r="S59" s="12" t="s">
        <v>28</v>
      </c>
      <c r="T59" s="12">
        <f t="shared" si="1"/>
        <v>110</v>
      </c>
    </row>
    <row r="60" spans="1:20" x14ac:dyDescent="0.25">
      <c r="A60" s="11">
        <v>5610</v>
      </c>
      <c r="B60" s="13" t="s">
        <v>75</v>
      </c>
      <c r="C60" s="12">
        <v>54</v>
      </c>
      <c r="D60" s="12">
        <v>22</v>
      </c>
      <c r="E60" s="12">
        <v>45</v>
      </c>
      <c r="F60" s="12">
        <v>7</v>
      </c>
      <c r="G60" s="12">
        <v>6</v>
      </c>
      <c r="H60" s="12">
        <v>5</v>
      </c>
      <c r="I60" s="12" t="s">
        <v>28</v>
      </c>
      <c r="J60" s="12">
        <v>2</v>
      </c>
      <c r="K60" s="12" t="s">
        <v>28</v>
      </c>
      <c r="L60" s="12" t="s">
        <v>28</v>
      </c>
      <c r="M60" s="12" t="s">
        <v>28</v>
      </c>
      <c r="N60" s="12" t="s">
        <v>28</v>
      </c>
      <c r="O60" s="12">
        <v>1</v>
      </c>
      <c r="P60" s="12">
        <v>2</v>
      </c>
      <c r="Q60" s="12">
        <v>1</v>
      </c>
      <c r="R60" s="12" t="s">
        <v>28</v>
      </c>
      <c r="S60" s="12" t="s">
        <v>28</v>
      </c>
      <c r="T60" s="12">
        <f t="shared" si="1"/>
        <v>145</v>
      </c>
    </row>
    <row r="61" spans="1:20" x14ac:dyDescent="0.25">
      <c r="A61" s="11">
        <v>5611</v>
      </c>
      <c r="B61" s="13" t="s">
        <v>76</v>
      </c>
      <c r="C61" s="12">
        <v>83</v>
      </c>
      <c r="D61" s="12">
        <v>43</v>
      </c>
      <c r="E61" s="12">
        <v>77</v>
      </c>
      <c r="F61" s="12">
        <v>12</v>
      </c>
      <c r="G61" s="12">
        <v>4</v>
      </c>
      <c r="H61" s="12">
        <v>3</v>
      </c>
      <c r="I61" s="12">
        <v>6</v>
      </c>
      <c r="J61" s="12" t="s">
        <v>28</v>
      </c>
      <c r="K61" s="12" t="s">
        <v>28</v>
      </c>
      <c r="L61" s="12" t="s">
        <v>28</v>
      </c>
      <c r="M61" s="12">
        <v>3</v>
      </c>
      <c r="N61" s="12">
        <v>1</v>
      </c>
      <c r="O61" s="12" t="s">
        <v>28</v>
      </c>
      <c r="P61" s="12" t="s">
        <v>28</v>
      </c>
      <c r="Q61" s="12">
        <v>4</v>
      </c>
      <c r="R61" s="12" t="s">
        <v>28</v>
      </c>
      <c r="S61" s="12" t="s">
        <v>28</v>
      </c>
      <c r="T61" s="12">
        <f t="shared" si="1"/>
        <v>236</v>
      </c>
    </row>
    <row r="62" spans="1:20" x14ac:dyDescent="0.25">
      <c r="A62" s="11">
        <v>5612</v>
      </c>
      <c r="B62" s="13" t="s">
        <v>77</v>
      </c>
      <c r="C62" s="12">
        <v>144</v>
      </c>
      <c r="D62" s="12">
        <v>75</v>
      </c>
      <c r="E62" s="12">
        <v>198</v>
      </c>
      <c r="F62" s="12">
        <v>39</v>
      </c>
      <c r="G62" s="12">
        <v>5</v>
      </c>
      <c r="H62" s="12">
        <v>7</v>
      </c>
      <c r="I62" s="12">
        <v>6</v>
      </c>
      <c r="J62" s="12">
        <v>2</v>
      </c>
      <c r="K62" s="12">
        <v>1</v>
      </c>
      <c r="L62" s="12">
        <v>1</v>
      </c>
      <c r="M62" s="12">
        <v>6</v>
      </c>
      <c r="N62" s="12" t="s">
        <v>28</v>
      </c>
      <c r="O62" s="12">
        <v>3</v>
      </c>
      <c r="P62" s="12">
        <v>3</v>
      </c>
      <c r="Q62" s="12">
        <v>7</v>
      </c>
      <c r="R62" s="12" t="s">
        <v>28</v>
      </c>
      <c r="S62" s="12" t="s">
        <v>28</v>
      </c>
      <c r="T62" s="12">
        <f t="shared" si="1"/>
        <v>497</v>
      </c>
    </row>
    <row r="63" spans="1:20" x14ac:dyDescent="0.25">
      <c r="A63" s="11">
        <v>5696</v>
      </c>
      <c r="B63" s="13" t="s">
        <v>78</v>
      </c>
      <c r="C63" s="12">
        <v>43</v>
      </c>
      <c r="D63" s="12">
        <v>21</v>
      </c>
      <c r="E63" s="12">
        <v>60</v>
      </c>
      <c r="F63" s="12">
        <v>10</v>
      </c>
      <c r="G63" s="12">
        <v>1</v>
      </c>
      <c r="H63" s="12">
        <v>2</v>
      </c>
      <c r="I63" s="12">
        <v>1</v>
      </c>
      <c r="J63" s="12" t="s">
        <v>28</v>
      </c>
      <c r="K63" s="12" t="s">
        <v>28</v>
      </c>
      <c r="L63" s="12">
        <v>1</v>
      </c>
      <c r="M63" s="12">
        <v>2</v>
      </c>
      <c r="N63" s="12" t="s">
        <v>28</v>
      </c>
      <c r="O63" s="12" t="s">
        <v>28</v>
      </c>
      <c r="P63" s="12">
        <v>1</v>
      </c>
      <c r="Q63" s="12">
        <v>4</v>
      </c>
      <c r="R63" s="12" t="s">
        <v>28</v>
      </c>
      <c r="S63" s="12" t="s">
        <v>28</v>
      </c>
      <c r="T63" s="12">
        <f t="shared" si="1"/>
        <v>146</v>
      </c>
    </row>
    <row r="64" spans="1:20" x14ac:dyDescent="0.25">
      <c r="A64" s="11">
        <v>5697</v>
      </c>
      <c r="B64" s="13" t="s">
        <v>79</v>
      </c>
      <c r="C64" s="12">
        <v>2</v>
      </c>
      <c r="D64" s="12">
        <v>2</v>
      </c>
      <c r="E64" s="12">
        <v>4</v>
      </c>
      <c r="F64" s="12" t="s">
        <v>28</v>
      </c>
      <c r="G64" s="12">
        <v>1</v>
      </c>
      <c r="H64" s="12" t="s">
        <v>28</v>
      </c>
      <c r="I64" s="12" t="s">
        <v>28</v>
      </c>
      <c r="J64" s="12" t="s">
        <v>28</v>
      </c>
      <c r="K64" s="12" t="s">
        <v>28</v>
      </c>
      <c r="L64" s="12" t="s">
        <v>28</v>
      </c>
      <c r="M64" s="12" t="s">
        <v>28</v>
      </c>
      <c r="N64" s="12" t="s">
        <v>28</v>
      </c>
      <c r="O64" s="12" t="s">
        <v>28</v>
      </c>
      <c r="P64" s="12" t="s">
        <v>28</v>
      </c>
      <c r="Q64" s="12" t="s">
        <v>28</v>
      </c>
      <c r="R64" s="12" t="s">
        <v>28</v>
      </c>
      <c r="S64" s="12" t="s">
        <v>28</v>
      </c>
      <c r="T64" s="12">
        <f t="shared" si="1"/>
        <v>9</v>
      </c>
    </row>
    <row r="65" spans="1:20" x14ac:dyDescent="0.25">
      <c r="A65" s="11">
        <v>5698</v>
      </c>
      <c r="B65" s="13" t="s">
        <v>80</v>
      </c>
      <c r="C65" s="12">
        <v>40</v>
      </c>
      <c r="D65" s="12">
        <v>21</v>
      </c>
      <c r="E65" s="12">
        <v>59</v>
      </c>
      <c r="F65" s="12">
        <v>5</v>
      </c>
      <c r="G65" s="12">
        <v>5</v>
      </c>
      <c r="H65" s="12">
        <v>7</v>
      </c>
      <c r="I65" s="12">
        <v>1</v>
      </c>
      <c r="J65" s="12" t="s">
        <v>28</v>
      </c>
      <c r="K65" s="12">
        <v>1</v>
      </c>
      <c r="L65" s="12" t="s">
        <v>28</v>
      </c>
      <c r="M65" s="12">
        <v>2</v>
      </c>
      <c r="N65" s="12" t="s">
        <v>28</v>
      </c>
      <c r="O65" s="12">
        <v>1</v>
      </c>
      <c r="P65" s="12" t="s">
        <v>28</v>
      </c>
      <c r="Q65" s="12" t="s">
        <v>28</v>
      </c>
      <c r="R65" s="12" t="s">
        <v>28</v>
      </c>
      <c r="S65" s="12" t="s">
        <v>28</v>
      </c>
      <c r="T65" s="12">
        <f t="shared" si="1"/>
        <v>142</v>
      </c>
    </row>
    <row r="66" spans="1:20" x14ac:dyDescent="0.25">
      <c r="A66" s="11">
        <v>5699</v>
      </c>
      <c r="B66" s="13" t="s">
        <v>81</v>
      </c>
      <c r="C66" s="12">
        <v>40</v>
      </c>
      <c r="D66" s="12">
        <v>32</v>
      </c>
      <c r="E66" s="12">
        <v>43</v>
      </c>
      <c r="F66" s="12">
        <v>1</v>
      </c>
      <c r="G66" s="12">
        <v>1</v>
      </c>
      <c r="H66" s="12">
        <v>2</v>
      </c>
      <c r="I66" s="12" t="s">
        <v>28</v>
      </c>
      <c r="J66" s="12" t="s">
        <v>28</v>
      </c>
      <c r="K66" s="12">
        <v>1</v>
      </c>
      <c r="L66" s="12" t="s">
        <v>28</v>
      </c>
      <c r="M66" s="12">
        <v>2</v>
      </c>
      <c r="N66" s="12" t="s">
        <v>28</v>
      </c>
      <c r="O66" s="12">
        <v>2</v>
      </c>
      <c r="P66" s="12">
        <v>1</v>
      </c>
      <c r="Q66" s="12">
        <v>3</v>
      </c>
      <c r="R66" s="12" t="s">
        <v>28</v>
      </c>
      <c r="S66" s="12" t="s">
        <v>28</v>
      </c>
      <c r="T66" s="12">
        <f t="shared" si="1"/>
        <v>128</v>
      </c>
    </row>
    <row r="67" spans="1:20" x14ac:dyDescent="0.25">
      <c r="A67" s="11">
        <v>5701</v>
      </c>
      <c r="B67" s="13" t="s">
        <v>83</v>
      </c>
      <c r="C67" s="12">
        <v>156</v>
      </c>
      <c r="D67" s="12">
        <v>85</v>
      </c>
      <c r="E67" s="12">
        <v>180</v>
      </c>
      <c r="F67" s="12">
        <v>25</v>
      </c>
      <c r="G67" s="12">
        <v>9</v>
      </c>
      <c r="H67" s="12">
        <v>9</v>
      </c>
      <c r="I67" s="12">
        <v>2</v>
      </c>
      <c r="J67" s="12" t="s">
        <v>28</v>
      </c>
      <c r="K67" s="12">
        <v>3</v>
      </c>
      <c r="L67" s="12" t="s">
        <v>28</v>
      </c>
      <c r="M67" s="12">
        <v>1</v>
      </c>
      <c r="N67" s="12" t="s">
        <v>28</v>
      </c>
      <c r="O67" s="12">
        <v>1</v>
      </c>
      <c r="P67" s="12">
        <v>1</v>
      </c>
      <c r="Q67" s="12">
        <v>4</v>
      </c>
      <c r="R67" s="12" t="s">
        <v>28</v>
      </c>
      <c r="S67" s="12" t="s">
        <v>28</v>
      </c>
      <c r="T67" s="12">
        <f t="shared" si="1"/>
        <v>476</v>
      </c>
    </row>
    <row r="68" spans="1:20" x14ac:dyDescent="0.25">
      <c r="A68" s="11">
        <v>5702</v>
      </c>
      <c r="B68" s="13" t="s">
        <v>84</v>
      </c>
      <c r="C68" s="12">
        <v>57</v>
      </c>
      <c r="D68" s="12">
        <v>29</v>
      </c>
      <c r="E68" s="12">
        <v>53</v>
      </c>
      <c r="F68" s="12">
        <v>10</v>
      </c>
      <c r="G68" s="12">
        <v>3</v>
      </c>
      <c r="H68" s="12">
        <v>5</v>
      </c>
      <c r="I68" s="12">
        <v>2</v>
      </c>
      <c r="J68" s="12" t="s">
        <v>28</v>
      </c>
      <c r="K68" s="12" t="s">
        <v>28</v>
      </c>
      <c r="L68" s="12">
        <v>1</v>
      </c>
      <c r="M68" s="12">
        <v>3</v>
      </c>
      <c r="N68" s="12" t="s">
        <v>28</v>
      </c>
      <c r="O68" s="12" t="s">
        <v>28</v>
      </c>
      <c r="P68" s="12">
        <v>4</v>
      </c>
      <c r="Q68" s="12">
        <v>1</v>
      </c>
      <c r="R68" s="12" t="s">
        <v>28</v>
      </c>
      <c r="S68" s="12" t="s">
        <v>28</v>
      </c>
      <c r="T68" s="12">
        <f t="shared" si="1"/>
        <v>168</v>
      </c>
    </row>
    <row r="69" spans="1:20" x14ac:dyDescent="0.25">
      <c r="A69" s="11">
        <v>5703</v>
      </c>
      <c r="B69" s="13" t="s">
        <v>85</v>
      </c>
      <c r="C69" s="12">
        <v>43</v>
      </c>
      <c r="D69" s="12">
        <v>25</v>
      </c>
      <c r="E69" s="12">
        <v>45</v>
      </c>
      <c r="F69" s="12">
        <v>7</v>
      </c>
      <c r="G69" s="12">
        <v>1</v>
      </c>
      <c r="H69" s="12">
        <v>3</v>
      </c>
      <c r="I69" s="12" t="s">
        <v>28</v>
      </c>
      <c r="J69" s="12" t="s">
        <v>28</v>
      </c>
      <c r="K69" s="12" t="s">
        <v>28</v>
      </c>
      <c r="L69" s="12" t="s">
        <v>28</v>
      </c>
      <c r="M69" s="12" t="s">
        <v>28</v>
      </c>
      <c r="N69" s="12" t="s">
        <v>28</v>
      </c>
      <c r="O69" s="12" t="s">
        <v>28</v>
      </c>
      <c r="P69" s="12" t="s">
        <v>28</v>
      </c>
      <c r="Q69" s="12">
        <v>1</v>
      </c>
      <c r="R69" s="12" t="s">
        <v>28</v>
      </c>
      <c r="S69" s="12" t="s">
        <v>28</v>
      </c>
      <c r="T69" s="12">
        <f t="shared" si="1"/>
        <v>125</v>
      </c>
    </row>
    <row r="70" spans="1:20" x14ac:dyDescent="0.25">
      <c r="A70" s="11">
        <v>5801</v>
      </c>
      <c r="B70" s="13" t="s">
        <v>87</v>
      </c>
      <c r="C70" s="12">
        <v>154</v>
      </c>
      <c r="D70" s="12">
        <v>74</v>
      </c>
      <c r="E70" s="12">
        <v>157</v>
      </c>
      <c r="F70" s="12">
        <v>29</v>
      </c>
      <c r="G70" s="12">
        <v>2</v>
      </c>
      <c r="H70" s="12">
        <v>6</v>
      </c>
      <c r="I70" s="12">
        <v>10</v>
      </c>
      <c r="J70" s="12">
        <v>1</v>
      </c>
      <c r="K70" s="12">
        <v>1</v>
      </c>
      <c r="L70" s="12" t="s">
        <v>28</v>
      </c>
      <c r="M70" s="12">
        <v>7</v>
      </c>
      <c r="N70" s="12">
        <v>1</v>
      </c>
      <c r="O70" s="12">
        <v>1</v>
      </c>
      <c r="P70" s="12">
        <v>6</v>
      </c>
      <c r="Q70" s="12">
        <v>11</v>
      </c>
      <c r="R70" s="12" t="s">
        <v>28</v>
      </c>
      <c r="S70" s="12" t="s">
        <v>28</v>
      </c>
      <c r="T70" s="12">
        <f t="shared" si="1"/>
        <v>460</v>
      </c>
    </row>
    <row r="71" spans="1:20" x14ac:dyDescent="0.25">
      <c r="A71" s="11">
        <v>5802</v>
      </c>
      <c r="B71" s="13" t="s">
        <v>43</v>
      </c>
      <c r="C71" s="12">
        <v>19</v>
      </c>
      <c r="D71" s="12">
        <v>8</v>
      </c>
      <c r="E71" s="12">
        <v>17</v>
      </c>
      <c r="F71" s="12">
        <v>2</v>
      </c>
      <c r="G71" s="12" t="s">
        <v>28</v>
      </c>
      <c r="H71" s="12">
        <v>1</v>
      </c>
      <c r="I71" s="12">
        <v>1</v>
      </c>
      <c r="J71" s="12" t="s">
        <v>28</v>
      </c>
      <c r="K71" s="12" t="s">
        <v>28</v>
      </c>
      <c r="L71" s="12" t="s">
        <v>28</v>
      </c>
      <c r="M71" s="12">
        <v>2</v>
      </c>
      <c r="N71" s="12" t="s">
        <v>28</v>
      </c>
      <c r="O71" s="12" t="s">
        <v>28</v>
      </c>
      <c r="P71" s="12">
        <v>2</v>
      </c>
      <c r="Q71" s="12">
        <v>3</v>
      </c>
      <c r="R71" s="12" t="s">
        <v>28</v>
      </c>
      <c r="S71" s="12" t="s">
        <v>28</v>
      </c>
      <c r="T71" s="12">
        <f t="shared" si="1"/>
        <v>55</v>
      </c>
    </row>
    <row r="72" spans="1:20" x14ac:dyDescent="0.25">
      <c r="A72" s="11">
        <v>5803</v>
      </c>
      <c r="B72" s="13" t="s">
        <v>45</v>
      </c>
      <c r="C72" s="12">
        <v>74</v>
      </c>
      <c r="D72" s="12">
        <v>35</v>
      </c>
      <c r="E72" s="12">
        <v>63</v>
      </c>
      <c r="F72" s="12">
        <v>16</v>
      </c>
      <c r="G72" s="12">
        <v>2</v>
      </c>
      <c r="H72" s="12">
        <v>4</v>
      </c>
      <c r="I72" s="12">
        <v>3</v>
      </c>
      <c r="J72" s="12" t="s">
        <v>28</v>
      </c>
      <c r="K72" s="12" t="s">
        <v>28</v>
      </c>
      <c r="L72" s="12" t="s">
        <v>28</v>
      </c>
      <c r="M72" s="12">
        <v>1</v>
      </c>
      <c r="N72" s="12">
        <v>1</v>
      </c>
      <c r="O72" s="12">
        <v>1</v>
      </c>
      <c r="P72" s="12">
        <v>1</v>
      </c>
      <c r="Q72" s="12">
        <v>4</v>
      </c>
      <c r="R72" s="12" t="s">
        <v>28</v>
      </c>
      <c r="S72" s="12" t="s">
        <v>28</v>
      </c>
      <c r="T72" s="12">
        <f>SUM(C72:S72)</f>
        <v>205</v>
      </c>
    </row>
    <row r="73" spans="1:20" x14ac:dyDescent="0.25">
      <c r="A73" s="11">
        <v>5804</v>
      </c>
      <c r="B73" s="13" t="s">
        <v>88</v>
      </c>
      <c r="C73" s="12">
        <v>97</v>
      </c>
      <c r="D73" s="12">
        <v>50</v>
      </c>
      <c r="E73" s="12">
        <v>115</v>
      </c>
      <c r="F73" s="12">
        <v>28</v>
      </c>
      <c r="G73" s="12">
        <v>9</v>
      </c>
      <c r="H73" s="12">
        <v>13</v>
      </c>
      <c r="I73" s="12">
        <v>12</v>
      </c>
      <c r="J73" s="12" t="s">
        <v>28</v>
      </c>
      <c r="K73" s="12">
        <v>1</v>
      </c>
      <c r="L73" s="12" t="s">
        <v>28</v>
      </c>
      <c r="M73" s="12">
        <v>13</v>
      </c>
      <c r="N73" s="12" t="s">
        <v>28</v>
      </c>
      <c r="O73" s="12">
        <v>4</v>
      </c>
      <c r="P73" s="12">
        <v>9</v>
      </c>
      <c r="Q73" s="12">
        <v>8</v>
      </c>
      <c r="R73" s="12" t="s">
        <v>28</v>
      </c>
      <c r="S73" s="12" t="s">
        <v>28</v>
      </c>
      <c r="T73" s="12">
        <f>SUM(C73:S73)</f>
        <v>359</v>
      </c>
    </row>
    <row r="74" spans="1:20" x14ac:dyDescent="0.25">
      <c r="A74" s="11">
        <v>5904</v>
      </c>
      <c r="B74" s="13" t="s">
        <v>90</v>
      </c>
      <c r="C74" s="12">
        <v>447</v>
      </c>
      <c r="D74" s="12">
        <v>223</v>
      </c>
      <c r="E74" s="12">
        <v>507</v>
      </c>
      <c r="F74" s="12">
        <v>94</v>
      </c>
      <c r="G74" s="12">
        <v>18</v>
      </c>
      <c r="H74" s="12">
        <v>25</v>
      </c>
      <c r="I74" s="12">
        <v>12</v>
      </c>
      <c r="J74" s="12" t="s">
        <v>28</v>
      </c>
      <c r="K74" s="12">
        <v>14</v>
      </c>
      <c r="L74" s="12">
        <v>1</v>
      </c>
      <c r="M74" s="12">
        <v>16</v>
      </c>
      <c r="N74" s="12">
        <v>4</v>
      </c>
      <c r="O74" s="12">
        <v>9</v>
      </c>
      <c r="P74" s="12">
        <v>14</v>
      </c>
      <c r="Q74" s="12">
        <v>17</v>
      </c>
      <c r="R74" s="12">
        <v>1</v>
      </c>
      <c r="S74" s="12" t="s">
        <v>28</v>
      </c>
      <c r="T74" s="12">
        <f>SUM(C74:S74)</f>
        <v>1402</v>
      </c>
    </row>
    <row r="75" spans="1:20" x14ac:dyDescent="0.25">
      <c r="A75" s="11">
        <v>5902</v>
      </c>
      <c r="B75" s="13" t="s">
        <v>91</v>
      </c>
      <c r="C75" s="12">
        <v>55</v>
      </c>
      <c r="D75" s="12">
        <v>34</v>
      </c>
      <c r="E75" s="12">
        <v>78</v>
      </c>
      <c r="F75" s="12">
        <v>19</v>
      </c>
      <c r="G75" s="12">
        <v>3</v>
      </c>
      <c r="H75" s="12">
        <v>2</v>
      </c>
      <c r="I75" s="12">
        <v>6</v>
      </c>
      <c r="J75" s="12" t="s">
        <v>28</v>
      </c>
      <c r="K75" s="12">
        <v>1</v>
      </c>
      <c r="L75" s="12" t="s">
        <v>28</v>
      </c>
      <c r="M75" s="12">
        <v>1</v>
      </c>
      <c r="N75" s="12" t="s">
        <v>28</v>
      </c>
      <c r="O75" s="12" t="s">
        <v>28</v>
      </c>
      <c r="P75" s="12">
        <v>2</v>
      </c>
      <c r="Q75" s="12">
        <v>4</v>
      </c>
      <c r="R75" s="12" t="s">
        <v>28</v>
      </c>
      <c r="S75" s="12" t="s">
        <v>28</v>
      </c>
      <c r="T75" s="12">
        <f t="shared" si="1"/>
        <v>205</v>
      </c>
    </row>
    <row r="76" spans="1:20" x14ac:dyDescent="0.25">
      <c r="A76" s="11">
        <v>5903</v>
      </c>
      <c r="B76" s="13" t="s">
        <v>92</v>
      </c>
      <c r="C76" s="12">
        <v>79</v>
      </c>
      <c r="D76" s="12">
        <v>38</v>
      </c>
      <c r="E76" s="12">
        <v>87</v>
      </c>
      <c r="F76" s="12">
        <v>19</v>
      </c>
      <c r="G76" s="12">
        <v>4</v>
      </c>
      <c r="H76" s="12">
        <v>6</v>
      </c>
      <c r="I76" s="12">
        <v>2</v>
      </c>
      <c r="J76" s="12" t="s">
        <v>28</v>
      </c>
      <c r="K76" s="12">
        <v>1</v>
      </c>
      <c r="L76" s="12" t="s">
        <v>28</v>
      </c>
      <c r="M76" s="12">
        <v>1</v>
      </c>
      <c r="N76" s="12">
        <v>1</v>
      </c>
      <c r="O76" s="12">
        <v>1</v>
      </c>
      <c r="P76" s="12">
        <v>3</v>
      </c>
      <c r="Q76" s="12">
        <v>7</v>
      </c>
      <c r="R76" s="12" t="s">
        <v>28</v>
      </c>
      <c r="S76" s="12" t="s">
        <v>28</v>
      </c>
      <c r="T76" s="12">
        <f t="shared" si="1"/>
        <v>249</v>
      </c>
    </row>
    <row r="77" spans="1:20" x14ac:dyDescent="0.25">
      <c r="A77" s="11">
        <v>5905</v>
      </c>
      <c r="B77" s="13" t="s">
        <v>93</v>
      </c>
      <c r="C77" s="12">
        <v>34</v>
      </c>
      <c r="D77" s="12">
        <v>20</v>
      </c>
      <c r="E77" s="12">
        <v>35</v>
      </c>
      <c r="F77" s="12">
        <v>10</v>
      </c>
      <c r="G77" s="12" t="s">
        <v>28</v>
      </c>
      <c r="H77" s="12">
        <v>2</v>
      </c>
      <c r="I77" s="12">
        <v>2</v>
      </c>
      <c r="J77" s="12" t="s">
        <v>28</v>
      </c>
      <c r="K77" s="12">
        <v>2</v>
      </c>
      <c r="L77" s="12" t="s">
        <v>28</v>
      </c>
      <c r="M77" s="12" t="s">
        <v>28</v>
      </c>
      <c r="N77" s="12" t="s">
        <v>28</v>
      </c>
      <c r="O77" s="12" t="s">
        <v>28</v>
      </c>
      <c r="P77" s="12" t="s">
        <v>28</v>
      </c>
      <c r="Q77" s="12">
        <v>1</v>
      </c>
      <c r="R77" s="12" t="s">
        <v>28</v>
      </c>
      <c r="S77" s="12" t="s">
        <v>28</v>
      </c>
      <c r="T77" s="12">
        <f t="shared" si="1"/>
        <v>106</v>
      </c>
    </row>
    <row r="78" spans="1:20" x14ac:dyDescent="0.25">
      <c r="A78" s="11">
        <v>5906</v>
      </c>
      <c r="B78" s="13" t="s">
        <v>94</v>
      </c>
      <c r="C78" s="12">
        <v>25</v>
      </c>
      <c r="D78" s="12">
        <v>17</v>
      </c>
      <c r="E78" s="12">
        <v>39</v>
      </c>
      <c r="F78" s="12">
        <v>9</v>
      </c>
      <c r="G78" s="12">
        <v>1</v>
      </c>
      <c r="H78" s="12" t="s">
        <v>28</v>
      </c>
      <c r="I78" s="12">
        <v>1</v>
      </c>
      <c r="J78" s="12" t="s">
        <v>28</v>
      </c>
      <c r="K78" s="12">
        <v>1</v>
      </c>
      <c r="L78" s="12" t="s">
        <v>28</v>
      </c>
      <c r="M78" s="12" t="s">
        <v>28</v>
      </c>
      <c r="N78" s="12" t="s">
        <v>28</v>
      </c>
      <c r="O78" s="12" t="s">
        <v>28</v>
      </c>
      <c r="P78" s="12">
        <v>4</v>
      </c>
      <c r="Q78" s="12" t="s">
        <v>28</v>
      </c>
      <c r="R78" s="12" t="s">
        <v>28</v>
      </c>
      <c r="S78" s="12" t="s">
        <v>28</v>
      </c>
      <c r="T78" s="12">
        <f t="shared" si="1"/>
        <v>97</v>
      </c>
    </row>
    <row r="79" spans="1:20" x14ac:dyDescent="0.25">
      <c r="A79" s="11">
        <v>5908</v>
      </c>
      <c r="B79" s="13" t="s">
        <v>95</v>
      </c>
      <c r="C79" s="12">
        <v>26</v>
      </c>
      <c r="D79" s="12">
        <v>15</v>
      </c>
      <c r="E79" s="12">
        <v>33</v>
      </c>
      <c r="F79" s="12">
        <v>8</v>
      </c>
      <c r="G79" s="12">
        <v>3</v>
      </c>
      <c r="H79" s="12">
        <v>4</v>
      </c>
      <c r="I79" s="12">
        <v>1</v>
      </c>
      <c r="J79" s="12" t="s">
        <v>28</v>
      </c>
      <c r="K79" s="12" t="s">
        <v>28</v>
      </c>
      <c r="L79" s="12" t="s">
        <v>28</v>
      </c>
      <c r="M79" s="12" t="s">
        <v>28</v>
      </c>
      <c r="N79" s="12" t="s">
        <v>28</v>
      </c>
      <c r="O79" s="12">
        <v>1</v>
      </c>
      <c r="P79" s="12">
        <v>3</v>
      </c>
      <c r="Q79" s="12">
        <v>1</v>
      </c>
      <c r="R79" s="12">
        <v>1</v>
      </c>
      <c r="S79" s="12" t="s">
        <v>28</v>
      </c>
      <c r="T79" s="12">
        <f t="shared" ref="T79:T106" si="2">SUM(C79:S79)</f>
        <v>96</v>
      </c>
    </row>
    <row r="80" spans="1:20" x14ac:dyDescent="0.25">
      <c r="A80" s="11">
        <v>6001</v>
      </c>
      <c r="B80" s="13" t="s">
        <v>97</v>
      </c>
      <c r="C80" s="12">
        <v>146</v>
      </c>
      <c r="D80" s="12">
        <v>68</v>
      </c>
      <c r="E80" s="12">
        <v>184</v>
      </c>
      <c r="F80" s="12">
        <v>20</v>
      </c>
      <c r="G80" s="12">
        <v>4</v>
      </c>
      <c r="H80" s="12">
        <v>10</v>
      </c>
      <c r="I80" s="12">
        <v>4</v>
      </c>
      <c r="J80" s="12" t="s">
        <v>28</v>
      </c>
      <c r="K80" s="12">
        <v>1</v>
      </c>
      <c r="L80" s="12">
        <v>1</v>
      </c>
      <c r="M80" s="12">
        <v>11</v>
      </c>
      <c r="N80" s="12" t="s">
        <v>28</v>
      </c>
      <c r="O80" s="12">
        <v>4</v>
      </c>
      <c r="P80" s="12">
        <v>4</v>
      </c>
      <c r="Q80" s="12">
        <v>11</v>
      </c>
      <c r="R80" s="12">
        <v>1</v>
      </c>
      <c r="S80" s="12" t="s">
        <v>28</v>
      </c>
      <c r="T80" s="12">
        <f t="shared" si="2"/>
        <v>469</v>
      </c>
    </row>
    <row r="81" spans="1:20" x14ac:dyDescent="0.25">
      <c r="A81" s="11">
        <v>6002</v>
      </c>
      <c r="B81" s="13" t="s">
        <v>98</v>
      </c>
      <c r="C81" s="12">
        <v>33</v>
      </c>
      <c r="D81" s="12">
        <v>24</v>
      </c>
      <c r="E81" s="12">
        <v>47</v>
      </c>
      <c r="F81" s="12">
        <v>5</v>
      </c>
      <c r="G81" s="12" t="s">
        <v>28</v>
      </c>
      <c r="H81" s="12">
        <v>3</v>
      </c>
      <c r="I81" s="12">
        <v>1</v>
      </c>
      <c r="J81" s="12" t="s">
        <v>28</v>
      </c>
      <c r="K81" s="12" t="s">
        <v>28</v>
      </c>
      <c r="L81" s="12" t="s">
        <v>28</v>
      </c>
      <c r="M81" s="12">
        <v>1</v>
      </c>
      <c r="N81" s="12" t="s">
        <v>28</v>
      </c>
      <c r="O81" s="12" t="s">
        <v>28</v>
      </c>
      <c r="P81" s="12">
        <v>2</v>
      </c>
      <c r="Q81" s="12">
        <v>2</v>
      </c>
      <c r="R81" s="12" t="s">
        <v>28</v>
      </c>
      <c r="S81" s="12" t="s">
        <v>28</v>
      </c>
      <c r="T81" s="12">
        <f t="shared" si="2"/>
        <v>118</v>
      </c>
    </row>
    <row r="82" spans="1:20" x14ac:dyDescent="0.25">
      <c r="A82" s="11">
        <v>6003</v>
      </c>
      <c r="B82" s="13" t="s">
        <v>40</v>
      </c>
      <c r="C82" s="12">
        <v>45</v>
      </c>
      <c r="D82" s="12">
        <v>26</v>
      </c>
      <c r="E82" s="12">
        <v>52</v>
      </c>
      <c r="F82" s="12">
        <v>4</v>
      </c>
      <c r="G82" s="12">
        <v>1</v>
      </c>
      <c r="H82" s="12">
        <v>5</v>
      </c>
      <c r="I82" s="12">
        <v>2</v>
      </c>
      <c r="J82" s="12" t="s">
        <v>28</v>
      </c>
      <c r="K82" s="12" t="s">
        <v>28</v>
      </c>
      <c r="L82" s="12" t="s">
        <v>28</v>
      </c>
      <c r="M82" s="12">
        <v>2</v>
      </c>
      <c r="N82" s="12" t="s">
        <v>28</v>
      </c>
      <c r="O82" s="12">
        <v>2</v>
      </c>
      <c r="P82" s="12" t="s">
        <v>28</v>
      </c>
      <c r="Q82" s="12">
        <v>7</v>
      </c>
      <c r="R82" s="12" t="s">
        <v>28</v>
      </c>
      <c r="S82" s="12" t="s">
        <v>28</v>
      </c>
      <c r="T82" s="12">
        <f t="shared" si="2"/>
        <v>146</v>
      </c>
    </row>
    <row r="83" spans="1:20" x14ac:dyDescent="0.25">
      <c r="A83" s="11">
        <v>6004</v>
      </c>
      <c r="B83" s="13" t="s">
        <v>99</v>
      </c>
      <c r="C83" s="12">
        <v>77</v>
      </c>
      <c r="D83" s="12">
        <v>49</v>
      </c>
      <c r="E83" s="12">
        <v>91</v>
      </c>
      <c r="F83" s="12">
        <v>25</v>
      </c>
      <c r="G83" s="12">
        <v>7</v>
      </c>
      <c r="H83" s="12">
        <v>5</v>
      </c>
      <c r="I83" s="12">
        <v>6</v>
      </c>
      <c r="J83" s="12" t="s">
        <v>28</v>
      </c>
      <c r="K83" s="12">
        <v>1</v>
      </c>
      <c r="L83" s="12" t="s">
        <v>28</v>
      </c>
      <c r="M83" s="12">
        <v>6</v>
      </c>
      <c r="N83" s="12" t="s">
        <v>28</v>
      </c>
      <c r="O83" s="12">
        <v>1</v>
      </c>
      <c r="P83" s="12">
        <v>3</v>
      </c>
      <c r="Q83" s="12">
        <v>5</v>
      </c>
      <c r="R83" s="12" t="s">
        <v>28</v>
      </c>
      <c r="S83" s="12" t="s">
        <v>28</v>
      </c>
      <c r="T83" s="12">
        <f t="shared" si="2"/>
        <v>276</v>
      </c>
    </row>
    <row r="84" spans="1:20" x14ac:dyDescent="0.25">
      <c r="A84" s="11">
        <v>6005</v>
      </c>
      <c r="B84" s="13" t="s">
        <v>100</v>
      </c>
      <c r="C84" s="12">
        <v>57</v>
      </c>
      <c r="D84" s="12">
        <v>30</v>
      </c>
      <c r="E84" s="12">
        <v>66</v>
      </c>
      <c r="F84" s="12">
        <v>12</v>
      </c>
      <c r="G84" s="12">
        <v>5</v>
      </c>
      <c r="H84" s="12">
        <v>3</v>
      </c>
      <c r="I84" s="12">
        <v>1</v>
      </c>
      <c r="J84" s="12">
        <v>1</v>
      </c>
      <c r="K84" s="12">
        <v>4</v>
      </c>
      <c r="L84" s="12">
        <v>1</v>
      </c>
      <c r="M84" s="12">
        <v>3</v>
      </c>
      <c r="N84" s="12" t="s">
        <v>28</v>
      </c>
      <c r="O84" s="12">
        <v>1</v>
      </c>
      <c r="P84" s="12">
        <v>1</v>
      </c>
      <c r="Q84" s="12" t="s">
        <v>28</v>
      </c>
      <c r="R84" s="12" t="s">
        <v>28</v>
      </c>
      <c r="S84" s="12" t="s">
        <v>28</v>
      </c>
      <c r="T84" s="12">
        <f t="shared" si="2"/>
        <v>185</v>
      </c>
    </row>
    <row r="85" spans="1:20" x14ac:dyDescent="0.25">
      <c r="A85" s="11">
        <v>6006</v>
      </c>
      <c r="B85" s="13" t="s">
        <v>101</v>
      </c>
      <c r="C85" s="12">
        <v>111</v>
      </c>
      <c r="D85" s="12">
        <v>59</v>
      </c>
      <c r="E85" s="12">
        <v>139</v>
      </c>
      <c r="F85" s="12">
        <v>25</v>
      </c>
      <c r="G85" s="12">
        <v>3</v>
      </c>
      <c r="H85" s="12">
        <v>7</v>
      </c>
      <c r="I85" s="12">
        <v>6</v>
      </c>
      <c r="J85" s="12" t="s">
        <v>28</v>
      </c>
      <c r="K85" s="12">
        <v>2</v>
      </c>
      <c r="L85" s="12" t="s">
        <v>28</v>
      </c>
      <c r="M85" s="12">
        <v>9</v>
      </c>
      <c r="N85" s="12">
        <v>1</v>
      </c>
      <c r="O85" s="12">
        <v>5</v>
      </c>
      <c r="P85" s="12">
        <v>4</v>
      </c>
      <c r="Q85" s="12">
        <v>5</v>
      </c>
      <c r="R85" s="12">
        <v>1</v>
      </c>
      <c r="S85" s="12" t="s">
        <v>28</v>
      </c>
      <c r="T85" s="12">
        <f t="shared" si="2"/>
        <v>377</v>
      </c>
    </row>
    <row r="86" spans="1:20" x14ac:dyDescent="0.25">
      <c r="A86" s="11">
        <v>6007</v>
      </c>
      <c r="B86" s="13" t="s">
        <v>102</v>
      </c>
      <c r="C86" s="12">
        <v>29</v>
      </c>
      <c r="D86" s="12">
        <v>22</v>
      </c>
      <c r="E86" s="12">
        <v>41</v>
      </c>
      <c r="F86" s="12">
        <v>6</v>
      </c>
      <c r="G86" s="12">
        <v>1</v>
      </c>
      <c r="H86" s="12">
        <v>2</v>
      </c>
      <c r="I86" s="12">
        <v>1</v>
      </c>
      <c r="J86" s="12" t="s">
        <v>28</v>
      </c>
      <c r="K86" s="12">
        <v>1</v>
      </c>
      <c r="L86" s="12" t="s">
        <v>28</v>
      </c>
      <c r="M86" s="12">
        <v>1</v>
      </c>
      <c r="N86" s="12" t="s">
        <v>28</v>
      </c>
      <c r="O86" s="12" t="s">
        <v>28</v>
      </c>
      <c r="P86" s="12">
        <v>1</v>
      </c>
      <c r="Q86" s="12" t="s">
        <v>28</v>
      </c>
      <c r="R86" s="12" t="s">
        <v>28</v>
      </c>
      <c r="S86" s="12" t="s">
        <v>28</v>
      </c>
      <c r="T86" s="12">
        <f t="shared" si="2"/>
        <v>105</v>
      </c>
    </row>
    <row r="87" spans="1:20" x14ac:dyDescent="0.25">
      <c r="A87" s="11">
        <v>6101</v>
      </c>
      <c r="B87" s="13" t="s">
        <v>104</v>
      </c>
      <c r="C87" s="12">
        <v>202</v>
      </c>
      <c r="D87" s="12">
        <v>114</v>
      </c>
      <c r="E87" s="12">
        <v>246</v>
      </c>
      <c r="F87" s="12">
        <v>40</v>
      </c>
      <c r="G87" s="12">
        <v>3</v>
      </c>
      <c r="H87" s="12">
        <v>17</v>
      </c>
      <c r="I87" s="12">
        <v>8</v>
      </c>
      <c r="J87" s="12" t="s">
        <v>28</v>
      </c>
      <c r="K87" s="12">
        <v>1</v>
      </c>
      <c r="L87" s="12">
        <v>1</v>
      </c>
      <c r="M87" s="12">
        <v>12</v>
      </c>
      <c r="N87" s="12">
        <v>3</v>
      </c>
      <c r="O87" s="12">
        <v>4</v>
      </c>
      <c r="P87" s="12">
        <v>1</v>
      </c>
      <c r="Q87" s="12">
        <v>12</v>
      </c>
      <c r="R87" s="12" t="s">
        <v>28</v>
      </c>
      <c r="S87" s="12" t="s">
        <v>28</v>
      </c>
      <c r="T87" s="12">
        <f t="shared" si="2"/>
        <v>664</v>
      </c>
    </row>
    <row r="88" spans="1:20" x14ac:dyDescent="0.25">
      <c r="A88" s="11">
        <v>6102</v>
      </c>
      <c r="B88" s="13" t="s">
        <v>105</v>
      </c>
      <c r="C88" s="12">
        <v>55</v>
      </c>
      <c r="D88" s="12">
        <v>33</v>
      </c>
      <c r="E88" s="12">
        <v>64</v>
      </c>
      <c r="F88" s="12">
        <v>13</v>
      </c>
      <c r="G88" s="12">
        <v>4</v>
      </c>
      <c r="H88" s="12">
        <v>3</v>
      </c>
      <c r="I88" s="12">
        <v>1</v>
      </c>
      <c r="J88" s="12" t="s">
        <v>28</v>
      </c>
      <c r="K88" s="12">
        <v>1</v>
      </c>
      <c r="L88" s="12" t="s">
        <v>28</v>
      </c>
      <c r="M88" s="12">
        <v>2</v>
      </c>
      <c r="N88" s="12" t="s">
        <v>28</v>
      </c>
      <c r="O88" s="12">
        <v>2</v>
      </c>
      <c r="P88" s="12" t="s">
        <v>28</v>
      </c>
      <c r="Q88" s="12">
        <v>1</v>
      </c>
      <c r="R88" s="12" t="s">
        <v>28</v>
      </c>
      <c r="S88" s="12" t="s">
        <v>28</v>
      </c>
      <c r="T88" s="12">
        <f t="shared" si="2"/>
        <v>179</v>
      </c>
    </row>
    <row r="89" spans="1:20" x14ac:dyDescent="0.25">
      <c r="A89" s="11">
        <v>6103</v>
      </c>
      <c r="B89" s="13" t="s">
        <v>106</v>
      </c>
      <c r="C89" s="12">
        <v>130</v>
      </c>
      <c r="D89" s="12">
        <v>69</v>
      </c>
      <c r="E89" s="12">
        <v>148</v>
      </c>
      <c r="F89" s="12">
        <v>27</v>
      </c>
      <c r="G89" s="12">
        <v>3</v>
      </c>
      <c r="H89" s="12">
        <v>8</v>
      </c>
      <c r="I89" s="12">
        <v>5</v>
      </c>
      <c r="J89" s="12" t="s">
        <v>28</v>
      </c>
      <c r="K89" s="12" t="s">
        <v>28</v>
      </c>
      <c r="L89" s="12" t="s">
        <v>28</v>
      </c>
      <c r="M89" s="12">
        <v>3</v>
      </c>
      <c r="N89" s="12" t="s">
        <v>28</v>
      </c>
      <c r="O89" s="12">
        <v>2</v>
      </c>
      <c r="P89" s="12">
        <v>4</v>
      </c>
      <c r="Q89" s="12">
        <v>8</v>
      </c>
      <c r="R89" s="12" t="s">
        <v>28</v>
      </c>
      <c r="S89" s="12" t="s">
        <v>28</v>
      </c>
      <c r="T89" s="12">
        <f t="shared" si="2"/>
        <v>407</v>
      </c>
    </row>
    <row r="90" spans="1:20" x14ac:dyDescent="0.25">
      <c r="A90" s="11">
        <v>6104</v>
      </c>
      <c r="B90" s="13" t="s">
        <v>107</v>
      </c>
      <c r="C90" s="12">
        <v>76</v>
      </c>
      <c r="D90" s="12">
        <v>43</v>
      </c>
      <c r="E90" s="12">
        <v>84</v>
      </c>
      <c r="F90" s="12">
        <v>10</v>
      </c>
      <c r="G90" s="12">
        <v>6</v>
      </c>
      <c r="H90" s="12">
        <v>8</v>
      </c>
      <c r="I90" s="12">
        <v>5</v>
      </c>
      <c r="J90" s="12" t="s">
        <v>28</v>
      </c>
      <c r="K90" s="12">
        <v>1</v>
      </c>
      <c r="L90" s="12" t="s">
        <v>28</v>
      </c>
      <c r="M90" s="12">
        <v>3</v>
      </c>
      <c r="N90" s="12">
        <v>1</v>
      </c>
      <c r="O90" s="12">
        <v>2</v>
      </c>
      <c r="P90" s="12">
        <v>1</v>
      </c>
      <c r="Q90" s="12">
        <v>3</v>
      </c>
      <c r="R90" s="12" t="s">
        <v>28</v>
      </c>
      <c r="S90" s="12" t="s">
        <v>28</v>
      </c>
      <c r="T90" s="12">
        <f t="shared" si="2"/>
        <v>243</v>
      </c>
    </row>
    <row r="91" spans="1:20" x14ac:dyDescent="0.25">
      <c r="A91" s="11">
        <v>6201</v>
      </c>
      <c r="B91" s="13" t="s">
        <v>109</v>
      </c>
      <c r="C91" s="12">
        <v>117</v>
      </c>
      <c r="D91" s="12">
        <v>60</v>
      </c>
      <c r="E91" s="12">
        <v>133</v>
      </c>
      <c r="F91" s="12">
        <v>18</v>
      </c>
      <c r="G91" s="12">
        <v>4</v>
      </c>
      <c r="H91" s="12">
        <v>9</v>
      </c>
      <c r="I91" s="12">
        <v>3</v>
      </c>
      <c r="J91" s="12" t="s">
        <v>28</v>
      </c>
      <c r="K91" s="12">
        <v>1</v>
      </c>
      <c r="L91" s="12" t="s">
        <v>28</v>
      </c>
      <c r="M91" s="12">
        <v>7</v>
      </c>
      <c r="N91" s="12">
        <v>3</v>
      </c>
      <c r="O91" s="12">
        <v>2</v>
      </c>
      <c r="P91" s="12">
        <v>4</v>
      </c>
      <c r="Q91" s="12">
        <v>4</v>
      </c>
      <c r="R91" s="12" t="s">
        <v>28</v>
      </c>
      <c r="S91" s="12" t="s">
        <v>28</v>
      </c>
      <c r="T91" s="12">
        <f t="shared" si="2"/>
        <v>365</v>
      </c>
    </row>
    <row r="92" spans="1:20" x14ac:dyDescent="0.25">
      <c r="A92" s="11">
        <v>6202</v>
      </c>
      <c r="B92" s="13" t="s">
        <v>110</v>
      </c>
      <c r="C92" s="12">
        <v>100</v>
      </c>
      <c r="D92" s="12">
        <v>41</v>
      </c>
      <c r="E92" s="12">
        <v>92</v>
      </c>
      <c r="F92" s="12">
        <v>11</v>
      </c>
      <c r="G92" s="12">
        <v>5</v>
      </c>
      <c r="H92" s="12">
        <v>5</v>
      </c>
      <c r="I92" s="12">
        <v>2</v>
      </c>
      <c r="J92" s="12" t="s">
        <v>28</v>
      </c>
      <c r="K92" s="12">
        <v>1</v>
      </c>
      <c r="L92" s="12">
        <v>2</v>
      </c>
      <c r="M92" s="12">
        <v>7</v>
      </c>
      <c r="N92" s="12">
        <v>5</v>
      </c>
      <c r="O92" s="12" t="s">
        <v>28</v>
      </c>
      <c r="P92" s="12">
        <v>3</v>
      </c>
      <c r="Q92" s="12">
        <v>7</v>
      </c>
      <c r="R92" s="12" t="s">
        <v>28</v>
      </c>
      <c r="S92" s="12" t="s">
        <v>28</v>
      </c>
      <c r="T92" s="12">
        <f t="shared" si="2"/>
        <v>281</v>
      </c>
    </row>
    <row r="93" spans="1:20" x14ac:dyDescent="0.25">
      <c r="A93" s="11">
        <v>6203</v>
      </c>
      <c r="B93" s="13" t="s">
        <v>111</v>
      </c>
      <c r="C93" s="12">
        <v>65</v>
      </c>
      <c r="D93" s="12">
        <v>28</v>
      </c>
      <c r="E93" s="12">
        <v>85</v>
      </c>
      <c r="F93" s="12">
        <v>5</v>
      </c>
      <c r="G93" s="12">
        <v>3</v>
      </c>
      <c r="H93" s="12">
        <v>4</v>
      </c>
      <c r="I93" s="12">
        <v>4</v>
      </c>
      <c r="J93" s="12" t="s">
        <v>28</v>
      </c>
      <c r="K93" s="12" t="s">
        <v>28</v>
      </c>
      <c r="L93" s="12" t="s">
        <v>28</v>
      </c>
      <c r="M93" s="12">
        <v>1</v>
      </c>
      <c r="N93" s="12" t="s">
        <v>28</v>
      </c>
      <c r="O93" s="12">
        <v>1</v>
      </c>
      <c r="P93" s="12">
        <v>1</v>
      </c>
      <c r="Q93" s="12" t="s">
        <v>28</v>
      </c>
      <c r="R93" s="12" t="s">
        <v>28</v>
      </c>
      <c r="S93" s="12" t="s">
        <v>28</v>
      </c>
      <c r="T93" s="12">
        <f t="shared" si="2"/>
        <v>197</v>
      </c>
    </row>
    <row r="94" spans="1:20" x14ac:dyDescent="0.25">
      <c r="A94" s="11">
        <v>6204</v>
      </c>
      <c r="B94" s="13" t="s">
        <v>112</v>
      </c>
      <c r="C94" s="12">
        <v>102</v>
      </c>
      <c r="D94" s="12">
        <v>57</v>
      </c>
      <c r="E94" s="12">
        <v>141</v>
      </c>
      <c r="F94" s="12">
        <v>21</v>
      </c>
      <c r="G94" s="12">
        <v>4</v>
      </c>
      <c r="H94" s="12">
        <v>5</v>
      </c>
      <c r="I94" s="12">
        <v>3</v>
      </c>
      <c r="J94" s="12">
        <v>4</v>
      </c>
      <c r="K94" s="12" t="s">
        <v>28</v>
      </c>
      <c r="L94" s="12">
        <v>1</v>
      </c>
      <c r="M94" s="12">
        <v>1</v>
      </c>
      <c r="N94" s="12" t="s">
        <v>28</v>
      </c>
      <c r="O94" s="12">
        <v>4</v>
      </c>
      <c r="P94" s="12">
        <v>3</v>
      </c>
      <c r="Q94" s="12">
        <v>8</v>
      </c>
      <c r="R94" s="12" t="s">
        <v>28</v>
      </c>
      <c r="S94" s="12" t="s">
        <v>28</v>
      </c>
      <c r="T94" s="12">
        <f t="shared" si="2"/>
        <v>354</v>
      </c>
    </row>
    <row r="95" spans="1:20" x14ac:dyDescent="0.25">
      <c r="A95" s="11">
        <v>6205</v>
      </c>
      <c r="B95" s="13" t="s">
        <v>113</v>
      </c>
      <c r="C95" s="12">
        <v>44</v>
      </c>
      <c r="D95" s="12">
        <v>22</v>
      </c>
      <c r="E95" s="12">
        <v>58</v>
      </c>
      <c r="F95" s="12">
        <v>17</v>
      </c>
      <c r="G95" s="12">
        <v>3</v>
      </c>
      <c r="H95" s="12">
        <v>2</v>
      </c>
      <c r="I95" s="12">
        <v>5</v>
      </c>
      <c r="J95" s="12" t="s">
        <v>28</v>
      </c>
      <c r="K95" s="12">
        <v>2</v>
      </c>
      <c r="L95" s="12" t="s">
        <v>28</v>
      </c>
      <c r="M95" s="12">
        <v>1</v>
      </c>
      <c r="N95" s="12" t="s">
        <v>28</v>
      </c>
      <c r="O95" s="12" t="s">
        <v>28</v>
      </c>
      <c r="P95" s="12" t="s">
        <v>28</v>
      </c>
      <c r="Q95" s="12" t="s">
        <v>28</v>
      </c>
      <c r="R95" s="12" t="s">
        <v>28</v>
      </c>
      <c r="S95" s="12" t="s">
        <v>28</v>
      </c>
      <c r="T95" s="12">
        <f t="shared" si="2"/>
        <v>154</v>
      </c>
    </row>
    <row r="96" spans="1:20" x14ac:dyDescent="0.25">
      <c r="A96" s="11">
        <v>6206</v>
      </c>
      <c r="B96" s="13" t="s">
        <v>114</v>
      </c>
      <c r="C96" s="12">
        <v>29</v>
      </c>
      <c r="D96" s="12">
        <v>17</v>
      </c>
      <c r="E96" s="12">
        <v>34</v>
      </c>
      <c r="F96" s="12">
        <v>1</v>
      </c>
      <c r="G96" s="12">
        <v>1</v>
      </c>
      <c r="H96" s="12">
        <v>1</v>
      </c>
      <c r="I96" s="12">
        <v>1</v>
      </c>
      <c r="J96" s="12" t="s">
        <v>28</v>
      </c>
      <c r="K96" s="12" t="s">
        <v>28</v>
      </c>
      <c r="L96" s="12" t="s">
        <v>28</v>
      </c>
      <c r="M96" s="12" t="s">
        <v>28</v>
      </c>
      <c r="N96" s="12" t="s">
        <v>28</v>
      </c>
      <c r="O96" s="12" t="s">
        <v>28</v>
      </c>
      <c r="P96" s="12" t="s">
        <v>28</v>
      </c>
      <c r="Q96" s="12" t="s">
        <v>28</v>
      </c>
      <c r="R96" s="12">
        <v>1</v>
      </c>
      <c r="S96" s="12">
        <v>1</v>
      </c>
      <c r="T96" s="12">
        <f t="shared" si="2"/>
        <v>86</v>
      </c>
    </row>
    <row r="97" spans="1:20" x14ac:dyDescent="0.25">
      <c r="A97" s="11">
        <v>6207</v>
      </c>
      <c r="B97" s="13" t="s">
        <v>115</v>
      </c>
      <c r="C97" s="12">
        <v>34</v>
      </c>
      <c r="D97" s="12">
        <v>17</v>
      </c>
      <c r="E97" s="12">
        <v>42</v>
      </c>
      <c r="F97" s="12">
        <v>6</v>
      </c>
      <c r="G97" s="12" t="s">
        <v>28</v>
      </c>
      <c r="H97" s="12">
        <v>2</v>
      </c>
      <c r="I97" s="12">
        <v>1</v>
      </c>
      <c r="J97" s="12" t="s">
        <v>28</v>
      </c>
      <c r="K97" s="12" t="s">
        <v>28</v>
      </c>
      <c r="L97" s="12" t="s">
        <v>28</v>
      </c>
      <c r="M97" s="12">
        <v>5</v>
      </c>
      <c r="N97" s="12" t="s">
        <v>28</v>
      </c>
      <c r="O97" s="12" t="s">
        <v>28</v>
      </c>
      <c r="P97" s="12">
        <v>3</v>
      </c>
      <c r="Q97" s="12" t="s">
        <v>28</v>
      </c>
      <c r="R97" s="12" t="s">
        <v>28</v>
      </c>
      <c r="S97" s="12" t="s">
        <v>28</v>
      </c>
      <c r="T97" s="12">
        <f t="shared" si="2"/>
        <v>110</v>
      </c>
    </row>
    <row r="98" spans="1:20" x14ac:dyDescent="0.25">
      <c r="A98" s="11">
        <v>6301</v>
      </c>
      <c r="B98" s="13" t="s">
        <v>117</v>
      </c>
      <c r="C98" s="12">
        <v>168</v>
      </c>
      <c r="D98" s="12">
        <v>85</v>
      </c>
      <c r="E98" s="12">
        <v>180</v>
      </c>
      <c r="F98" s="12">
        <v>33</v>
      </c>
      <c r="G98" s="12">
        <v>5</v>
      </c>
      <c r="H98" s="12">
        <v>16</v>
      </c>
      <c r="I98" s="12">
        <v>3</v>
      </c>
      <c r="J98" s="12" t="s">
        <v>28</v>
      </c>
      <c r="K98" s="12" t="s">
        <v>28</v>
      </c>
      <c r="L98" s="12">
        <v>1</v>
      </c>
      <c r="M98" s="12">
        <v>8</v>
      </c>
      <c r="N98" s="12" t="s">
        <v>28</v>
      </c>
      <c r="O98" s="12">
        <v>7</v>
      </c>
      <c r="P98" s="12">
        <v>8</v>
      </c>
      <c r="Q98" s="12">
        <v>15</v>
      </c>
      <c r="R98" s="12" t="s">
        <v>28</v>
      </c>
      <c r="S98" s="12" t="s">
        <v>28</v>
      </c>
      <c r="T98" s="12">
        <f t="shared" si="2"/>
        <v>529</v>
      </c>
    </row>
    <row r="99" spans="1:20" x14ac:dyDescent="0.25">
      <c r="A99" s="11">
        <v>6302</v>
      </c>
      <c r="B99" s="13" t="s">
        <v>52</v>
      </c>
      <c r="C99" s="12">
        <v>63</v>
      </c>
      <c r="D99" s="12">
        <v>32</v>
      </c>
      <c r="E99" s="12">
        <v>58</v>
      </c>
      <c r="F99" s="12">
        <v>12</v>
      </c>
      <c r="G99" s="12">
        <v>3</v>
      </c>
      <c r="H99" s="12">
        <v>2</v>
      </c>
      <c r="I99" s="12">
        <v>2</v>
      </c>
      <c r="J99" s="12" t="s">
        <v>28</v>
      </c>
      <c r="K99" s="12" t="s">
        <v>28</v>
      </c>
      <c r="L99" s="12">
        <v>1</v>
      </c>
      <c r="M99" s="12">
        <v>2</v>
      </c>
      <c r="N99" s="12" t="s">
        <v>28</v>
      </c>
      <c r="O99" s="12">
        <v>1</v>
      </c>
      <c r="P99" s="12">
        <v>1</v>
      </c>
      <c r="Q99" s="12">
        <v>9</v>
      </c>
      <c r="R99" s="12" t="s">
        <v>28</v>
      </c>
      <c r="S99" s="12" t="s">
        <v>28</v>
      </c>
      <c r="T99" s="12">
        <f t="shared" si="2"/>
        <v>186</v>
      </c>
    </row>
    <row r="100" spans="1:20" x14ac:dyDescent="0.25">
      <c r="A100" s="11">
        <v>6303</v>
      </c>
      <c r="B100" s="13" t="s">
        <v>118</v>
      </c>
      <c r="C100" s="12">
        <v>30</v>
      </c>
      <c r="D100" s="12">
        <v>13</v>
      </c>
      <c r="E100" s="12">
        <v>29</v>
      </c>
      <c r="F100" s="12">
        <v>1</v>
      </c>
      <c r="G100" s="12" t="s">
        <v>28</v>
      </c>
      <c r="H100" s="12">
        <v>3</v>
      </c>
      <c r="I100" s="12">
        <v>1</v>
      </c>
      <c r="J100" s="12" t="s">
        <v>28</v>
      </c>
      <c r="K100" s="12" t="s">
        <v>28</v>
      </c>
      <c r="L100" s="12" t="s">
        <v>28</v>
      </c>
      <c r="M100" s="12" t="s">
        <v>28</v>
      </c>
      <c r="N100" s="12" t="s">
        <v>28</v>
      </c>
      <c r="O100" s="12" t="s">
        <v>28</v>
      </c>
      <c r="P100" s="12">
        <v>1</v>
      </c>
      <c r="Q100" s="12">
        <v>3</v>
      </c>
      <c r="R100" s="12" t="s">
        <v>28</v>
      </c>
      <c r="S100" s="12" t="s">
        <v>28</v>
      </c>
      <c r="T100" s="12">
        <f t="shared" si="2"/>
        <v>81</v>
      </c>
    </row>
    <row r="101" spans="1:20" x14ac:dyDescent="0.25">
      <c r="A101" s="11">
        <v>6401</v>
      </c>
      <c r="B101" s="13" t="s">
        <v>120</v>
      </c>
      <c r="C101" s="12">
        <v>2566</v>
      </c>
      <c r="D101" s="12">
        <v>1187</v>
      </c>
      <c r="E101" s="12">
        <v>3295</v>
      </c>
      <c r="F101" s="12">
        <v>611</v>
      </c>
      <c r="G101" s="12">
        <v>131</v>
      </c>
      <c r="H101" s="12">
        <v>193</v>
      </c>
      <c r="I101" s="12">
        <v>115</v>
      </c>
      <c r="J101" s="12">
        <v>6</v>
      </c>
      <c r="K101" s="12">
        <v>38</v>
      </c>
      <c r="L101" s="12">
        <v>11</v>
      </c>
      <c r="M101" s="12">
        <v>109</v>
      </c>
      <c r="N101" s="12">
        <v>20</v>
      </c>
      <c r="O101" s="12">
        <v>54</v>
      </c>
      <c r="P101" s="12">
        <v>127</v>
      </c>
      <c r="Q101" s="12">
        <v>136</v>
      </c>
      <c r="R101" s="12" t="s">
        <v>28</v>
      </c>
      <c r="S101" s="12" t="s">
        <v>28</v>
      </c>
      <c r="T101" s="12">
        <f t="shared" si="2"/>
        <v>8599</v>
      </c>
    </row>
    <row r="102" spans="1:20" x14ac:dyDescent="0.25">
      <c r="A102" s="11">
        <v>6403</v>
      </c>
      <c r="B102" s="13" t="s">
        <v>121</v>
      </c>
      <c r="C102" s="12">
        <v>860</v>
      </c>
      <c r="D102" s="12">
        <v>425</v>
      </c>
      <c r="E102" s="12">
        <v>1043</v>
      </c>
      <c r="F102" s="12">
        <v>150</v>
      </c>
      <c r="G102" s="12">
        <v>28</v>
      </c>
      <c r="H102" s="12">
        <v>58</v>
      </c>
      <c r="I102" s="12">
        <v>27</v>
      </c>
      <c r="J102" s="12">
        <v>1</v>
      </c>
      <c r="K102" s="12">
        <v>10</v>
      </c>
      <c r="L102" s="12">
        <v>1</v>
      </c>
      <c r="M102" s="12">
        <v>39</v>
      </c>
      <c r="N102" s="12">
        <v>2</v>
      </c>
      <c r="O102" s="12">
        <v>13</v>
      </c>
      <c r="P102" s="12">
        <v>24</v>
      </c>
      <c r="Q102" s="12">
        <v>41</v>
      </c>
      <c r="R102" s="12" t="s">
        <v>28</v>
      </c>
      <c r="S102" s="12" t="s">
        <v>28</v>
      </c>
      <c r="T102" s="12">
        <f t="shared" si="2"/>
        <v>2722</v>
      </c>
    </row>
    <row r="103" spans="1:20" x14ac:dyDescent="0.25">
      <c r="A103" s="11">
        <v>6501</v>
      </c>
      <c r="B103" s="13" t="s">
        <v>123</v>
      </c>
      <c r="C103" s="12">
        <v>416</v>
      </c>
      <c r="D103" s="12">
        <v>209</v>
      </c>
      <c r="E103" s="12">
        <v>523</v>
      </c>
      <c r="F103" s="12">
        <v>99</v>
      </c>
      <c r="G103" s="12">
        <v>11</v>
      </c>
      <c r="H103" s="12">
        <v>22</v>
      </c>
      <c r="I103" s="12">
        <v>13</v>
      </c>
      <c r="J103" s="12">
        <v>1</v>
      </c>
      <c r="K103" s="12">
        <v>4</v>
      </c>
      <c r="L103" s="12">
        <v>2</v>
      </c>
      <c r="M103" s="12">
        <v>16</v>
      </c>
      <c r="N103" s="12">
        <v>5</v>
      </c>
      <c r="O103" s="12">
        <v>12</v>
      </c>
      <c r="P103" s="12">
        <v>26</v>
      </c>
      <c r="Q103" s="12">
        <v>14</v>
      </c>
      <c r="R103" s="12" t="s">
        <v>28</v>
      </c>
      <c r="S103" s="12" t="s">
        <v>28</v>
      </c>
      <c r="T103" s="12">
        <f t="shared" si="2"/>
        <v>1373</v>
      </c>
    </row>
    <row r="104" spans="1:20" x14ac:dyDescent="0.25">
      <c r="A104" s="11">
        <v>6503</v>
      </c>
      <c r="B104" s="13" t="s">
        <v>124</v>
      </c>
      <c r="C104" s="12">
        <v>98</v>
      </c>
      <c r="D104" s="12">
        <v>47</v>
      </c>
      <c r="E104" s="12">
        <v>139</v>
      </c>
      <c r="F104" s="12">
        <v>18</v>
      </c>
      <c r="G104" s="12">
        <v>1</v>
      </c>
      <c r="H104" s="12">
        <v>3</v>
      </c>
      <c r="I104" s="12">
        <v>6</v>
      </c>
      <c r="J104" s="12" t="s">
        <v>28</v>
      </c>
      <c r="K104" s="12" t="s">
        <v>28</v>
      </c>
      <c r="L104" s="12" t="s">
        <v>28</v>
      </c>
      <c r="M104" s="12">
        <v>3</v>
      </c>
      <c r="N104" s="12" t="s">
        <v>28</v>
      </c>
      <c r="O104" s="12">
        <v>1</v>
      </c>
      <c r="P104" s="12">
        <v>4</v>
      </c>
      <c r="Q104" s="12">
        <v>7</v>
      </c>
      <c r="R104" s="12" t="s">
        <v>28</v>
      </c>
      <c r="S104" s="12" t="s">
        <v>28</v>
      </c>
      <c r="T104" s="12">
        <f t="shared" si="2"/>
        <v>327</v>
      </c>
    </row>
    <row r="105" spans="1:20" x14ac:dyDescent="0.25">
      <c r="A105" s="11">
        <v>6505</v>
      </c>
      <c r="B105" s="13" t="s">
        <v>125</v>
      </c>
      <c r="C105" s="12">
        <v>47</v>
      </c>
      <c r="D105" s="12">
        <v>17</v>
      </c>
      <c r="E105" s="12">
        <v>64</v>
      </c>
      <c r="F105" s="12">
        <v>9</v>
      </c>
      <c r="G105" s="12">
        <v>3</v>
      </c>
      <c r="H105" s="12">
        <v>3</v>
      </c>
      <c r="I105" s="12">
        <v>2</v>
      </c>
      <c r="J105" s="12" t="s">
        <v>28</v>
      </c>
      <c r="K105" s="12" t="s">
        <v>28</v>
      </c>
      <c r="L105" s="12" t="s">
        <v>28</v>
      </c>
      <c r="M105" s="12">
        <v>2</v>
      </c>
      <c r="N105" s="12">
        <v>1</v>
      </c>
      <c r="O105" s="12" t="s">
        <v>28</v>
      </c>
      <c r="P105" s="12" t="s">
        <v>28</v>
      </c>
      <c r="Q105" s="12">
        <v>3</v>
      </c>
      <c r="R105" s="12" t="s">
        <v>28</v>
      </c>
      <c r="S105" s="12" t="s">
        <v>28</v>
      </c>
      <c r="T105" s="12">
        <f t="shared" si="2"/>
        <v>151</v>
      </c>
    </row>
    <row r="106" spans="1:20" x14ac:dyDescent="0.25">
      <c r="A106" s="11">
        <v>6594</v>
      </c>
      <c r="B106" s="13" t="s">
        <v>126</v>
      </c>
      <c r="C106" s="12">
        <v>8</v>
      </c>
      <c r="D106" s="12">
        <v>5</v>
      </c>
      <c r="E106" s="12">
        <v>11</v>
      </c>
      <c r="F106" s="12">
        <v>3</v>
      </c>
      <c r="G106" s="12" t="s">
        <v>28</v>
      </c>
      <c r="H106" s="12" t="s">
        <v>28</v>
      </c>
      <c r="I106" s="12" t="s">
        <v>28</v>
      </c>
      <c r="J106" s="12" t="s">
        <v>28</v>
      </c>
      <c r="K106" s="12" t="s">
        <v>28</v>
      </c>
      <c r="L106" s="12" t="s">
        <v>28</v>
      </c>
      <c r="M106" s="12" t="s">
        <v>28</v>
      </c>
      <c r="N106" s="12" t="s">
        <v>28</v>
      </c>
      <c r="O106" s="12" t="s">
        <v>28</v>
      </c>
      <c r="P106" s="12" t="s">
        <v>28</v>
      </c>
      <c r="Q106" s="12" t="s">
        <v>28</v>
      </c>
      <c r="R106" s="12" t="s">
        <v>28</v>
      </c>
      <c r="S106" s="12" t="s">
        <v>28</v>
      </c>
      <c r="T106" s="12">
        <f t="shared" si="2"/>
        <v>27</v>
      </c>
    </row>
    <row r="107" spans="1:20" x14ac:dyDescent="0.25">
      <c r="A107" s="11">
        <v>6595</v>
      </c>
      <c r="B107" s="13" t="s">
        <v>127</v>
      </c>
      <c r="C107" s="12">
        <v>4</v>
      </c>
      <c r="D107" s="12">
        <v>1</v>
      </c>
      <c r="E107" s="12">
        <v>4</v>
      </c>
      <c r="F107" s="12" t="s">
        <v>28</v>
      </c>
      <c r="G107" s="12">
        <v>2</v>
      </c>
      <c r="H107" s="12" t="s">
        <v>28</v>
      </c>
      <c r="I107" s="12" t="s">
        <v>28</v>
      </c>
      <c r="J107" s="12" t="s">
        <v>28</v>
      </c>
      <c r="K107" s="12" t="s">
        <v>28</v>
      </c>
      <c r="L107" s="12" t="s">
        <v>28</v>
      </c>
      <c r="M107" s="12" t="s">
        <v>28</v>
      </c>
      <c r="N107" s="12" t="s">
        <v>28</v>
      </c>
      <c r="O107" s="12" t="s">
        <v>28</v>
      </c>
      <c r="P107" s="12" t="s">
        <v>28</v>
      </c>
      <c r="Q107" s="12" t="s">
        <v>28</v>
      </c>
      <c r="R107" s="12" t="s">
        <v>28</v>
      </c>
      <c r="S107" s="12" t="s">
        <v>28</v>
      </c>
      <c r="T107" s="12">
        <f>SUM(C107:S107)</f>
        <v>11</v>
      </c>
    </row>
    <row r="108" spans="1:20" x14ac:dyDescent="0.25">
      <c r="A108" s="11">
        <v>6596</v>
      </c>
      <c r="B108" s="13" t="s">
        <v>238</v>
      </c>
      <c r="C108" s="12">
        <v>1</v>
      </c>
      <c r="D108" s="12" t="s">
        <v>28</v>
      </c>
      <c r="E108" s="12">
        <v>1</v>
      </c>
      <c r="F108" s="12" t="s">
        <v>28</v>
      </c>
      <c r="G108" s="12" t="s">
        <v>28</v>
      </c>
      <c r="H108" s="12" t="s">
        <v>28</v>
      </c>
      <c r="I108" s="12" t="s">
        <v>28</v>
      </c>
      <c r="J108" s="12" t="s">
        <v>28</v>
      </c>
      <c r="K108" s="12" t="s">
        <v>28</v>
      </c>
      <c r="L108" s="12" t="s">
        <v>28</v>
      </c>
      <c r="M108" s="12" t="s">
        <v>28</v>
      </c>
      <c r="N108" s="12" t="s">
        <v>28</v>
      </c>
      <c r="O108" s="12" t="s">
        <v>28</v>
      </c>
      <c r="P108" s="12" t="s">
        <v>28</v>
      </c>
      <c r="Q108" s="12" t="s">
        <v>28</v>
      </c>
      <c r="R108" s="12" t="s">
        <v>28</v>
      </c>
      <c r="S108" s="12" t="s">
        <v>28</v>
      </c>
      <c r="T108" s="12">
        <f>SUM(C108:S108)</f>
        <v>2</v>
      </c>
    </row>
    <row r="109" spans="1:20" x14ac:dyDescent="0.25">
      <c r="A109" s="11">
        <v>6597</v>
      </c>
      <c r="B109" s="13" t="s">
        <v>128</v>
      </c>
      <c r="C109" s="12">
        <v>424</v>
      </c>
      <c r="D109" s="12">
        <v>218</v>
      </c>
      <c r="E109" s="12">
        <v>612</v>
      </c>
      <c r="F109" s="12">
        <v>138</v>
      </c>
      <c r="G109" s="12">
        <v>35</v>
      </c>
      <c r="H109" s="12">
        <v>38</v>
      </c>
      <c r="I109" s="12">
        <v>28</v>
      </c>
      <c r="J109" s="12" t="s">
        <v>28</v>
      </c>
      <c r="K109" s="12">
        <v>8</v>
      </c>
      <c r="L109" s="12">
        <v>2</v>
      </c>
      <c r="M109" s="12">
        <v>31</v>
      </c>
      <c r="N109" s="12">
        <v>3</v>
      </c>
      <c r="O109" s="12">
        <v>7</v>
      </c>
      <c r="P109" s="12">
        <v>19</v>
      </c>
      <c r="Q109" s="12">
        <v>49</v>
      </c>
      <c r="R109" s="12" t="s">
        <v>28</v>
      </c>
      <c r="S109" s="12" t="s">
        <v>28</v>
      </c>
      <c r="T109" s="12">
        <f>SUM(C109:S109)</f>
        <v>1612</v>
      </c>
    </row>
    <row r="110" spans="1:20" x14ac:dyDescent="0.25">
      <c r="A110" s="11">
        <v>6598</v>
      </c>
      <c r="B110" s="13" t="s">
        <v>129</v>
      </c>
      <c r="C110" s="12">
        <v>31</v>
      </c>
      <c r="D110" s="12">
        <v>19</v>
      </c>
      <c r="E110" s="12">
        <v>48</v>
      </c>
      <c r="F110" s="12">
        <v>13</v>
      </c>
      <c r="G110" s="12">
        <v>1</v>
      </c>
      <c r="H110" s="12">
        <v>1</v>
      </c>
      <c r="I110" s="12" t="s">
        <v>28</v>
      </c>
      <c r="J110" s="12" t="s">
        <v>28</v>
      </c>
      <c r="K110" s="12" t="s">
        <v>28</v>
      </c>
      <c r="L110" s="12" t="s">
        <v>28</v>
      </c>
      <c r="M110" s="12">
        <v>1</v>
      </c>
      <c r="N110" s="12" t="s">
        <v>28</v>
      </c>
      <c r="O110" s="12" t="s">
        <v>28</v>
      </c>
      <c r="P110" s="12">
        <v>1</v>
      </c>
      <c r="Q110" s="12">
        <v>2</v>
      </c>
      <c r="R110" s="12" t="s">
        <v>28</v>
      </c>
      <c r="S110" s="12" t="s">
        <v>28</v>
      </c>
      <c r="T110" s="12">
        <f>SUM(C110:S110)</f>
        <v>117</v>
      </c>
    </row>
    <row r="111" spans="1:20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x14ac:dyDescent="0.25">
      <c r="A112" s="25" t="s">
        <v>245</v>
      </c>
    </row>
  </sheetData>
  <mergeCells count="20">
    <mergeCell ref="S10:S11"/>
    <mergeCell ref="T10:T11"/>
    <mergeCell ref="M10:M11"/>
    <mergeCell ref="N10:N11"/>
    <mergeCell ref="O10:O11"/>
    <mergeCell ref="P10:P11"/>
    <mergeCell ref="Q10:Q11"/>
    <mergeCell ref="R10:R11"/>
    <mergeCell ref="L10:L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hyperlinks>
    <hyperlink ref="C1" location="Indice!A1" display="Volver al índice"/>
  </hyperlink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/>
  </sheetViews>
  <sheetFormatPr baseColWidth="10" defaultColWidth="9.140625" defaultRowHeight="15" x14ac:dyDescent="0.25"/>
  <cols>
    <col min="1" max="1" width="13.42578125" style="6" customWidth="1"/>
    <col min="2" max="2" width="28.5703125" style="6" customWidth="1"/>
    <col min="3" max="3" width="9.7109375" style="6" customWidth="1"/>
    <col min="4" max="5" width="14.7109375" style="6" customWidth="1"/>
    <col min="6" max="8" width="12.7109375" style="6" customWidth="1"/>
  </cols>
  <sheetData>
    <row r="1" spans="1:8" x14ac:dyDescent="0.25">
      <c r="C1" s="7" t="s">
        <v>14</v>
      </c>
    </row>
    <row r="7" spans="1:8" x14ac:dyDescent="0.25">
      <c r="A7" s="6" t="s">
        <v>12</v>
      </c>
    </row>
    <row r="8" spans="1:8" x14ac:dyDescent="0.25">
      <c r="A8" s="6" t="s">
        <v>244</v>
      </c>
    </row>
    <row r="10" spans="1:8" ht="30" customHeight="1" x14ac:dyDescent="0.25">
      <c r="A10" s="53" t="s">
        <v>15</v>
      </c>
      <c r="B10" s="53" t="s">
        <v>16</v>
      </c>
      <c r="C10" s="53" t="s">
        <v>219</v>
      </c>
      <c r="D10" s="57" t="s">
        <v>220</v>
      </c>
      <c r="E10" s="57" t="s">
        <v>221</v>
      </c>
      <c r="F10" s="57" t="s">
        <v>222</v>
      </c>
      <c r="G10" s="57" t="s">
        <v>223</v>
      </c>
      <c r="H10" s="53" t="s">
        <v>131</v>
      </c>
    </row>
    <row r="11" spans="1:8" ht="30" customHeight="1" x14ac:dyDescent="0.25">
      <c r="A11" s="51"/>
      <c r="B11" s="51"/>
      <c r="C11" s="51"/>
      <c r="D11" s="54"/>
      <c r="E11" s="54"/>
      <c r="F11" s="54"/>
      <c r="G11" s="54"/>
      <c r="H11" s="51"/>
    </row>
    <row r="12" spans="1:8" ht="30" customHeight="1" x14ac:dyDescent="0.25">
      <c r="A12" s="52"/>
      <c r="B12" s="52"/>
      <c r="C12" s="52"/>
      <c r="D12" s="55"/>
      <c r="E12" s="55"/>
      <c r="F12" s="55"/>
      <c r="G12" s="55"/>
      <c r="H12" s="52"/>
    </row>
    <row r="14" spans="1:8" x14ac:dyDescent="0.25">
      <c r="A14" s="11" t="s">
        <v>23</v>
      </c>
      <c r="C14" s="12">
        <f t="shared" ref="C14:H14" si="0">SUM(C16:C111)</f>
        <v>16287</v>
      </c>
      <c r="D14" s="12">
        <f t="shared" si="0"/>
        <v>1294</v>
      </c>
      <c r="E14" s="12">
        <f t="shared" si="0"/>
        <v>199</v>
      </c>
      <c r="F14" s="12">
        <f t="shared" si="0"/>
        <v>8755</v>
      </c>
      <c r="G14" s="12">
        <f t="shared" si="0"/>
        <v>25941</v>
      </c>
      <c r="H14" s="12">
        <f t="shared" si="0"/>
        <v>52476</v>
      </c>
    </row>
    <row r="15" spans="1:8" x14ac:dyDescent="0.25">
      <c r="A15" s="11"/>
      <c r="C15" s="12"/>
      <c r="D15" s="12"/>
      <c r="E15" s="12"/>
      <c r="F15" s="12"/>
      <c r="G15" s="12"/>
      <c r="H15" s="12"/>
    </row>
    <row r="16" spans="1:8" x14ac:dyDescent="0.25">
      <c r="A16" s="11">
        <v>5101</v>
      </c>
      <c r="B16" s="13" t="s">
        <v>25</v>
      </c>
      <c r="C16" s="12">
        <v>283</v>
      </c>
      <c r="D16" s="12">
        <v>21</v>
      </c>
      <c r="E16" s="12">
        <v>4</v>
      </c>
      <c r="F16" s="12">
        <v>97</v>
      </c>
      <c r="G16" s="12">
        <v>666</v>
      </c>
      <c r="H16" s="12">
        <f>SUM(C16:G16)</f>
        <v>1071</v>
      </c>
    </row>
    <row r="17" spans="1:8" x14ac:dyDescent="0.25">
      <c r="A17" s="11">
        <v>5103</v>
      </c>
      <c r="B17" s="13" t="s">
        <v>26</v>
      </c>
      <c r="C17" s="12">
        <v>125</v>
      </c>
      <c r="D17" s="12">
        <v>9</v>
      </c>
      <c r="E17" s="12">
        <v>4</v>
      </c>
      <c r="F17" s="12">
        <v>37</v>
      </c>
      <c r="G17" s="12">
        <v>242</v>
      </c>
      <c r="H17" s="12">
        <f t="shared" ref="H17:H79" si="1">SUM(C17:G17)</f>
        <v>417</v>
      </c>
    </row>
    <row r="18" spans="1:8" x14ac:dyDescent="0.25">
      <c r="A18" s="11">
        <v>5197</v>
      </c>
      <c r="B18" s="13" t="s">
        <v>27</v>
      </c>
      <c r="C18" s="12">
        <v>2</v>
      </c>
      <c r="D18" s="12" t="s">
        <v>28</v>
      </c>
      <c r="E18" s="12" t="s">
        <v>28</v>
      </c>
      <c r="F18" s="12" t="s">
        <v>28</v>
      </c>
      <c r="G18" s="12" t="s">
        <v>28</v>
      </c>
      <c r="H18" s="12">
        <f t="shared" si="1"/>
        <v>2</v>
      </c>
    </row>
    <row r="19" spans="1:8" x14ac:dyDescent="0.25">
      <c r="A19" s="11">
        <v>5201</v>
      </c>
      <c r="B19" s="13" t="s">
        <v>30</v>
      </c>
      <c r="C19" s="12">
        <v>655</v>
      </c>
      <c r="D19" s="12">
        <v>85</v>
      </c>
      <c r="E19" s="12">
        <v>7</v>
      </c>
      <c r="F19" s="12">
        <v>418</v>
      </c>
      <c r="G19" s="12">
        <v>1372</v>
      </c>
      <c r="H19" s="12">
        <f t="shared" si="1"/>
        <v>2537</v>
      </c>
    </row>
    <row r="20" spans="1:8" x14ac:dyDescent="0.25">
      <c r="A20" s="11">
        <v>5202</v>
      </c>
      <c r="B20" s="13" t="s">
        <v>31</v>
      </c>
      <c r="C20" s="12">
        <v>74</v>
      </c>
      <c r="D20" s="12">
        <v>15</v>
      </c>
      <c r="E20" s="12">
        <v>5</v>
      </c>
      <c r="F20" s="12">
        <v>96</v>
      </c>
      <c r="G20" s="12">
        <v>187</v>
      </c>
      <c r="H20" s="12">
        <f t="shared" si="1"/>
        <v>377</v>
      </c>
    </row>
    <row r="21" spans="1:8" x14ac:dyDescent="0.25">
      <c r="A21" s="11">
        <v>5205</v>
      </c>
      <c r="B21" s="13" t="s">
        <v>32</v>
      </c>
      <c r="C21" s="12">
        <v>322</v>
      </c>
      <c r="D21" s="12">
        <v>86</v>
      </c>
      <c r="E21" s="12">
        <v>7</v>
      </c>
      <c r="F21" s="12">
        <v>318</v>
      </c>
      <c r="G21" s="12">
        <v>262</v>
      </c>
      <c r="H21" s="12">
        <f t="shared" si="1"/>
        <v>995</v>
      </c>
    </row>
    <row r="22" spans="1:8" x14ac:dyDescent="0.25">
      <c r="A22" s="11">
        <v>5290</v>
      </c>
      <c r="B22" s="13" t="s">
        <v>33</v>
      </c>
      <c r="C22" s="12">
        <v>21</v>
      </c>
      <c r="D22" s="12">
        <v>12</v>
      </c>
      <c r="E22" s="12">
        <v>2</v>
      </c>
      <c r="F22" s="12">
        <v>48</v>
      </c>
      <c r="G22" s="12">
        <v>37</v>
      </c>
      <c r="H22" s="12">
        <f t="shared" si="1"/>
        <v>120</v>
      </c>
    </row>
    <row r="23" spans="1:8" x14ac:dyDescent="0.25">
      <c r="A23" s="11">
        <v>5294</v>
      </c>
      <c r="B23" s="13" t="s">
        <v>34</v>
      </c>
      <c r="C23" s="12">
        <v>3</v>
      </c>
      <c r="D23" s="12" t="s">
        <v>28</v>
      </c>
      <c r="E23" s="12" t="s">
        <v>28</v>
      </c>
      <c r="F23" s="12" t="s">
        <v>28</v>
      </c>
      <c r="G23" s="12" t="s">
        <v>28</v>
      </c>
      <c r="H23" s="12">
        <f t="shared" si="1"/>
        <v>3</v>
      </c>
    </row>
    <row r="24" spans="1:8" x14ac:dyDescent="0.25">
      <c r="A24" s="11">
        <v>5295</v>
      </c>
      <c r="B24" s="13" t="s">
        <v>35</v>
      </c>
      <c r="C24" s="12">
        <v>13</v>
      </c>
      <c r="D24" s="12">
        <v>7</v>
      </c>
      <c r="E24" s="12" t="s">
        <v>28</v>
      </c>
      <c r="F24" s="12" t="s">
        <v>28</v>
      </c>
      <c r="G24" s="12">
        <v>3</v>
      </c>
      <c r="H24" s="12">
        <f t="shared" si="1"/>
        <v>23</v>
      </c>
    </row>
    <row r="25" spans="1:8" x14ac:dyDescent="0.25">
      <c r="A25" s="11">
        <v>5299</v>
      </c>
      <c r="B25" s="13" t="s">
        <v>36</v>
      </c>
      <c r="C25" s="12">
        <v>2</v>
      </c>
      <c r="D25" s="12" t="s">
        <v>28</v>
      </c>
      <c r="E25" s="12" t="s">
        <v>28</v>
      </c>
      <c r="F25" s="12">
        <v>1</v>
      </c>
      <c r="G25" s="12">
        <v>3</v>
      </c>
      <c r="H25" s="12">
        <f t="shared" si="1"/>
        <v>6</v>
      </c>
    </row>
    <row r="26" spans="1:8" x14ac:dyDescent="0.25">
      <c r="A26" s="11">
        <v>5301</v>
      </c>
      <c r="B26" s="13" t="s">
        <v>38</v>
      </c>
      <c r="C26" s="12">
        <v>103</v>
      </c>
      <c r="D26" s="12">
        <v>4</v>
      </c>
      <c r="E26" s="12" t="s">
        <v>28</v>
      </c>
      <c r="F26" s="12">
        <v>37</v>
      </c>
      <c r="G26" s="12">
        <v>95</v>
      </c>
      <c r="H26" s="12">
        <f t="shared" si="1"/>
        <v>239</v>
      </c>
    </row>
    <row r="27" spans="1:8" x14ac:dyDescent="0.25">
      <c r="A27" s="11">
        <v>5302</v>
      </c>
      <c r="B27" s="13" t="s">
        <v>39</v>
      </c>
      <c r="C27" s="12">
        <v>204</v>
      </c>
      <c r="D27" s="12">
        <v>6</v>
      </c>
      <c r="E27" s="12">
        <v>1</v>
      </c>
      <c r="F27" s="12">
        <v>32</v>
      </c>
      <c r="G27" s="12">
        <v>234</v>
      </c>
      <c r="H27" s="12">
        <f t="shared" si="1"/>
        <v>477</v>
      </c>
    </row>
    <row r="28" spans="1:8" x14ac:dyDescent="0.25">
      <c r="A28" s="11">
        <v>5303</v>
      </c>
      <c r="B28" s="13" t="s">
        <v>40</v>
      </c>
      <c r="C28" s="12">
        <v>49</v>
      </c>
      <c r="D28" s="12" t="s">
        <v>28</v>
      </c>
      <c r="E28" s="12">
        <v>1</v>
      </c>
      <c r="F28" s="12">
        <v>6</v>
      </c>
      <c r="G28" s="12">
        <v>42</v>
      </c>
      <c r="H28" s="12">
        <f t="shared" si="1"/>
        <v>98</v>
      </c>
    </row>
    <row r="29" spans="1:8" x14ac:dyDescent="0.25">
      <c r="A29" s="11">
        <v>5304</v>
      </c>
      <c r="B29" s="13" t="s">
        <v>41</v>
      </c>
      <c r="C29" s="12">
        <v>46</v>
      </c>
      <c r="D29" s="12" t="s">
        <v>28</v>
      </c>
      <c r="E29" s="12" t="s">
        <v>28</v>
      </c>
      <c r="F29" s="12">
        <v>6</v>
      </c>
      <c r="G29" s="12">
        <v>81</v>
      </c>
      <c r="H29" s="12">
        <f t="shared" si="1"/>
        <v>133</v>
      </c>
    </row>
    <row r="30" spans="1:8" x14ac:dyDescent="0.25">
      <c r="A30" s="11">
        <v>5305</v>
      </c>
      <c r="B30" s="13" t="s">
        <v>42</v>
      </c>
      <c r="C30" s="12">
        <v>29</v>
      </c>
      <c r="D30" s="12">
        <v>2</v>
      </c>
      <c r="E30" s="12" t="s">
        <v>28</v>
      </c>
      <c r="F30" s="12">
        <v>13</v>
      </c>
      <c r="G30" s="12">
        <v>69</v>
      </c>
      <c r="H30" s="12">
        <f t="shared" si="1"/>
        <v>113</v>
      </c>
    </row>
    <row r="31" spans="1:8" x14ac:dyDescent="0.25">
      <c r="A31" s="11">
        <v>5308</v>
      </c>
      <c r="B31" s="13" t="s">
        <v>43</v>
      </c>
      <c r="C31" s="12">
        <v>18</v>
      </c>
      <c r="D31" s="12" t="s">
        <v>28</v>
      </c>
      <c r="E31" s="12" t="s">
        <v>28</v>
      </c>
      <c r="F31" s="12">
        <v>5</v>
      </c>
      <c r="G31" s="12">
        <v>21</v>
      </c>
      <c r="H31" s="12">
        <f t="shared" si="1"/>
        <v>44</v>
      </c>
    </row>
    <row r="32" spans="1:8" x14ac:dyDescent="0.25">
      <c r="A32" s="11">
        <v>5310</v>
      </c>
      <c r="B32" s="13" t="s">
        <v>44</v>
      </c>
      <c r="C32" s="12">
        <v>31</v>
      </c>
      <c r="D32" s="12" t="s">
        <v>28</v>
      </c>
      <c r="E32" s="12" t="s">
        <v>28</v>
      </c>
      <c r="F32" s="12">
        <v>12</v>
      </c>
      <c r="G32" s="12">
        <v>26</v>
      </c>
      <c r="H32" s="12">
        <f t="shared" si="1"/>
        <v>69</v>
      </c>
    </row>
    <row r="33" spans="1:8" x14ac:dyDescent="0.25">
      <c r="A33" s="11">
        <v>5311</v>
      </c>
      <c r="B33" s="13" t="s">
        <v>45</v>
      </c>
      <c r="C33" s="12">
        <v>5</v>
      </c>
      <c r="D33" s="12" t="s">
        <v>28</v>
      </c>
      <c r="E33" s="12" t="s">
        <v>28</v>
      </c>
      <c r="F33" s="12" t="s">
        <v>28</v>
      </c>
      <c r="G33" s="12">
        <v>10</v>
      </c>
      <c r="H33" s="12">
        <f t="shared" si="1"/>
        <v>15</v>
      </c>
    </row>
    <row r="34" spans="1:8" x14ac:dyDescent="0.25">
      <c r="A34" s="11">
        <v>5312</v>
      </c>
      <c r="B34" s="13" t="s">
        <v>46</v>
      </c>
      <c r="C34" s="12">
        <v>157</v>
      </c>
      <c r="D34" s="12">
        <v>12</v>
      </c>
      <c r="E34" s="12" t="s">
        <v>28</v>
      </c>
      <c r="F34" s="12">
        <v>38</v>
      </c>
      <c r="G34" s="12">
        <v>161</v>
      </c>
      <c r="H34" s="12">
        <f t="shared" si="1"/>
        <v>368</v>
      </c>
    </row>
    <row r="35" spans="1:8" x14ac:dyDescent="0.25">
      <c r="A35" s="11">
        <v>5314</v>
      </c>
      <c r="B35" s="13" t="s">
        <v>47</v>
      </c>
      <c r="C35" s="12">
        <v>12</v>
      </c>
      <c r="D35" s="12" t="s">
        <v>28</v>
      </c>
      <c r="E35" s="12" t="s">
        <v>28</v>
      </c>
      <c r="F35" s="12">
        <v>7</v>
      </c>
      <c r="G35" s="12">
        <v>18</v>
      </c>
      <c r="H35" s="12">
        <f t="shared" si="1"/>
        <v>37</v>
      </c>
    </row>
    <row r="36" spans="1:8" x14ac:dyDescent="0.25">
      <c r="A36" s="11">
        <v>5319</v>
      </c>
      <c r="B36" s="13" t="s">
        <v>48</v>
      </c>
      <c r="C36" s="12">
        <v>63</v>
      </c>
      <c r="D36" s="12">
        <v>11</v>
      </c>
      <c r="E36" s="12" t="s">
        <v>28</v>
      </c>
      <c r="F36" s="12">
        <v>15</v>
      </c>
      <c r="G36" s="12">
        <v>69</v>
      </c>
      <c r="H36" s="12">
        <f t="shared" si="1"/>
        <v>158</v>
      </c>
    </row>
    <row r="37" spans="1:8" x14ac:dyDescent="0.25">
      <c r="A37" s="11">
        <v>5399</v>
      </c>
      <c r="B37" s="13" t="s">
        <v>49</v>
      </c>
      <c r="C37" s="12">
        <v>14</v>
      </c>
      <c r="D37" s="12" t="s">
        <v>28</v>
      </c>
      <c r="E37" s="12" t="s">
        <v>28</v>
      </c>
      <c r="F37" s="12">
        <v>2</v>
      </c>
      <c r="G37" s="12">
        <v>5</v>
      </c>
      <c r="H37" s="12">
        <f t="shared" si="1"/>
        <v>21</v>
      </c>
    </row>
    <row r="38" spans="1:8" x14ac:dyDescent="0.25">
      <c r="A38" s="11">
        <v>5401</v>
      </c>
      <c r="B38" s="13" t="s">
        <v>51</v>
      </c>
      <c r="C38" s="12">
        <v>1366</v>
      </c>
      <c r="D38" s="12">
        <v>92</v>
      </c>
      <c r="E38" s="12">
        <v>16</v>
      </c>
      <c r="F38" s="12">
        <v>861</v>
      </c>
      <c r="G38" s="12">
        <v>1812</v>
      </c>
      <c r="H38" s="12">
        <f t="shared" si="1"/>
        <v>4147</v>
      </c>
    </row>
    <row r="39" spans="1:8" x14ac:dyDescent="0.25">
      <c r="A39" s="11">
        <v>5410</v>
      </c>
      <c r="B39" s="13" t="s">
        <v>239</v>
      </c>
      <c r="C39" s="12">
        <v>8</v>
      </c>
      <c r="D39" s="12">
        <v>2</v>
      </c>
      <c r="E39" s="12" t="s">
        <v>28</v>
      </c>
      <c r="F39" s="12">
        <v>13</v>
      </c>
      <c r="G39" s="12">
        <v>3</v>
      </c>
      <c r="H39" s="12">
        <f t="shared" si="1"/>
        <v>26</v>
      </c>
    </row>
    <row r="40" spans="1:8" x14ac:dyDescent="0.25">
      <c r="A40" s="11">
        <v>5411</v>
      </c>
      <c r="B40" s="13" t="s">
        <v>52</v>
      </c>
      <c r="C40" s="12">
        <v>132</v>
      </c>
      <c r="D40" s="12">
        <v>2</v>
      </c>
      <c r="E40" s="12">
        <v>1</v>
      </c>
      <c r="F40" s="12">
        <v>29</v>
      </c>
      <c r="G40" s="12">
        <v>226</v>
      </c>
      <c r="H40" s="12">
        <f t="shared" si="1"/>
        <v>390</v>
      </c>
    </row>
    <row r="41" spans="1:8" x14ac:dyDescent="0.25">
      <c r="A41" s="11">
        <v>5413</v>
      </c>
      <c r="B41" s="13" t="s">
        <v>53</v>
      </c>
      <c r="C41" s="12">
        <v>41</v>
      </c>
      <c r="D41" s="12" t="s">
        <v>28</v>
      </c>
      <c r="E41" s="12" t="s">
        <v>28</v>
      </c>
      <c r="F41" s="12">
        <v>1</v>
      </c>
      <c r="G41" s="12">
        <v>54</v>
      </c>
      <c r="H41" s="12">
        <f t="shared" si="1"/>
        <v>96</v>
      </c>
    </row>
    <row r="42" spans="1:8" x14ac:dyDescent="0.25">
      <c r="A42" s="11">
        <v>5418</v>
      </c>
      <c r="B42" s="13" t="s">
        <v>54</v>
      </c>
      <c r="C42" s="12">
        <v>237</v>
      </c>
      <c r="D42" s="12">
        <v>19</v>
      </c>
      <c r="E42" s="12" t="s">
        <v>28</v>
      </c>
      <c r="F42" s="12">
        <v>112</v>
      </c>
      <c r="G42" s="12">
        <v>351</v>
      </c>
      <c r="H42" s="12">
        <f t="shared" si="1"/>
        <v>719</v>
      </c>
    </row>
    <row r="43" spans="1:8" x14ac:dyDescent="0.25">
      <c r="A43" s="11">
        <v>5486</v>
      </c>
      <c r="B43" s="13" t="s">
        <v>55</v>
      </c>
      <c r="C43" s="12">
        <v>96</v>
      </c>
      <c r="D43" s="12">
        <v>6</v>
      </c>
      <c r="E43" s="12" t="s">
        <v>28</v>
      </c>
      <c r="F43" s="12">
        <v>59</v>
      </c>
      <c r="G43" s="12">
        <v>71</v>
      </c>
      <c r="H43" s="12">
        <f t="shared" si="1"/>
        <v>232</v>
      </c>
    </row>
    <row r="44" spans="1:8" x14ac:dyDescent="0.25">
      <c r="A44" s="11">
        <v>5487</v>
      </c>
      <c r="B44" s="13" t="s">
        <v>56</v>
      </c>
      <c r="C44" s="12">
        <v>1625</v>
      </c>
      <c r="D44" s="12">
        <v>68</v>
      </c>
      <c r="E44" s="12">
        <v>24</v>
      </c>
      <c r="F44" s="12">
        <v>953</v>
      </c>
      <c r="G44" s="12">
        <v>2018</v>
      </c>
      <c r="H44" s="12">
        <f t="shared" si="1"/>
        <v>4688</v>
      </c>
    </row>
    <row r="45" spans="1:8" x14ac:dyDescent="0.25">
      <c r="A45" s="11">
        <v>5488</v>
      </c>
      <c r="B45" s="13" t="s">
        <v>57</v>
      </c>
      <c r="C45" s="12">
        <v>76</v>
      </c>
      <c r="D45" s="12" t="s">
        <v>28</v>
      </c>
      <c r="E45" s="12" t="s">
        <v>28</v>
      </c>
      <c r="F45" s="12">
        <v>14</v>
      </c>
      <c r="G45" s="12">
        <v>67</v>
      </c>
      <c r="H45" s="12">
        <f t="shared" si="1"/>
        <v>157</v>
      </c>
    </row>
    <row r="46" spans="1:8" x14ac:dyDescent="0.25">
      <c r="A46" s="11">
        <v>5492</v>
      </c>
      <c r="B46" s="13" t="s">
        <v>58</v>
      </c>
      <c r="C46" s="12">
        <v>1548</v>
      </c>
      <c r="D46" s="12">
        <v>52</v>
      </c>
      <c r="E46" s="12">
        <v>18</v>
      </c>
      <c r="F46" s="12">
        <v>640</v>
      </c>
      <c r="G46" s="12">
        <v>2962</v>
      </c>
      <c r="H46" s="12">
        <f t="shared" si="1"/>
        <v>5220</v>
      </c>
    </row>
    <row r="47" spans="1:8" x14ac:dyDescent="0.25">
      <c r="A47" s="11">
        <v>5493</v>
      </c>
      <c r="B47" s="13" t="s">
        <v>59</v>
      </c>
      <c r="C47" s="12">
        <v>236</v>
      </c>
      <c r="D47" s="12">
        <v>3</v>
      </c>
      <c r="E47" s="12">
        <v>1</v>
      </c>
      <c r="F47" s="12">
        <v>103</v>
      </c>
      <c r="G47" s="12">
        <v>292</v>
      </c>
      <c r="H47" s="12">
        <f t="shared" si="1"/>
        <v>635</v>
      </c>
    </row>
    <row r="48" spans="1:8" x14ac:dyDescent="0.25">
      <c r="A48" s="11">
        <v>5501</v>
      </c>
      <c r="B48" s="13" t="s">
        <v>61</v>
      </c>
      <c r="C48" s="12">
        <v>86</v>
      </c>
      <c r="D48" s="12" t="s">
        <v>28</v>
      </c>
      <c r="E48" s="12">
        <v>1</v>
      </c>
      <c r="F48" s="12">
        <v>15</v>
      </c>
      <c r="G48" s="12">
        <v>94</v>
      </c>
      <c r="H48" s="12">
        <f t="shared" si="1"/>
        <v>196</v>
      </c>
    </row>
    <row r="49" spans="1:8" x14ac:dyDescent="0.25">
      <c r="A49" s="11">
        <v>5502</v>
      </c>
      <c r="B49" s="13" t="s">
        <v>62</v>
      </c>
      <c r="C49" s="12">
        <v>166</v>
      </c>
      <c r="D49" s="12">
        <v>7</v>
      </c>
      <c r="E49" s="12">
        <v>3</v>
      </c>
      <c r="F49" s="12">
        <v>55</v>
      </c>
      <c r="G49" s="12">
        <v>164</v>
      </c>
      <c r="H49" s="12">
        <f t="shared" si="1"/>
        <v>395</v>
      </c>
    </row>
    <row r="50" spans="1:8" x14ac:dyDescent="0.25">
      <c r="A50" s="11">
        <v>5503</v>
      </c>
      <c r="B50" s="13" t="s">
        <v>63</v>
      </c>
      <c r="C50" s="12">
        <v>62</v>
      </c>
      <c r="D50" s="12">
        <v>1</v>
      </c>
      <c r="E50" s="12" t="s">
        <v>28</v>
      </c>
      <c r="F50" s="12">
        <v>5</v>
      </c>
      <c r="G50" s="12">
        <v>22</v>
      </c>
      <c r="H50" s="12">
        <f t="shared" si="1"/>
        <v>90</v>
      </c>
    </row>
    <row r="51" spans="1:8" x14ac:dyDescent="0.25">
      <c r="A51" s="11">
        <v>5504</v>
      </c>
      <c r="B51" s="13" t="s">
        <v>64</v>
      </c>
      <c r="C51" s="12">
        <v>38</v>
      </c>
      <c r="D51" s="12" t="s">
        <v>28</v>
      </c>
      <c r="E51" s="12" t="s">
        <v>28</v>
      </c>
      <c r="F51" s="12">
        <v>16</v>
      </c>
      <c r="G51" s="12">
        <v>42</v>
      </c>
      <c r="H51" s="12">
        <f t="shared" si="1"/>
        <v>96</v>
      </c>
    </row>
    <row r="52" spans="1:8" x14ac:dyDescent="0.25">
      <c r="A52" s="11">
        <v>5505</v>
      </c>
      <c r="B52" s="13" t="s">
        <v>65</v>
      </c>
      <c r="C52" s="12">
        <v>58</v>
      </c>
      <c r="D52" s="12" t="s">
        <v>28</v>
      </c>
      <c r="E52" s="12" t="s">
        <v>28</v>
      </c>
      <c r="F52" s="12">
        <v>16</v>
      </c>
      <c r="G52" s="12">
        <v>75</v>
      </c>
      <c r="H52" s="12">
        <f t="shared" si="1"/>
        <v>149</v>
      </c>
    </row>
    <row r="53" spans="1:8" x14ac:dyDescent="0.25">
      <c r="A53" s="11">
        <v>5601</v>
      </c>
      <c r="B53" s="13" t="s">
        <v>67</v>
      </c>
      <c r="C53" s="12">
        <v>95</v>
      </c>
      <c r="D53" s="12">
        <v>3</v>
      </c>
      <c r="E53" s="12">
        <v>2</v>
      </c>
      <c r="F53" s="12">
        <v>37</v>
      </c>
      <c r="G53" s="12">
        <v>175</v>
      </c>
      <c r="H53" s="12">
        <f t="shared" si="1"/>
        <v>312</v>
      </c>
    </row>
    <row r="54" spans="1:8" x14ac:dyDescent="0.25">
      <c r="A54" s="11">
        <v>5602</v>
      </c>
      <c r="B54" s="13" t="s">
        <v>68</v>
      </c>
      <c r="C54" s="12">
        <v>2</v>
      </c>
      <c r="D54" s="12" t="s">
        <v>28</v>
      </c>
      <c r="E54" s="12" t="s">
        <v>28</v>
      </c>
      <c r="F54" s="12">
        <v>5</v>
      </c>
      <c r="G54" s="12">
        <v>6</v>
      </c>
      <c r="H54" s="12">
        <f t="shared" si="1"/>
        <v>13</v>
      </c>
    </row>
    <row r="55" spans="1:8" x14ac:dyDescent="0.25">
      <c r="A55" s="11">
        <v>5603</v>
      </c>
      <c r="B55" s="13" t="s">
        <v>69</v>
      </c>
      <c r="C55" s="12">
        <v>26</v>
      </c>
      <c r="D55" s="12">
        <v>1</v>
      </c>
      <c r="E55" s="12" t="s">
        <v>28</v>
      </c>
      <c r="F55" s="12">
        <v>1</v>
      </c>
      <c r="G55" s="12">
        <v>93</v>
      </c>
      <c r="H55" s="12">
        <f t="shared" si="1"/>
        <v>121</v>
      </c>
    </row>
    <row r="56" spans="1:8" x14ac:dyDescent="0.25">
      <c r="A56" s="11">
        <v>5604</v>
      </c>
      <c r="B56" s="13" t="s">
        <v>70</v>
      </c>
      <c r="C56" s="12">
        <v>64</v>
      </c>
      <c r="D56" s="12">
        <v>1</v>
      </c>
      <c r="E56" s="12" t="s">
        <v>28</v>
      </c>
      <c r="F56" s="12">
        <v>16</v>
      </c>
      <c r="G56" s="12">
        <v>104</v>
      </c>
      <c r="H56" s="12">
        <f t="shared" si="1"/>
        <v>185</v>
      </c>
    </row>
    <row r="57" spans="1:8" x14ac:dyDescent="0.25">
      <c r="A57" s="11">
        <v>5605</v>
      </c>
      <c r="B57" s="13" t="s">
        <v>71</v>
      </c>
      <c r="C57" s="12">
        <v>41</v>
      </c>
      <c r="D57" s="12">
        <v>7</v>
      </c>
      <c r="E57" s="12" t="s">
        <v>28</v>
      </c>
      <c r="F57" s="12">
        <v>15</v>
      </c>
      <c r="G57" s="12">
        <v>36</v>
      </c>
      <c r="H57" s="12">
        <f t="shared" si="1"/>
        <v>99</v>
      </c>
    </row>
    <row r="58" spans="1:8" x14ac:dyDescent="0.25">
      <c r="A58" s="11">
        <v>5606</v>
      </c>
      <c r="B58" s="13" t="s">
        <v>72</v>
      </c>
      <c r="C58" s="12">
        <v>254</v>
      </c>
      <c r="D58" s="12">
        <v>4</v>
      </c>
      <c r="E58" s="12" t="s">
        <v>28</v>
      </c>
      <c r="F58" s="12">
        <v>85</v>
      </c>
      <c r="G58" s="12">
        <v>512</v>
      </c>
      <c r="H58" s="12">
        <f t="shared" si="1"/>
        <v>855</v>
      </c>
    </row>
    <row r="59" spans="1:8" x14ac:dyDescent="0.25">
      <c r="A59" s="11">
        <v>5607</v>
      </c>
      <c r="B59" s="13" t="s">
        <v>73</v>
      </c>
      <c r="C59" s="12">
        <v>166</v>
      </c>
      <c r="D59" s="12">
        <v>19</v>
      </c>
      <c r="E59" s="12" t="s">
        <v>28</v>
      </c>
      <c r="F59" s="12">
        <v>113</v>
      </c>
      <c r="G59" s="12">
        <v>165</v>
      </c>
      <c r="H59" s="12">
        <f t="shared" si="1"/>
        <v>463</v>
      </c>
    </row>
    <row r="60" spans="1:8" x14ac:dyDescent="0.25">
      <c r="A60" s="11">
        <v>5608</v>
      </c>
      <c r="B60" s="13" t="s">
        <v>74</v>
      </c>
      <c r="C60" s="12">
        <v>64</v>
      </c>
      <c r="D60" s="12" t="s">
        <v>28</v>
      </c>
      <c r="E60" s="12" t="s">
        <v>28</v>
      </c>
      <c r="F60" s="12">
        <v>14</v>
      </c>
      <c r="G60" s="12">
        <v>32</v>
      </c>
      <c r="H60" s="12">
        <f t="shared" si="1"/>
        <v>110</v>
      </c>
    </row>
    <row r="61" spans="1:8" x14ac:dyDescent="0.25">
      <c r="A61" s="11">
        <v>5610</v>
      </c>
      <c r="B61" s="13" t="s">
        <v>75</v>
      </c>
      <c r="C61" s="12">
        <v>88</v>
      </c>
      <c r="D61" s="12" t="s">
        <v>28</v>
      </c>
      <c r="E61" s="12" t="s">
        <v>28</v>
      </c>
      <c r="F61" s="12">
        <v>25</v>
      </c>
      <c r="G61" s="12">
        <v>32</v>
      </c>
      <c r="H61" s="12">
        <f t="shared" si="1"/>
        <v>145</v>
      </c>
    </row>
    <row r="62" spans="1:8" x14ac:dyDescent="0.25">
      <c r="A62" s="11">
        <v>5611</v>
      </c>
      <c r="B62" s="13" t="s">
        <v>76</v>
      </c>
      <c r="C62" s="12">
        <v>101</v>
      </c>
      <c r="D62" s="12" t="s">
        <v>28</v>
      </c>
      <c r="E62" s="12">
        <v>1</v>
      </c>
      <c r="F62" s="12">
        <v>38</v>
      </c>
      <c r="G62" s="12">
        <v>96</v>
      </c>
      <c r="H62" s="12">
        <f t="shared" si="1"/>
        <v>236</v>
      </c>
    </row>
    <row r="63" spans="1:8" x14ac:dyDescent="0.25">
      <c r="A63" s="11">
        <v>5612</v>
      </c>
      <c r="B63" s="13" t="s">
        <v>77</v>
      </c>
      <c r="C63" s="12">
        <v>109</v>
      </c>
      <c r="D63" s="12">
        <v>11</v>
      </c>
      <c r="E63" s="12" t="s">
        <v>28</v>
      </c>
      <c r="F63" s="12">
        <v>105</v>
      </c>
      <c r="G63" s="12">
        <v>272</v>
      </c>
      <c r="H63" s="12">
        <f t="shared" si="1"/>
        <v>497</v>
      </c>
    </row>
    <row r="64" spans="1:8" x14ac:dyDescent="0.25">
      <c r="A64" s="11">
        <v>5696</v>
      </c>
      <c r="B64" s="13" t="s">
        <v>78</v>
      </c>
      <c r="C64" s="12">
        <v>39</v>
      </c>
      <c r="D64" s="12">
        <v>2</v>
      </c>
      <c r="E64" s="12">
        <v>1</v>
      </c>
      <c r="F64" s="12">
        <v>8</v>
      </c>
      <c r="G64" s="12">
        <v>96</v>
      </c>
      <c r="H64" s="12">
        <f t="shared" si="1"/>
        <v>146</v>
      </c>
    </row>
    <row r="65" spans="1:8" x14ac:dyDescent="0.25">
      <c r="A65" s="11">
        <v>5697</v>
      </c>
      <c r="B65" s="13" t="s">
        <v>79</v>
      </c>
      <c r="C65" s="12">
        <v>1</v>
      </c>
      <c r="D65" s="12" t="s">
        <v>28</v>
      </c>
      <c r="E65" s="12" t="s">
        <v>28</v>
      </c>
      <c r="F65" s="12">
        <v>8</v>
      </c>
      <c r="G65" s="12" t="s">
        <v>28</v>
      </c>
      <c r="H65" s="12">
        <f t="shared" si="1"/>
        <v>9</v>
      </c>
    </row>
    <row r="66" spans="1:8" x14ac:dyDescent="0.25">
      <c r="A66" s="11">
        <v>5698</v>
      </c>
      <c r="B66" s="13" t="s">
        <v>80</v>
      </c>
      <c r="C66" s="12">
        <v>69</v>
      </c>
      <c r="D66" s="12" t="s">
        <v>28</v>
      </c>
      <c r="E66" s="12">
        <v>2</v>
      </c>
      <c r="F66" s="12">
        <v>19</v>
      </c>
      <c r="G66" s="12">
        <v>52</v>
      </c>
      <c r="H66" s="12">
        <f t="shared" si="1"/>
        <v>142</v>
      </c>
    </row>
    <row r="67" spans="1:8" x14ac:dyDescent="0.25">
      <c r="A67" s="11">
        <v>5699</v>
      </c>
      <c r="B67" s="13" t="s">
        <v>81</v>
      </c>
      <c r="C67" s="12">
        <v>36</v>
      </c>
      <c r="D67" s="12" t="s">
        <v>28</v>
      </c>
      <c r="E67" s="12" t="s">
        <v>28</v>
      </c>
      <c r="F67" s="12">
        <v>50</v>
      </c>
      <c r="G67" s="12">
        <v>42</v>
      </c>
      <c r="H67" s="12">
        <f t="shared" si="1"/>
        <v>128</v>
      </c>
    </row>
    <row r="68" spans="1:8" x14ac:dyDescent="0.25">
      <c r="A68" s="11">
        <v>5701</v>
      </c>
      <c r="B68" s="13" t="s">
        <v>83</v>
      </c>
      <c r="C68" s="12">
        <v>133</v>
      </c>
      <c r="D68" s="12">
        <v>23</v>
      </c>
      <c r="E68" s="12">
        <v>5</v>
      </c>
      <c r="F68" s="12">
        <v>90</v>
      </c>
      <c r="G68" s="12">
        <v>225</v>
      </c>
      <c r="H68" s="12">
        <f t="shared" si="1"/>
        <v>476</v>
      </c>
    </row>
    <row r="69" spans="1:8" x14ac:dyDescent="0.25">
      <c r="A69" s="11">
        <v>5702</v>
      </c>
      <c r="B69" s="13" t="s">
        <v>84</v>
      </c>
      <c r="C69" s="12">
        <v>37</v>
      </c>
      <c r="D69" s="12">
        <v>1</v>
      </c>
      <c r="E69" s="12" t="s">
        <v>28</v>
      </c>
      <c r="F69" s="12">
        <v>5</v>
      </c>
      <c r="G69" s="12">
        <v>125</v>
      </c>
      <c r="H69" s="12">
        <f t="shared" si="1"/>
        <v>168</v>
      </c>
    </row>
    <row r="70" spans="1:8" x14ac:dyDescent="0.25">
      <c r="A70" s="11">
        <v>5703</v>
      </c>
      <c r="B70" s="13" t="s">
        <v>85</v>
      </c>
      <c r="C70" s="12">
        <v>47</v>
      </c>
      <c r="D70" s="12">
        <v>2</v>
      </c>
      <c r="E70" s="12" t="s">
        <v>28</v>
      </c>
      <c r="F70" s="12">
        <v>21</v>
      </c>
      <c r="G70" s="12">
        <v>55</v>
      </c>
      <c r="H70" s="12">
        <f t="shared" si="1"/>
        <v>125</v>
      </c>
    </row>
    <row r="71" spans="1:8" x14ac:dyDescent="0.25">
      <c r="A71" s="11">
        <v>5801</v>
      </c>
      <c r="B71" s="13" t="s">
        <v>87</v>
      </c>
      <c r="C71" s="12">
        <v>125</v>
      </c>
      <c r="D71" s="12">
        <v>13</v>
      </c>
      <c r="E71" s="12">
        <v>1</v>
      </c>
      <c r="F71" s="12">
        <v>53</v>
      </c>
      <c r="G71" s="12">
        <v>268</v>
      </c>
      <c r="H71" s="12">
        <f t="shared" si="1"/>
        <v>460</v>
      </c>
    </row>
    <row r="72" spans="1:8" x14ac:dyDescent="0.25">
      <c r="A72" s="11">
        <v>5802</v>
      </c>
      <c r="B72" s="13" t="s">
        <v>43</v>
      </c>
      <c r="C72" s="12">
        <v>15</v>
      </c>
      <c r="D72" s="12" t="s">
        <v>28</v>
      </c>
      <c r="E72" s="12" t="s">
        <v>28</v>
      </c>
      <c r="F72" s="12">
        <v>6</v>
      </c>
      <c r="G72" s="12">
        <v>34</v>
      </c>
      <c r="H72" s="12">
        <f t="shared" si="1"/>
        <v>55</v>
      </c>
    </row>
    <row r="73" spans="1:8" x14ac:dyDescent="0.25">
      <c r="A73" s="11">
        <v>5803</v>
      </c>
      <c r="B73" s="13" t="s">
        <v>45</v>
      </c>
      <c r="C73" s="12">
        <v>55</v>
      </c>
      <c r="D73" s="12">
        <v>2</v>
      </c>
      <c r="E73" s="12" t="s">
        <v>28</v>
      </c>
      <c r="F73" s="12">
        <v>5</v>
      </c>
      <c r="G73" s="12">
        <v>143</v>
      </c>
      <c r="H73" s="12">
        <f t="shared" si="1"/>
        <v>205</v>
      </c>
    </row>
    <row r="74" spans="1:8" x14ac:dyDescent="0.25">
      <c r="A74" s="11">
        <v>5804</v>
      </c>
      <c r="B74" s="13" t="s">
        <v>88</v>
      </c>
      <c r="C74" s="12">
        <v>94</v>
      </c>
      <c r="D74" s="12">
        <v>11</v>
      </c>
      <c r="E74" s="12">
        <v>1</v>
      </c>
      <c r="F74" s="12">
        <v>30</v>
      </c>
      <c r="G74" s="12">
        <v>223</v>
      </c>
      <c r="H74" s="12">
        <f t="shared" si="1"/>
        <v>359</v>
      </c>
    </row>
    <row r="75" spans="1:8" x14ac:dyDescent="0.25">
      <c r="A75" s="11">
        <v>5904</v>
      </c>
      <c r="B75" s="13" t="s">
        <v>90</v>
      </c>
      <c r="C75" s="12">
        <v>336</v>
      </c>
      <c r="D75" s="12">
        <v>33</v>
      </c>
      <c r="E75" s="12">
        <v>21</v>
      </c>
      <c r="F75" s="12">
        <v>135</v>
      </c>
      <c r="G75" s="12">
        <v>877</v>
      </c>
      <c r="H75" s="12">
        <f t="shared" si="1"/>
        <v>1402</v>
      </c>
    </row>
    <row r="76" spans="1:8" x14ac:dyDescent="0.25">
      <c r="A76" s="11">
        <v>5902</v>
      </c>
      <c r="B76" s="13" t="s">
        <v>91</v>
      </c>
      <c r="C76" s="12">
        <v>49</v>
      </c>
      <c r="D76" s="12" t="s">
        <v>28</v>
      </c>
      <c r="E76" s="12" t="s">
        <v>28</v>
      </c>
      <c r="F76" s="12">
        <v>8</v>
      </c>
      <c r="G76" s="12">
        <v>148</v>
      </c>
      <c r="H76" s="12">
        <f t="shared" si="1"/>
        <v>205</v>
      </c>
    </row>
    <row r="77" spans="1:8" x14ac:dyDescent="0.25">
      <c r="A77" s="11">
        <v>5903</v>
      </c>
      <c r="B77" s="13" t="s">
        <v>92</v>
      </c>
      <c r="C77" s="12">
        <v>58</v>
      </c>
      <c r="D77" s="12">
        <v>18</v>
      </c>
      <c r="E77" s="12" t="s">
        <v>28</v>
      </c>
      <c r="F77" s="12">
        <v>28</v>
      </c>
      <c r="G77" s="12">
        <v>145</v>
      </c>
      <c r="H77" s="12">
        <f t="shared" si="1"/>
        <v>249</v>
      </c>
    </row>
    <row r="78" spans="1:8" x14ac:dyDescent="0.25">
      <c r="A78" s="11">
        <v>5905</v>
      </c>
      <c r="B78" s="13" t="s">
        <v>93</v>
      </c>
      <c r="C78" s="12">
        <v>32</v>
      </c>
      <c r="D78" s="12" t="s">
        <v>28</v>
      </c>
      <c r="E78" s="12" t="s">
        <v>28</v>
      </c>
      <c r="F78" s="12">
        <v>6</v>
      </c>
      <c r="G78" s="12">
        <v>68</v>
      </c>
      <c r="H78" s="12">
        <f t="shared" si="1"/>
        <v>106</v>
      </c>
    </row>
    <row r="79" spans="1:8" x14ac:dyDescent="0.25">
      <c r="A79" s="11">
        <v>5906</v>
      </c>
      <c r="B79" s="13" t="s">
        <v>94</v>
      </c>
      <c r="C79" s="12">
        <v>27</v>
      </c>
      <c r="D79" s="12">
        <v>3</v>
      </c>
      <c r="E79" s="12" t="s">
        <v>28</v>
      </c>
      <c r="F79" s="12" t="s">
        <v>28</v>
      </c>
      <c r="G79" s="12">
        <v>67</v>
      </c>
      <c r="H79" s="12">
        <f t="shared" si="1"/>
        <v>97</v>
      </c>
    </row>
    <row r="80" spans="1:8" x14ac:dyDescent="0.25">
      <c r="A80" s="11">
        <v>5908</v>
      </c>
      <c r="B80" s="13" t="s">
        <v>95</v>
      </c>
      <c r="C80" s="12">
        <v>14</v>
      </c>
      <c r="D80" s="12">
        <v>1</v>
      </c>
      <c r="E80" s="12" t="s">
        <v>28</v>
      </c>
      <c r="F80" s="12">
        <v>1</v>
      </c>
      <c r="G80" s="12">
        <v>80</v>
      </c>
      <c r="H80" s="12">
        <f t="shared" ref="H80:H111" si="2">SUM(C80:G80)</f>
        <v>96</v>
      </c>
    </row>
    <row r="81" spans="1:8" x14ac:dyDescent="0.25">
      <c r="A81" s="11">
        <v>6001</v>
      </c>
      <c r="B81" s="13" t="s">
        <v>97</v>
      </c>
      <c r="C81" s="12">
        <v>184</v>
      </c>
      <c r="D81" s="12">
        <v>29</v>
      </c>
      <c r="E81" s="12">
        <v>4</v>
      </c>
      <c r="F81" s="12">
        <v>121</v>
      </c>
      <c r="G81" s="12">
        <v>131</v>
      </c>
      <c r="H81" s="12">
        <f t="shared" si="2"/>
        <v>469</v>
      </c>
    </row>
    <row r="82" spans="1:8" x14ac:dyDescent="0.25">
      <c r="A82" s="11">
        <v>6002</v>
      </c>
      <c r="B82" s="13" t="s">
        <v>98</v>
      </c>
      <c r="C82" s="12">
        <v>35</v>
      </c>
      <c r="D82" s="12">
        <v>23</v>
      </c>
      <c r="E82" s="12" t="s">
        <v>28</v>
      </c>
      <c r="F82" s="12">
        <v>48</v>
      </c>
      <c r="G82" s="12">
        <v>12</v>
      </c>
      <c r="H82" s="12">
        <f t="shared" si="2"/>
        <v>118</v>
      </c>
    </row>
    <row r="83" spans="1:8" x14ac:dyDescent="0.25">
      <c r="A83" s="11">
        <v>6003</v>
      </c>
      <c r="B83" s="13" t="s">
        <v>40</v>
      </c>
      <c r="C83" s="12">
        <v>39</v>
      </c>
      <c r="D83" s="12">
        <v>17</v>
      </c>
      <c r="E83" s="12" t="s">
        <v>28</v>
      </c>
      <c r="F83" s="12">
        <v>49</v>
      </c>
      <c r="G83" s="12">
        <v>41</v>
      </c>
      <c r="H83" s="12">
        <f t="shared" si="2"/>
        <v>146</v>
      </c>
    </row>
    <row r="84" spans="1:8" x14ac:dyDescent="0.25">
      <c r="A84" s="11">
        <v>6004</v>
      </c>
      <c r="B84" s="13" t="s">
        <v>99</v>
      </c>
      <c r="C84" s="12">
        <v>67</v>
      </c>
      <c r="D84" s="12">
        <v>35</v>
      </c>
      <c r="E84" s="12" t="s">
        <v>28</v>
      </c>
      <c r="F84" s="12">
        <v>73</v>
      </c>
      <c r="G84" s="12">
        <v>101</v>
      </c>
      <c r="H84" s="12">
        <f t="shared" si="2"/>
        <v>276</v>
      </c>
    </row>
    <row r="85" spans="1:8" x14ac:dyDescent="0.25">
      <c r="A85" s="11">
        <v>6005</v>
      </c>
      <c r="B85" s="13" t="s">
        <v>100</v>
      </c>
      <c r="C85" s="12">
        <v>57</v>
      </c>
      <c r="D85" s="12">
        <v>7</v>
      </c>
      <c r="E85" s="12" t="s">
        <v>28</v>
      </c>
      <c r="F85" s="12">
        <v>12</v>
      </c>
      <c r="G85" s="12">
        <v>109</v>
      </c>
      <c r="H85" s="12">
        <f t="shared" si="2"/>
        <v>185</v>
      </c>
    </row>
    <row r="86" spans="1:8" x14ac:dyDescent="0.25">
      <c r="A86" s="11">
        <v>6006</v>
      </c>
      <c r="B86" s="13" t="s">
        <v>101</v>
      </c>
      <c r="C86" s="12">
        <v>132</v>
      </c>
      <c r="D86" s="12">
        <v>10</v>
      </c>
      <c r="E86" s="12">
        <v>5</v>
      </c>
      <c r="F86" s="12">
        <v>87</v>
      </c>
      <c r="G86" s="12">
        <v>143</v>
      </c>
      <c r="H86" s="12">
        <f t="shared" si="2"/>
        <v>377</v>
      </c>
    </row>
    <row r="87" spans="1:8" x14ac:dyDescent="0.25">
      <c r="A87" s="11">
        <v>6007</v>
      </c>
      <c r="B87" s="13" t="s">
        <v>102</v>
      </c>
      <c r="C87" s="12">
        <v>29</v>
      </c>
      <c r="D87" s="12">
        <v>21</v>
      </c>
      <c r="E87" s="12" t="s">
        <v>28</v>
      </c>
      <c r="F87" s="12">
        <v>39</v>
      </c>
      <c r="G87" s="12">
        <v>16</v>
      </c>
      <c r="H87" s="12">
        <f t="shared" si="2"/>
        <v>105</v>
      </c>
    </row>
    <row r="88" spans="1:8" x14ac:dyDescent="0.25">
      <c r="A88" s="11">
        <v>6101</v>
      </c>
      <c r="B88" s="13" t="s">
        <v>104</v>
      </c>
      <c r="C88" s="12">
        <v>236</v>
      </c>
      <c r="D88" s="12">
        <v>24</v>
      </c>
      <c r="E88" s="12">
        <v>11</v>
      </c>
      <c r="F88" s="12">
        <v>89</v>
      </c>
      <c r="G88" s="12">
        <v>304</v>
      </c>
      <c r="H88" s="12">
        <f t="shared" si="2"/>
        <v>664</v>
      </c>
    </row>
    <row r="89" spans="1:8" x14ac:dyDescent="0.25">
      <c r="A89" s="11">
        <v>6102</v>
      </c>
      <c r="B89" s="13" t="s">
        <v>105</v>
      </c>
      <c r="C89" s="12">
        <v>58</v>
      </c>
      <c r="D89" s="12">
        <v>19</v>
      </c>
      <c r="E89" s="12">
        <v>5</v>
      </c>
      <c r="F89" s="12">
        <v>41</v>
      </c>
      <c r="G89" s="12">
        <v>56</v>
      </c>
      <c r="H89" s="12">
        <f t="shared" si="2"/>
        <v>179</v>
      </c>
    </row>
    <row r="90" spans="1:8" x14ac:dyDescent="0.25">
      <c r="A90" s="11">
        <v>6103</v>
      </c>
      <c r="B90" s="13" t="s">
        <v>106</v>
      </c>
      <c r="C90" s="12">
        <v>116</v>
      </c>
      <c r="D90" s="12">
        <v>6</v>
      </c>
      <c r="E90" s="12" t="s">
        <v>28</v>
      </c>
      <c r="F90" s="12">
        <v>35</v>
      </c>
      <c r="G90" s="12">
        <v>250</v>
      </c>
      <c r="H90" s="12">
        <f t="shared" si="2"/>
        <v>407</v>
      </c>
    </row>
    <row r="91" spans="1:8" x14ac:dyDescent="0.25">
      <c r="A91" s="11">
        <v>6104</v>
      </c>
      <c r="B91" s="13" t="s">
        <v>107</v>
      </c>
      <c r="C91" s="12">
        <v>108</v>
      </c>
      <c r="D91" s="12">
        <v>11</v>
      </c>
      <c r="E91" s="12">
        <v>4</v>
      </c>
      <c r="F91" s="12">
        <v>38</v>
      </c>
      <c r="G91" s="12">
        <v>82</v>
      </c>
      <c r="H91" s="12">
        <f t="shared" si="2"/>
        <v>243</v>
      </c>
    </row>
    <row r="92" spans="1:8" x14ac:dyDescent="0.25">
      <c r="A92" s="11">
        <v>6201</v>
      </c>
      <c r="B92" s="13" t="s">
        <v>109</v>
      </c>
      <c r="C92" s="12">
        <v>117</v>
      </c>
      <c r="D92" s="12">
        <v>2</v>
      </c>
      <c r="E92" s="12">
        <v>1</v>
      </c>
      <c r="F92" s="12">
        <v>23</v>
      </c>
      <c r="G92" s="12">
        <v>222</v>
      </c>
      <c r="H92" s="12">
        <f t="shared" si="2"/>
        <v>365</v>
      </c>
    </row>
    <row r="93" spans="1:8" x14ac:dyDescent="0.25">
      <c r="A93" s="11">
        <v>6202</v>
      </c>
      <c r="B93" s="13" t="s">
        <v>110</v>
      </c>
      <c r="C93" s="12">
        <v>106</v>
      </c>
      <c r="D93" s="12">
        <v>7</v>
      </c>
      <c r="E93" s="12">
        <v>1</v>
      </c>
      <c r="F93" s="12">
        <v>59</v>
      </c>
      <c r="G93" s="12">
        <v>108</v>
      </c>
      <c r="H93" s="12">
        <f t="shared" si="2"/>
        <v>281</v>
      </c>
    </row>
    <row r="94" spans="1:8" x14ac:dyDescent="0.25">
      <c r="A94" s="11">
        <v>6203</v>
      </c>
      <c r="B94" s="13" t="s">
        <v>111</v>
      </c>
      <c r="C94" s="12">
        <v>96</v>
      </c>
      <c r="D94" s="12">
        <v>4</v>
      </c>
      <c r="E94" s="12" t="s">
        <v>28</v>
      </c>
      <c r="F94" s="12">
        <v>43</v>
      </c>
      <c r="G94" s="12">
        <v>54</v>
      </c>
      <c r="H94" s="12">
        <f t="shared" si="2"/>
        <v>197</v>
      </c>
    </row>
    <row r="95" spans="1:8" x14ac:dyDescent="0.25">
      <c r="A95" s="11">
        <v>6204</v>
      </c>
      <c r="B95" s="13" t="s">
        <v>112</v>
      </c>
      <c r="C95" s="12">
        <v>120</v>
      </c>
      <c r="D95" s="12">
        <v>7</v>
      </c>
      <c r="E95" s="12">
        <v>2</v>
      </c>
      <c r="F95" s="12">
        <v>36</v>
      </c>
      <c r="G95" s="12">
        <v>189</v>
      </c>
      <c r="H95" s="12">
        <f t="shared" si="2"/>
        <v>354</v>
      </c>
    </row>
    <row r="96" spans="1:8" x14ac:dyDescent="0.25">
      <c r="A96" s="11">
        <v>6205</v>
      </c>
      <c r="B96" s="13" t="s">
        <v>113</v>
      </c>
      <c r="C96" s="12">
        <v>53</v>
      </c>
      <c r="D96" s="12">
        <v>3</v>
      </c>
      <c r="E96" s="12" t="s">
        <v>28</v>
      </c>
      <c r="F96" s="12">
        <v>3</v>
      </c>
      <c r="G96" s="12">
        <v>95</v>
      </c>
      <c r="H96" s="12">
        <f t="shared" si="2"/>
        <v>154</v>
      </c>
    </row>
    <row r="97" spans="1:8" x14ac:dyDescent="0.25">
      <c r="A97" s="11">
        <v>6206</v>
      </c>
      <c r="B97" s="13" t="s">
        <v>114</v>
      </c>
      <c r="C97" s="12">
        <v>27</v>
      </c>
      <c r="D97" s="12" t="s">
        <v>28</v>
      </c>
      <c r="E97" s="12" t="s">
        <v>28</v>
      </c>
      <c r="F97" s="12">
        <v>11</v>
      </c>
      <c r="G97" s="12">
        <v>48</v>
      </c>
      <c r="H97" s="12">
        <f t="shared" si="2"/>
        <v>86</v>
      </c>
    </row>
    <row r="98" spans="1:8" x14ac:dyDescent="0.25">
      <c r="A98" s="11">
        <v>6207</v>
      </c>
      <c r="B98" s="13" t="s">
        <v>115</v>
      </c>
      <c r="C98" s="12">
        <v>28</v>
      </c>
      <c r="D98" s="12" t="s">
        <v>28</v>
      </c>
      <c r="E98" s="12" t="s">
        <v>28</v>
      </c>
      <c r="F98" s="12" t="s">
        <v>28</v>
      </c>
      <c r="G98" s="12">
        <v>82</v>
      </c>
      <c r="H98" s="12">
        <f t="shared" si="2"/>
        <v>110</v>
      </c>
    </row>
    <row r="99" spans="1:8" x14ac:dyDescent="0.25">
      <c r="A99" s="11">
        <v>6301</v>
      </c>
      <c r="B99" s="13" t="s">
        <v>117</v>
      </c>
      <c r="C99" s="12">
        <v>116</v>
      </c>
      <c r="D99" s="12">
        <v>10</v>
      </c>
      <c r="E99" s="12">
        <v>5</v>
      </c>
      <c r="F99" s="12">
        <v>67</v>
      </c>
      <c r="G99" s="12">
        <v>331</v>
      </c>
      <c r="H99" s="12">
        <f t="shared" si="2"/>
        <v>529</v>
      </c>
    </row>
    <row r="100" spans="1:8" x14ac:dyDescent="0.25">
      <c r="A100" s="11">
        <v>6302</v>
      </c>
      <c r="B100" s="13" t="s">
        <v>52</v>
      </c>
      <c r="C100" s="12">
        <v>57</v>
      </c>
      <c r="D100" s="12">
        <v>6</v>
      </c>
      <c r="E100" s="12" t="s">
        <v>28</v>
      </c>
      <c r="F100" s="12">
        <v>16</v>
      </c>
      <c r="G100" s="12">
        <v>107</v>
      </c>
      <c r="H100" s="12">
        <f t="shared" si="2"/>
        <v>186</v>
      </c>
    </row>
    <row r="101" spans="1:8" x14ac:dyDescent="0.25">
      <c r="A101" s="11">
        <v>6303</v>
      </c>
      <c r="B101" s="13" t="s">
        <v>118</v>
      </c>
      <c r="C101" s="12">
        <v>24</v>
      </c>
      <c r="D101" s="12" t="s">
        <v>28</v>
      </c>
      <c r="E101" s="12">
        <v>1</v>
      </c>
      <c r="F101" s="12">
        <v>7</v>
      </c>
      <c r="G101" s="12">
        <v>49</v>
      </c>
      <c r="H101" s="12">
        <f t="shared" si="2"/>
        <v>81</v>
      </c>
    </row>
    <row r="102" spans="1:8" x14ac:dyDescent="0.25">
      <c r="A102" s="11">
        <v>6401</v>
      </c>
      <c r="B102" s="13" t="s">
        <v>120</v>
      </c>
      <c r="C102" s="12">
        <v>2401</v>
      </c>
      <c r="D102" s="12">
        <v>244</v>
      </c>
      <c r="E102" s="12">
        <v>21</v>
      </c>
      <c r="F102" s="12">
        <v>1529</v>
      </c>
      <c r="G102" s="12">
        <v>4404</v>
      </c>
      <c r="H102" s="12">
        <f t="shared" si="2"/>
        <v>8599</v>
      </c>
    </row>
    <row r="103" spans="1:8" x14ac:dyDescent="0.25">
      <c r="A103" s="11">
        <v>6403</v>
      </c>
      <c r="B103" s="13" t="s">
        <v>121</v>
      </c>
      <c r="C103" s="12">
        <v>842</v>
      </c>
      <c r="D103" s="12">
        <v>42</v>
      </c>
      <c r="E103" s="12">
        <v>6</v>
      </c>
      <c r="F103" s="12">
        <v>721</v>
      </c>
      <c r="G103" s="12">
        <v>1111</v>
      </c>
      <c r="H103" s="12">
        <f t="shared" si="2"/>
        <v>2722</v>
      </c>
    </row>
    <row r="104" spans="1:8" x14ac:dyDescent="0.25">
      <c r="A104" s="11">
        <v>6501</v>
      </c>
      <c r="B104" s="13" t="s">
        <v>123</v>
      </c>
      <c r="C104" s="12">
        <v>447</v>
      </c>
      <c r="D104" s="12">
        <v>45</v>
      </c>
      <c r="E104" s="12">
        <v>1</v>
      </c>
      <c r="F104" s="12">
        <v>287</v>
      </c>
      <c r="G104" s="12">
        <v>593</v>
      </c>
      <c r="H104" s="12">
        <f t="shared" si="2"/>
        <v>1373</v>
      </c>
    </row>
    <row r="105" spans="1:8" x14ac:dyDescent="0.25">
      <c r="A105" s="11">
        <v>6503</v>
      </c>
      <c r="B105" s="13" t="s">
        <v>124</v>
      </c>
      <c r="C105" s="12">
        <v>108</v>
      </c>
      <c r="D105" s="12">
        <v>20</v>
      </c>
      <c r="E105" s="12" t="s">
        <v>28</v>
      </c>
      <c r="F105" s="12">
        <v>57</v>
      </c>
      <c r="G105" s="12">
        <v>142</v>
      </c>
      <c r="H105" s="12">
        <f t="shared" si="2"/>
        <v>327</v>
      </c>
    </row>
    <row r="106" spans="1:8" x14ac:dyDescent="0.25">
      <c r="A106" s="11">
        <v>6505</v>
      </c>
      <c r="B106" s="13" t="s">
        <v>125</v>
      </c>
      <c r="C106" s="12">
        <v>60</v>
      </c>
      <c r="D106" s="12">
        <v>4</v>
      </c>
      <c r="E106" s="12" t="s">
        <v>28</v>
      </c>
      <c r="F106" s="12">
        <v>25</v>
      </c>
      <c r="G106" s="12">
        <v>62</v>
      </c>
      <c r="H106" s="12">
        <f t="shared" si="2"/>
        <v>151</v>
      </c>
    </row>
    <row r="107" spans="1:8" x14ac:dyDescent="0.25">
      <c r="A107" s="11">
        <v>6594</v>
      </c>
      <c r="B107" s="13" t="s">
        <v>126</v>
      </c>
      <c r="C107" s="12">
        <v>11</v>
      </c>
      <c r="D107" s="12" t="s">
        <v>28</v>
      </c>
      <c r="E107" s="12" t="s">
        <v>28</v>
      </c>
      <c r="F107" s="12">
        <v>2</v>
      </c>
      <c r="G107" s="12">
        <v>14</v>
      </c>
      <c r="H107" s="12">
        <f t="shared" si="2"/>
        <v>27</v>
      </c>
    </row>
    <row r="108" spans="1:8" x14ac:dyDescent="0.25">
      <c r="A108" s="11">
        <v>6595</v>
      </c>
      <c r="B108" s="13" t="s">
        <v>127</v>
      </c>
      <c r="C108" s="12">
        <v>9</v>
      </c>
      <c r="D108" s="12" t="s">
        <v>28</v>
      </c>
      <c r="E108" s="12" t="s">
        <v>28</v>
      </c>
      <c r="F108" s="12" t="s">
        <v>28</v>
      </c>
      <c r="G108" s="12">
        <v>2</v>
      </c>
      <c r="H108" s="12">
        <f t="shared" si="2"/>
        <v>11</v>
      </c>
    </row>
    <row r="109" spans="1:8" x14ac:dyDescent="0.25">
      <c r="A109" s="11">
        <v>6596</v>
      </c>
      <c r="B109" s="13" t="s">
        <v>238</v>
      </c>
      <c r="C109" s="12" t="s">
        <v>28</v>
      </c>
      <c r="D109" s="12" t="s">
        <v>28</v>
      </c>
      <c r="E109" s="12" t="s">
        <v>28</v>
      </c>
      <c r="F109" s="12" t="s">
        <v>28</v>
      </c>
      <c r="G109" s="12">
        <v>2</v>
      </c>
      <c r="H109" s="12">
        <f t="shared" si="2"/>
        <v>2</v>
      </c>
    </row>
    <row r="110" spans="1:8" x14ac:dyDescent="0.25">
      <c r="A110" s="11">
        <v>6597</v>
      </c>
      <c r="B110" s="13" t="s">
        <v>128</v>
      </c>
      <c r="C110" s="12">
        <v>399</v>
      </c>
      <c r="D110" s="12">
        <v>14</v>
      </c>
      <c r="E110" s="12">
        <v>3</v>
      </c>
      <c r="F110" s="12">
        <v>228</v>
      </c>
      <c r="G110" s="12">
        <v>968</v>
      </c>
      <c r="H110" s="12">
        <f t="shared" si="2"/>
        <v>1612</v>
      </c>
    </row>
    <row r="111" spans="1:8" x14ac:dyDescent="0.25">
      <c r="A111" s="11">
        <v>6598</v>
      </c>
      <c r="B111" s="13" t="s">
        <v>129</v>
      </c>
      <c r="C111" s="12">
        <v>22</v>
      </c>
      <c r="D111" s="12">
        <v>7</v>
      </c>
      <c r="E111" s="12" t="s">
        <v>28</v>
      </c>
      <c r="F111" s="12">
        <v>2</v>
      </c>
      <c r="G111" s="12">
        <v>86</v>
      </c>
      <c r="H111" s="12">
        <f t="shared" si="2"/>
        <v>117</v>
      </c>
    </row>
    <row r="112" spans="1:8" x14ac:dyDescent="0.25">
      <c r="A112" s="10"/>
      <c r="B112" s="10"/>
      <c r="C112" s="10"/>
      <c r="D112" s="10"/>
      <c r="E112" s="10"/>
      <c r="F112" s="10"/>
      <c r="G112" s="10"/>
      <c r="H112" s="10"/>
    </row>
    <row r="113" spans="1:1" x14ac:dyDescent="0.25">
      <c r="A113" s="25" t="s">
        <v>245</v>
      </c>
    </row>
  </sheetData>
  <mergeCells count="8">
    <mergeCell ref="G10:G12"/>
    <mergeCell ref="H10:H12"/>
    <mergeCell ref="A10:A12"/>
    <mergeCell ref="B10:B12"/>
    <mergeCell ref="C10:C12"/>
    <mergeCell ref="D10:D12"/>
    <mergeCell ref="E10:E12"/>
    <mergeCell ref="F10:F12"/>
  </mergeCells>
  <hyperlinks>
    <hyperlink ref="C1" location="Indice!A1" display="Volver al índice"/>
  </hyperlink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/>
  </sheetViews>
  <sheetFormatPr baseColWidth="10" defaultColWidth="9.140625" defaultRowHeight="15" x14ac:dyDescent="0.25"/>
  <cols>
    <col min="1" max="1" width="13.28515625" style="6" customWidth="1"/>
    <col min="2" max="2" width="28.5703125" style="6" customWidth="1"/>
    <col min="3" max="3" width="11.42578125" style="6" customWidth="1"/>
    <col min="4" max="5" width="9.5703125" style="6" customWidth="1"/>
    <col min="6" max="6" width="10.5703125" style="6" customWidth="1"/>
    <col min="7" max="7" width="14.5703125" style="6" customWidth="1"/>
    <col min="8" max="8" width="11.42578125" style="6" customWidth="1"/>
    <col min="9" max="9" width="12.28515625" style="6" customWidth="1"/>
    <col min="10" max="10" width="14.28515625" style="6" customWidth="1"/>
    <col min="11" max="11" width="12.5703125" style="6" customWidth="1"/>
    <col min="12" max="12" width="10.28515625" style="6" customWidth="1"/>
    <col min="13" max="13" width="11.42578125" style="6" customWidth="1"/>
    <col min="14" max="14" width="10.140625" style="6" customWidth="1"/>
    <col min="15" max="15" width="10.42578125" style="6" customWidth="1"/>
  </cols>
  <sheetData>
    <row r="1" spans="1:15" x14ac:dyDescent="0.25">
      <c r="C1" s="7" t="s">
        <v>14</v>
      </c>
    </row>
    <row r="7" spans="1:15" x14ac:dyDescent="0.25">
      <c r="A7" s="27" t="s">
        <v>13</v>
      </c>
    </row>
    <row r="8" spans="1:15" x14ac:dyDescent="0.25">
      <c r="A8" s="6" t="s">
        <v>244</v>
      </c>
    </row>
    <row r="10" spans="1:15" x14ac:dyDescent="0.25">
      <c r="A10" s="53" t="s">
        <v>15</v>
      </c>
      <c r="B10" s="53" t="s">
        <v>16</v>
      </c>
      <c r="C10" s="57" t="s">
        <v>224</v>
      </c>
      <c r="D10" s="57" t="s">
        <v>225</v>
      </c>
      <c r="E10" s="53" t="s">
        <v>226</v>
      </c>
      <c r="F10" s="57" t="s">
        <v>227</v>
      </c>
      <c r="G10" s="57" t="s">
        <v>228</v>
      </c>
      <c r="H10" s="57" t="s">
        <v>229</v>
      </c>
      <c r="I10" s="57" t="s">
        <v>230</v>
      </c>
      <c r="J10" s="57" t="s">
        <v>231</v>
      </c>
      <c r="K10" s="57" t="s">
        <v>232</v>
      </c>
      <c r="L10" s="57" t="s">
        <v>233</v>
      </c>
      <c r="M10" s="57" t="s">
        <v>234</v>
      </c>
      <c r="N10" s="57" t="s">
        <v>235</v>
      </c>
      <c r="O10" s="57" t="s">
        <v>236</v>
      </c>
    </row>
    <row r="11" spans="1:15" x14ac:dyDescent="0.25">
      <c r="A11" s="51"/>
      <c r="B11" s="51"/>
      <c r="C11" s="54"/>
      <c r="D11" s="54"/>
      <c r="E11" s="51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27" customHeight="1" x14ac:dyDescent="0.25">
      <c r="A12" s="52"/>
      <c r="B12" s="52"/>
      <c r="C12" s="55"/>
      <c r="D12" s="55"/>
      <c r="E12" s="52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4" spans="1:15" x14ac:dyDescent="0.25">
      <c r="A14" s="11" t="s">
        <v>23</v>
      </c>
      <c r="C14" s="12">
        <f>SUM(C16:C111)</f>
        <v>15850</v>
      </c>
      <c r="D14" s="12">
        <f>SUM(D16:D111)</f>
        <v>10094</v>
      </c>
      <c r="E14" s="12">
        <f t="shared" ref="E14:O14" si="0">SUM(E16:E111)</f>
        <v>2202</v>
      </c>
      <c r="F14" s="12">
        <f t="shared" si="0"/>
        <v>12226</v>
      </c>
      <c r="G14" s="12">
        <f t="shared" si="0"/>
        <v>5308</v>
      </c>
      <c r="H14" s="12">
        <f t="shared" si="0"/>
        <v>58</v>
      </c>
      <c r="I14" s="12">
        <f t="shared" si="0"/>
        <v>175</v>
      </c>
      <c r="J14" s="12">
        <f t="shared" si="0"/>
        <v>22</v>
      </c>
      <c r="K14" s="12">
        <f t="shared" si="0"/>
        <v>690</v>
      </c>
      <c r="L14" s="12">
        <f t="shared" si="0"/>
        <v>2016</v>
      </c>
      <c r="M14" s="12">
        <f t="shared" si="0"/>
        <v>889</v>
      </c>
      <c r="N14" s="12">
        <f t="shared" si="0"/>
        <v>13</v>
      </c>
      <c r="O14" s="12">
        <f t="shared" si="0"/>
        <v>242</v>
      </c>
    </row>
    <row r="15" spans="1:15" x14ac:dyDescent="0.25">
      <c r="A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1">
        <v>5101</v>
      </c>
      <c r="B16" s="13" t="s">
        <v>25</v>
      </c>
      <c r="C16" s="12">
        <v>320</v>
      </c>
      <c r="D16" s="45">
        <v>196</v>
      </c>
      <c r="E16" s="45">
        <v>25</v>
      </c>
      <c r="F16" s="45">
        <v>231</v>
      </c>
      <c r="G16" s="45">
        <v>24</v>
      </c>
      <c r="H16" s="45" t="s">
        <v>28</v>
      </c>
      <c r="I16" s="45">
        <v>1</v>
      </c>
      <c r="J16" s="45" t="s">
        <v>28</v>
      </c>
      <c r="K16" s="45">
        <v>5</v>
      </c>
      <c r="L16" s="45">
        <v>41</v>
      </c>
      <c r="M16" s="45">
        <v>17</v>
      </c>
      <c r="N16" s="45" t="s">
        <v>28</v>
      </c>
      <c r="O16" s="45">
        <v>3</v>
      </c>
    </row>
    <row r="17" spans="1:15" x14ac:dyDescent="0.25">
      <c r="A17" s="11">
        <v>5103</v>
      </c>
      <c r="B17" s="13" t="s">
        <v>26</v>
      </c>
      <c r="C17" s="12">
        <v>112</v>
      </c>
      <c r="D17" s="43">
        <v>85</v>
      </c>
      <c r="E17" s="43">
        <v>6</v>
      </c>
      <c r="F17" s="43">
        <v>88</v>
      </c>
      <c r="G17" s="43">
        <v>3</v>
      </c>
      <c r="H17" s="43" t="s">
        <v>28</v>
      </c>
      <c r="I17" s="43">
        <v>1</v>
      </c>
      <c r="J17" s="43" t="s">
        <v>28</v>
      </c>
      <c r="K17" s="43">
        <v>4</v>
      </c>
      <c r="L17" s="43">
        <v>13</v>
      </c>
      <c r="M17" s="43">
        <v>10</v>
      </c>
      <c r="N17" s="43">
        <v>1</v>
      </c>
      <c r="O17" s="43" t="s">
        <v>28</v>
      </c>
    </row>
    <row r="18" spans="1:15" x14ac:dyDescent="0.25">
      <c r="A18" s="11">
        <v>5197</v>
      </c>
      <c r="B18" s="13" t="s">
        <v>27</v>
      </c>
      <c r="C18" s="12">
        <v>1</v>
      </c>
      <c r="D18" s="43" t="s">
        <v>28</v>
      </c>
      <c r="E18" s="43" t="s">
        <v>28</v>
      </c>
      <c r="F18" s="43">
        <v>1</v>
      </c>
      <c r="G18" s="43" t="s">
        <v>28</v>
      </c>
      <c r="H18" s="43" t="s">
        <v>28</v>
      </c>
      <c r="I18" s="43" t="s">
        <v>28</v>
      </c>
      <c r="J18" s="43" t="s">
        <v>28</v>
      </c>
      <c r="K18" s="43" t="s">
        <v>28</v>
      </c>
      <c r="L18" s="43" t="s">
        <v>28</v>
      </c>
      <c r="M18" s="43" t="s">
        <v>28</v>
      </c>
      <c r="N18" s="43" t="s">
        <v>28</v>
      </c>
      <c r="O18" s="43" t="s">
        <v>28</v>
      </c>
    </row>
    <row r="19" spans="1:15" x14ac:dyDescent="0.25">
      <c r="A19" s="11">
        <v>5201</v>
      </c>
      <c r="B19" s="13" t="s">
        <v>30</v>
      </c>
      <c r="C19" s="12">
        <v>725</v>
      </c>
      <c r="D19" s="43">
        <v>523</v>
      </c>
      <c r="E19" s="43">
        <v>91</v>
      </c>
      <c r="F19" s="43">
        <v>619</v>
      </c>
      <c r="G19" s="43">
        <v>180</v>
      </c>
      <c r="H19" s="43">
        <v>2</v>
      </c>
      <c r="I19" s="43">
        <v>12</v>
      </c>
      <c r="J19" s="43">
        <v>1</v>
      </c>
      <c r="K19" s="43">
        <v>40</v>
      </c>
      <c r="L19" s="43">
        <v>161</v>
      </c>
      <c r="M19" s="43">
        <v>59</v>
      </c>
      <c r="N19" s="43">
        <v>2</v>
      </c>
      <c r="O19" s="43">
        <v>8</v>
      </c>
    </row>
    <row r="20" spans="1:15" x14ac:dyDescent="0.25">
      <c r="A20" s="11">
        <v>5202</v>
      </c>
      <c r="B20" s="13" t="s">
        <v>31</v>
      </c>
      <c r="C20" s="12">
        <v>101</v>
      </c>
      <c r="D20" s="43">
        <v>85</v>
      </c>
      <c r="E20" s="43">
        <v>10</v>
      </c>
      <c r="F20" s="43">
        <v>89</v>
      </c>
      <c r="G20" s="43">
        <v>24</v>
      </c>
      <c r="H20" s="43">
        <v>1</v>
      </c>
      <c r="I20" s="43">
        <v>3</v>
      </c>
      <c r="J20" s="43" t="s">
        <v>28</v>
      </c>
      <c r="K20" s="43">
        <v>2</v>
      </c>
      <c r="L20" s="43">
        <v>27</v>
      </c>
      <c r="M20" s="43">
        <v>12</v>
      </c>
      <c r="N20" s="43" t="s">
        <v>28</v>
      </c>
      <c r="O20" s="43" t="s">
        <v>28</v>
      </c>
    </row>
    <row r="21" spans="1:15" x14ac:dyDescent="0.25">
      <c r="A21" s="11">
        <v>5205</v>
      </c>
      <c r="B21" s="13" t="s">
        <v>32</v>
      </c>
      <c r="C21" s="12">
        <v>310</v>
      </c>
      <c r="D21" s="43">
        <v>237</v>
      </c>
      <c r="E21" s="43">
        <v>97</v>
      </c>
      <c r="F21" s="43">
        <v>271</v>
      </c>
      <c r="G21" s="43">
        <v>162</v>
      </c>
      <c r="H21" s="43">
        <v>4</v>
      </c>
      <c r="I21" s="43">
        <v>15</v>
      </c>
      <c r="J21" s="43">
        <v>2</v>
      </c>
      <c r="K21" s="43">
        <v>39</v>
      </c>
      <c r="L21" s="43">
        <v>94</v>
      </c>
      <c r="M21" s="43">
        <v>30</v>
      </c>
      <c r="N21" s="43">
        <v>1</v>
      </c>
      <c r="O21" s="43">
        <v>25</v>
      </c>
    </row>
    <row r="22" spans="1:15" x14ac:dyDescent="0.25">
      <c r="A22" s="11">
        <v>5290</v>
      </c>
      <c r="B22" s="13" t="s">
        <v>33</v>
      </c>
      <c r="C22" s="12">
        <v>27</v>
      </c>
      <c r="D22" s="43">
        <v>24</v>
      </c>
      <c r="E22" s="43">
        <v>10</v>
      </c>
      <c r="F22" s="43">
        <v>25</v>
      </c>
      <c r="G22" s="43">
        <v>12</v>
      </c>
      <c r="H22" s="43" t="s">
        <v>28</v>
      </c>
      <c r="I22" s="43">
        <v>2</v>
      </c>
      <c r="J22" s="43">
        <v>1</v>
      </c>
      <c r="K22" s="43">
        <v>4</v>
      </c>
      <c r="L22" s="43">
        <v>11</v>
      </c>
      <c r="M22" s="43">
        <v>2</v>
      </c>
      <c r="N22" s="43" t="s">
        <v>28</v>
      </c>
      <c r="O22" s="43">
        <v>6</v>
      </c>
    </row>
    <row r="23" spans="1:15" x14ac:dyDescent="0.25">
      <c r="A23" s="11">
        <v>5294</v>
      </c>
      <c r="B23" s="13" t="s">
        <v>34</v>
      </c>
      <c r="C23" s="12">
        <v>2</v>
      </c>
      <c r="D23" s="43" t="s">
        <v>28</v>
      </c>
      <c r="E23" s="43" t="s">
        <v>28</v>
      </c>
      <c r="F23" s="43" t="s">
        <v>28</v>
      </c>
      <c r="G23" s="43" t="s">
        <v>28</v>
      </c>
      <c r="H23" s="43" t="s">
        <v>28</v>
      </c>
      <c r="I23" s="43" t="s">
        <v>28</v>
      </c>
      <c r="J23" s="43" t="s">
        <v>28</v>
      </c>
      <c r="K23" s="43" t="s">
        <v>28</v>
      </c>
      <c r="L23" s="43" t="s">
        <v>28</v>
      </c>
      <c r="M23" s="43" t="s">
        <v>28</v>
      </c>
      <c r="N23" s="43" t="s">
        <v>28</v>
      </c>
      <c r="O23" s="43" t="s">
        <v>28</v>
      </c>
    </row>
    <row r="24" spans="1:15" x14ac:dyDescent="0.25">
      <c r="A24" s="11">
        <v>5295</v>
      </c>
      <c r="B24" s="13" t="s">
        <v>35</v>
      </c>
      <c r="C24" s="12">
        <v>7</v>
      </c>
      <c r="D24" s="43">
        <v>4</v>
      </c>
      <c r="E24" s="43">
        <v>2</v>
      </c>
      <c r="F24" s="43">
        <v>4</v>
      </c>
      <c r="G24" s="43">
        <v>2</v>
      </c>
      <c r="H24" s="43" t="s">
        <v>28</v>
      </c>
      <c r="I24" s="43" t="s">
        <v>28</v>
      </c>
      <c r="J24" s="43" t="s">
        <v>28</v>
      </c>
      <c r="K24" s="43" t="s">
        <v>28</v>
      </c>
      <c r="L24" s="43" t="s">
        <v>28</v>
      </c>
      <c r="M24" s="43" t="s">
        <v>28</v>
      </c>
      <c r="N24" s="43" t="s">
        <v>28</v>
      </c>
      <c r="O24" s="43" t="s">
        <v>28</v>
      </c>
    </row>
    <row r="25" spans="1:15" x14ac:dyDescent="0.25">
      <c r="A25" s="11">
        <v>5299</v>
      </c>
      <c r="B25" s="13" t="s">
        <v>36</v>
      </c>
      <c r="C25" s="12">
        <v>4</v>
      </c>
      <c r="D25" s="43">
        <v>2</v>
      </c>
      <c r="E25" s="43" t="s">
        <v>28</v>
      </c>
      <c r="F25" s="43">
        <v>3</v>
      </c>
      <c r="G25" s="43" t="s">
        <v>28</v>
      </c>
      <c r="H25" s="43" t="s">
        <v>28</v>
      </c>
      <c r="I25" s="43" t="s">
        <v>28</v>
      </c>
      <c r="J25" s="43" t="s">
        <v>28</v>
      </c>
      <c r="K25" s="43" t="s">
        <v>28</v>
      </c>
      <c r="L25" s="43" t="s">
        <v>28</v>
      </c>
      <c r="M25" s="43" t="s">
        <v>28</v>
      </c>
      <c r="N25" s="43" t="s">
        <v>28</v>
      </c>
      <c r="O25" s="43" t="s">
        <v>28</v>
      </c>
    </row>
    <row r="26" spans="1:15" x14ac:dyDescent="0.25">
      <c r="A26" s="11">
        <v>5301</v>
      </c>
      <c r="B26" s="13" t="s">
        <v>38</v>
      </c>
      <c r="C26" s="12">
        <v>68</v>
      </c>
      <c r="D26" s="43">
        <v>42</v>
      </c>
      <c r="E26" s="43">
        <v>4</v>
      </c>
      <c r="F26" s="43">
        <v>52</v>
      </c>
      <c r="G26" s="43">
        <v>7</v>
      </c>
      <c r="H26" s="43">
        <v>1</v>
      </c>
      <c r="I26" s="43">
        <v>1</v>
      </c>
      <c r="J26" s="43" t="s">
        <v>28</v>
      </c>
      <c r="K26" s="43">
        <v>3</v>
      </c>
      <c r="L26" s="43">
        <v>4</v>
      </c>
      <c r="M26" s="43">
        <v>5</v>
      </c>
      <c r="N26" s="43" t="s">
        <v>28</v>
      </c>
      <c r="O26" s="43">
        <v>2</v>
      </c>
    </row>
    <row r="27" spans="1:15" x14ac:dyDescent="0.25">
      <c r="A27" s="11">
        <v>5302</v>
      </c>
      <c r="B27" s="13" t="s">
        <v>39</v>
      </c>
      <c r="C27" s="12">
        <v>159</v>
      </c>
      <c r="D27" s="43">
        <v>60</v>
      </c>
      <c r="E27" s="43">
        <v>12</v>
      </c>
      <c r="F27" s="43">
        <v>96</v>
      </c>
      <c r="G27" s="43">
        <v>18</v>
      </c>
      <c r="H27" s="43" t="s">
        <v>28</v>
      </c>
      <c r="I27" s="43">
        <v>1</v>
      </c>
      <c r="J27" s="43" t="s">
        <v>28</v>
      </c>
      <c r="K27" s="43">
        <v>1</v>
      </c>
      <c r="L27" s="43">
        <v>6</v>
      </c>
      <c r="M27" s="43">
        <v>2</v>
      </c>
      <c r="N27" s="43" t="s">
        <v>28</v>
      </c>
      <c r="O27" s="43" t="s">
        <v>28</v>
      </c>
    </row>
    <row r="28" spans="1:15" x14ac:dyDescent="0.25">
      <c r="A28" s="11">
        <v>5303</v>
      </c>
      <c r="B28" s="13" t="s">
        <v>40</v>
      </c>
      <c r="C28" s="12">
        <v>34</v>
      </c>
      <c r="D28" s="43">
        <v>2</v>
      </c>
      <c r="E28" s="43" t="s">
        <v>28</v>
      </c>
      <c r="F28" s="43">
        <v>11</v>
      </c>
      <c r="G28" s="43">
        <v>3</v>
      </c>
      <c r="H28" s="43" t="s">
        <v>28</v>
      </c>
      <c r="I28" s="43" t="s">
        <v>28</v>
      </c>
      <c r="J28" s="43" t="s">
        <v>28</v>
      </c>
      <c r="K28" s="43" t="s">
        <v>28</v>
      </c>
      <c r="L28" s="43">
        <v>1</v>
      </c>
      <c r="M28" s="43" t="s">
        <v>28</v>
      </c>
      <c r="N28" s="43" t="s">
        <v>28</v>
      </c>
      <c r="O28" s="43" t="s">
        <v>28</v>
      </c>
    </row>
    <row r="29" spans="1:15" x14ac:dyDescent="0.25">
      <c r="A29" s="11">
        <v>5304</v>
      </c>
      <c r="B29" s="13" t="s">
        <v>41</v>
      </c>
      <c r="C29" s="12">
        <v>50</v>
      </c>
      <c r="D29" s="43">
        <v>15</v>
      </c>
      <c r="E29" s="43">
        <v>2</v>
      </c>
      <c r="F29" s="43">
        <v>23</v>
      </c>
      <c r="G29" s="43">
        <v>5</v>
      </c>
      <c r="H29" s="43" t="s">
        <v>28</v>
      </c>
      <c r="I29" s="43" t="s">
        <v>28</v>
      </c>
      <c r="J29" s="43" t="s">
        <v>28</v>
      </c>
      <c r="K29" s="43" t="s">
        <v>28</v>
      </c>
      <c r="L29" s="43">
        <v>2</v>
      </c>
      <c r="M29" s="43">
        <v>1</v>
      </c>
      <c r="N29" s="43" t="s">
        <v>28</v>
      </c>
      <c r="O29" s="43" t="s">
        <v>28</v>
      </c>
    </row>
    <row r="30" spans="1:15" x14ac:dyDescent="0.25">
      <c r="A30" s="11">
        <v>5305</v>
      </c>
      <c r="B30" s="13" t="s">
        <v>42</v>
      </c>
      <c r="C30" s="12">
        <v>40</v>
      </c>
      <c r="D30" s="43">
        <v>18</v>
      </c>
      <c r="E30" s="43">
        <v>1</v>
      </c>
      <c r="F30" s="43">
        <v>20</v>
      </c>
      <c r="G30" s="43">
        <v>2</v>
      </c>
      <c r="H30" s="43" t="s">
        <v>28</v>
      </c>
      <c r="I30" s="43" t="s">
        <v>28</v>
      </c>
      <c r="J30" s="43" t="s">
        <v>28</v>
      </c>
      <c r="K30" s="43" t="s">
        <v>28</v>
      </c>
      <c r="L30" s="43" t="s">
        <v>28</v>
      </c>
      <c r="M30" s="43">
        <v>1</v>
      </c>
      <c r="N30" s="43" t="s">
        <v>28</v>
      </c>
      <c r="O30" s="43" t="s">
        <v>28</v>
      </c>
    </row>
    <row r="31" spans="1:15" x14ac:dyDescent="0.25">
      <c r="A31" s="11">
        <v>5308</v>
      </c>
      <c r="B31" s="13" t="s">
        <v>43</v>
      </c>
      <c r="C31" s="12">
        <v>19</v>
      </c>
      <c r="D31" s="43">
        <v>5</v>
      </c>
      <c r="E31" s="43">
        <v>1</v>
      </c>
      <c r="F31" s="43">
        <v>7</v>
      </c>
      <c r="G31" s="43" t="s">
        <v>28</v>
      </c>
      <c r="H31" s="43" t="s">
        <v>28</v>
      </c>
      <c r="I31" s="43" t="s">
        <v>28</v>
      </c>
      <c r="J31" s="43" t="s">
        <v>28</v>
      </c>
      <c r="K31" s="43" t="s">
        <v>28</v>
      </c>
      <c r="L31" s="43" t="s">
        <v>28</v>
      </c>
      <c r="M31" s="43" t="s">
        <v>28</v>
      </c>
      <c r="N31" s="43" t="s">
        <v>28</v>
      </c>
      <c r="O31" s="43">
        <v>1</v>
      </c>
    </row>
    <row r="32" spans="1:15" x14ac:dyDescent="0.25">
      <c r="A32" s="11">
        <v>5310</v>
      </c>
      <c r="B32" s="13" t="s">
        <v>44</v>
      </c>
      <c r="C32" s="12">
        <v>26</v>
      </c>
      <c r="D32" s="43">
        <v>11</v>
      </c>
      <c r="E32" s="43" t="s">
        <v>28</v>
      </c>
      <c r="F32" s="43">
        <v>12</v>
      </c>
      <c r="G32" s="43">
        <v>3</v>
      </c>
      <c r="H32" s="43" t="s">
        <v>28</v>
      </c>
      <c r="I32" s="43" t="s">
        <v>28</v>
      </c>
      <c r="J32" s="43" t="s">
        <v>28</v>
      </c>
      <c r="K32" s="43" t="s">
        <v>28</v>
      </c>
      <c r="L32" s="43" t="s">
        <v>28</v>
      </c>
      <c r="M32" s="43" t="s">
        <v>28</v>
      </c>
      <c r="N32" s="43" t="s">
        <v>28</v>
      </c>
      <c r="O32" s="43" t="s">
        <v>28</v>
      </c>
    </row>
    <row r="33" spans="1:15" x14ac:dyDescent="0.25">
      <c r="A33" s="11">
        <v>5311</v>
      </c>
      <c r="B33" s="13" t="s">
        <v>45</v>
      </c>
      <c r="C33" s="12">
        <v>4</v>
      </c>
      <c r="D33" s="43" t="s">
        <v>28</v>
      </c>
      <c r="E33" s="43" t="s">
        <v>28</v>
      </c>
      <c r="F33" s="43" t="s">
        <v>28</v>
      </c>
      <c r="G33" s="43" t="s">
        <v>28</v>
      </c>
      <c r="H33" s="43" t="s">
        <v>28</v>
      </c>
      <c r="I33" s="43" t="s">
        <v>28</v>
      </c>
      <c r="J33" s="43" t="s">
        <v>28</v>
      </c>
      <c r="K33" s="43" t="s">
        <v>28</v>
      </c>
      <c r="L33" s="43" t="s">
        <v>28</v>
      </c>
      <c r="M33" s="43" t="s">
        <v>28</v>
      </c>
      <c r="N33" s="43" t="s">
        <v>28</v>
      </c>
      <c r="O33" s="43" t="s">
        <v>28</v>
      </c>
    </row>
    <row r="34" spans="1:15" x14ac:dyDescent="0.25">
      <c r="A34" s="11">
        <v>5312</v>
      </c>
      <c r="B34" s="13" t="s">
        <v>46</v>
      </c>
      <c r="C34" s="12">
        <v>113</v>
      </c>
      <c r="D34" s="43">
        <v>63</v>
      </c>
      <c r="E34" s="43">
        <v>11</v>
      </c>
      <c r="F34" s="43">
        <v>81</v>
      </c>
      <c r="G34" s="43">
        <v>6</v>
      </c>
      <c r="H34" s="43" t="s">
        <v>28</v>
      </c>
      <c r="I34" s="43" t="s">
        <v>28</v>
      </c>
      <c r="J34" s="43" t="s">
        <v>28</v>
      </c>
      <c r="K34" s="43">
        <v>4</v>
      </c>
      <c r="L34" s="43">
        <v>5</v>
      </c>
      <c r="M34" s="43">
        <v>5</v>
      </c>
      <c r="N34" s="43" t="s">
        <v>28</v>
      </c>
      <c r="O34" s="43">
        <v>1</v>
      </c>
    </row>
    <row r="35" spans="1:15" x14ac:dyDescent="0.25">
      <c r="A35" s="11">
        <v>5314</v>
      </c>
      <c r="B35" s="13" t="s">
        <v>47</v>
      </c>
      <c r="C35" s="12">
        <v>11</v>
      </c>
      <c r="D35" s="43">
        <v>8</v>
      </c>
      <c r="E35" s="43">
        <v>2</v>
      </c>
      <c r="F35" s="43">
        <v>9</v>
      </c>
      <c r="G35" s="43">
        <v>1</v>
      </c>
      <c r="H35" s="43" t="s">
        <v>28</v>
      </c>
      <c r="I35" s="43" t="s">
        <v>28</v>
      </c>
      <c r="J35" s="43" t="s">
        <v>28</v>
      </c>
      <c r="K35" s="43" t="s">
        <v>28</v>
      </c>
      <c r="L35" s="43" t="s">
        <v>28</v>
      </c>
      <c r="M35" s="43">
        <v>1</v>
      </c>
      <c r="N35" s="43" t="s">
        <v>28</v>
      </c>
      <c r="O35" s="43" t="s">
        <v>28</v>
      </c>
    </row>
    <row r="36" spans="1:15" x14ac:dyDescent="0.25">
      <c r="A36" s="11">
        <v>5319</v>
      </c>
      <c r="B36" s="13" t="s">
        <v>48</v>
      </c>
      <c r="C36" s="12">
        <v>54</v>
      </c>
      <c r="D36" s="43">
        <v>38</v>
      </c>
      <c r="E36" s="43">
        <v>8</v>
      </c>
      <c r="F36" s="43">
        <v>35</v>
      </c>
      <c r="G36" s="43">
        <v>3</v>
      </c>
      <c r="H36" s="43" t="s">
        <v>28</v>
      </c>
      <c r="I36" s="43" t="s">
        <v>28</v>
      </c>
      <c r="J36" s="43" t="s">
        <v>28</v>
      </c>
      <c r="K36" s="43">
        <v>1</v>
      </c>
      <c r="L36" s="43">
        <v>1</v>
      </c>
      <c r="M36" s="43">
        <v>4</v>
      </c>
      <c r="N36" s="43" t="s">
        <v>28</v>
      </c>
      <c r="O36" s="43" t="s">
        <v>28</v>
      </c>
    </row>
    <row r="37" spans="1:15" x14ac:dyDescent="0.25">
      <c r="A37" s="11">
        <v>5399</v>
      </c>
      <c r="B37" s="13" t="s">
        <v>49</v>
      </c>
      <c r="C37" s="12">
        <v>10</v>
      </c>
      <c r="D37" s="43">
        <v>1</v>
      </c>
      <c r="E37" s="43" t="s">
        <v>28</v>
      </c>
      <c r="F37" s="43">
        <v>3</v>
      </c>
      <c r="G37" s="43" t="s">
        <v>28</v>
      </c>
      <c r="H37" s="43" t="s">
        <v>28</v>
      </c>
      <c r="I37" s="43" t="s">
        <v>28</v>
      </c>
      <c r="J37" s="43" t="s">
        <v>28</v>
      </c>
      <c r="K37" s="43" t="s">
        <v>28</v>
      </c>
      <c r="L37" s="43" t="s">
        <v>28</v>
      </c>
      <c r="M37" s="43" t="s">
        <v>28</v>
      </c>
      <c r="N37" s="43" t="s">
        <v>28</v>
      </c>
      <c r="O37" s="43" t="s">
        <v>28</v>
      </c>
    </row>
    <row r="38" spans="1:15" x14ac:dyDescent="0.25">
      <c r="A38" s="11">
        <v>5401</v>
      </c>
      <c r="B38" s="13" t="s">
        <v>51</v>
      </c>
      <c r="C38" s="12">
        <v>1335</v>
      </c>
      <c r="D38" s="43">
        <v>858</v>
      </c>
      <c r="E38" s="43">
        <v>251</v>
      </c>
      <c r="F38" s="43">
        <v>1036</v>
      </c>
      <c r="G38" s="43">
        <v>434</v>
      </c>
      <c r="H38" s="43">
        <v>4</v>
      </c>
      <c r="I38" s="43">
        <v>20</v>
      </c>
      <c r="J38" s="43">
        <v>8</v>
      </c>
      <c r="K38" s="43">
        <v>79</v>
      </c>
      <c r="L38" s="43">
        <v>154</v>
      </c>
      <c r="M38" s="43">
        <v>50</v>
      </c>
      <c r="N38" s="43">
        <v>3</v>
      </c>
      <c r="O38" s="43">
        <v>39</v>
      </c>
    </row>
    <row r="39" spans="1:15" x14ac:dyDescent="0.25">
      <c r="A39" s="11">
        <v>5410</v>
      </c>
      <c r="B39" s="13" t="s">
        <v>239</v>
      </c>
      <c r="C39" s="12">
        <v>7</v>
      </c>
      <c r="D39" s="43">
        <v>5</v>
      </c>
      <c r="E39" s="43">
        <v>4</v>
      </c>
      <c r="F39" s="43">
        <v>4</v>
      </c>
      <c r="G39" s="43">
        <v>4</v>
      </c>
      <c r="H39" s="43" t="s">
        <v>28</v>
      </c>
      <c r="I39" s="43" t="s">
        <v>28</v>
      </c>
      <c r="J39" s="43" t="s">
        <v>28</v>
      </c>
      <c r="K39" s="43">
        <v>2</v>
      </c>
      <c r="L39" s="43">
        <v>2</v>
      </c>
      <c r="M39" s="43">
        <v>2</v>
      </c>
      <c r="N39" s="43" t="s">
        <v>28</v>
      </c>
      <c r="O39" s="43" t="s">
        <v>28</v>
      </c>
    </row>
    <row r="40" spans="1:15" x14ac:dyDescent="0.25">
      <c r="A40" s="11">
        <v>5411</v>
      </c>
      <c r="B40" s="13" t="s">
        <v>52</v>
      </c>
      <c r="C40" s="12">
        <v>119</v>
      </c>
      <c r="D40" s="43">
        <v>61</v>
      </c>
      <c r="E40" s="43">
        <v>7</v>
      </c>
      <c r="F40" s="43">
        <v>84</v>
      </c>
      <c r="G40" s="43">
        <v>8</v>
      </c>
      <c r="H40" s="43" t="s">
        <v>28</v>
      </c>
      <c r="I40" s="43" t="s">
        <v>28</v>
      </c>
      <c r="J40" s="43" t="s">
        <v>28</v>
      </c>
      <c r="K40" s="43">
        <v>1</v>
      </c>
      <c r="L40" s="43">
        <v>5</v>
      </c>
      <c r="M40" s="43">
        <v>5</v>
      </c>
      <c r="N40" s="43" t="s">
        <v>28</v>
      </c>
      <c r="O40" s="43" t="s">
        <v>28</v>
      </c>
    </row>
    <row r="41" spans="1:15" x14ac:dyDescent="0.25">
      <c r="A41" s="11">
        <v>5413</v>
      </c>
      <c r="B41" s="13" t="s">
        <v>53</v>
      </c>
      <c r="C41" s="12">
        <v>31</v>
      </c>
      <c r="D41" s="43">
        <v>8</v>
      </c>
      <c r="E41" s="43" t="s">
        <v>28</v>
      </c>
      <c r="F41" s="43">
        <v>15</v>
      </c>
      <c r="G41" s="43">
        <v>2</v>
      </c>
      <c r="H41" s="43" t="s">
        <v>28</v>
      </c>
      <c r="I41" s="43" t="s">
        <v>28</v>
      </c>
      <c r="J41" s="43" t="s">
        <v>28</v>
      </c>
      <c r="K41" s="43" t="s">
        <v>28</v>
      </c>
      <c r="L41" s="43" t="s">
        <v>28</v>
      </c>
      <c r="M41" s="43" t="s">
        <v>28</v>
      </c>
      <c r="N41" s="43" t="s">
        <v>28</v>
      </c>
      <c r="O41" s="43" t="s">
        <v>28</v>
      </c>
    </row>
    <row r="42" spans="1:15" x14ac:dyDescent="0.25">
      <c r="A42" s="11">
        <v>5418</v>
      </c>
      <c r="B42" s="13" t="s">
        <v>54</v>
      </c>
      <c r="C42" s="12">
        <v>222</v>
      </c>
      <c r="D42" s="43">
        <v>142</v>
      </c>
      <c r="E42" s="43">
        <v>50</v>
      </c>
      <c r="F42" s="43">
        <v>170</v>
      </c>
      <c r="G42" s="43">
        <v>57</v>
      </c>
      <c r="H42" s="43">
        <v>1</v>
      </c>
      <c r="I42" s="43">
        <v>4</v>
      </c>
      <c r="J42" s="43" t="s">
        <v>28</v>
      </c>
      <c r="K42" s="43">
        <v>12</v>
      </c>
      <c r="L42" s="43">
        <v>20</v>
      </c>
      <c r="M42" s="43">
        <v>19</v>
      </c>
      <c r="N42" s="43">
        <v>1</v>
      </c>
      <c r="O42" s="43">
        <v>5</v>
      </c>
    </row>
    <row r="43" spans="1:15" x14ac:dyDescent="0.25">
      <c r="A43" s="11">
        <v>5486</v>
      </c>
      <c r="B43" s="13" t="s">
        <v>55</v>
      </c>
      <c r="C43" s="12">
        <v>73</v>
      </c>
      <c r="D43" s="43">
        <v>53</v>
      </c>
      <c r="E43" s="43">
        <v>22</v>
      </c>
      <c r="F43" s="43">
        <v>62</v>
      </c>
      <c r="G43" s="43">
        <v>24</v>
      </c>
      <c r="H43" s="43">
        <v>2</v>
      </c>
      <c r="I43" s="43">
        <v>2</v>
      </c>
      <c r="J43" s="43">
        <v>1</v>
      </c>
      <c r="K43" s="43">
        <v>8</v>
      </c>
      <c r="L43" s="43">
        <v>10</v>
      </c>
      <c r="M43" s="43">
        <v>6</v>
      </c>
      <c r="N43" s="43" t="s">
        <v>28</v>
      </c>
      <c r="O43" s="43">
        <v>5</v>
      </c>
    </row>
    <row r="44" spans="1:15" x14ac:dyDescent="0.25">
      <c r="A44" s="11">
        <v>5487</v>
      </c>
      <c r="B44" s="13" t="s">
        <v>56</v>
      </c>
      <c r="C44" s="12">
        <v>1423</v>
      </c>
      <c r="D44" s="43">
        <v>943</v>
      </c>
      <c r="E44" s="43">
        <v>283</v>
      </c>
      <c r="F44" s="43">
        <v>1152</v>
      </c>
      <c r="G44" s="43">
        <v>728</v>
      </c>
      <c r="H44" s="43">
        <v>4</v>
      </c>
      <c r="I44" s="43">
        <v>18</v>
      </c>
      <c r="J44" s="43">
        <v>2</v>
      </c>
      <c r="K44" s="43">
        <v>67</v>
      </c>
      <c r="L44" s="43">
        <v>191</v>
      </c>
      <c r="M44" s="43">
        <v>71</v>
      </c>
      <c r="N44" s="43" t="s">
        <v>28</v>
      </c>
      <c r="O44" s="43">
        <v>4</v>
      </c>
    </row>
    <row r="45" spans="1:15" x14ac:dyDescent="0.25">
      <c r="A45" s="11">
        <v>5488</v>
      </c>
      <c r="B45" s="13" t="s">
        <v>57</v>
      </c>
      <c r="C45" s="12">
        <v>53</v>
      </c>
      <c r="D45" s="43">
        <v>26</v>
      </c>
      <c r="E45" s="43">
        <v>5</v>
      </c>
      <c r="F45" s="43">
        <v>35</v>
      </c>
      <c r="G45" s="43">
        <v>22</v>
      </c>
      <c r="H45" s="43" t="s">
        <v>28</v>
      </c>
      <c r="I45" s="43" t="s">
        <v>28</v>
      </c>
      <c r="J45" s="43" t="s">
        <v>28</v>
      </c>
      <c r="K45" s="43">
        <v>1</v>
      </c>
      <c r="L45" s="43">
        <v>1</v>
      </c>
      <c r="M45" s="43" t="s">
        <v>28</v>
      </c>
      <c r="N45" s="43" t="s">
        <v>28</v>
      </c>
      <c r="O45" s="43">
        <v>1</v>
      </c>
    </row>
    <row r="46" spans="1:15" x14ac:dyDescent="0.25">
      <c r="A46" s="11">
        <v>5492</v>
      </c>
      <c r="B46" s="13" t="s">
        <v>58</v>
      </c>
      <c r="C46" s="12">
        <v>1369</v>
      </c>
      <c r="D46" s="43">
        <v>921</v>
      </c>
      <c r="E46" s="43">
        <v>147</v>
      </c>
      <c r="F46" s="43">
        <v>1167</v>
      </c>
      <c r="G46" s="43">
        <v>510</v>
      </c>
      <c r="H46" s="43" t="s">
        <v>28</v>
      </c>
      <c r="I46" s="43">
        <v>5</v>
      </c>
      <c r="J46" s="43" t="s">
        <v>28</v>
      </c>
      <c r="K46" s="43">
        <v>38</v>
      </c>
      <c r="L46" s="43">
        <v>169</v>
      </c>
      <c r="M46" s="43">
        <v>57</v>
      </c>
      <c r="N46" s="43">
        <v>1</v>
      </c>
      <c r="O46" s="43">
        <v>4</v>
      </c>
    </row>
    <row r="47" spans="1:15" x14ac:dyDescent="0.25">
      <c r="A47" s="11">
        <v>5493</v>
      </c>
      <c r="B47" s="13" t="s">
        <v>59</v>
      </c>
      <c r="C47" s="12">
        <v>184</v>
      </c>
      <c r="D47" s="43">
        <v>116</v>
      </c>
      <c r="E47" s="43">
        <v>28</v>
      </c>
      <c r="F47" s="43">
        <v>151</v>
      </c>
      <c r="G47" s="43">
        <v>33</v>
      </c>
      <c r="H47" s="43">
        <v>1</v>
      </c>
      <c r="I47" s="43">
        <v>4</v>
      </c>
      <c r="J47" s="43" t="s">
        <v>28</v>
      </c>
      <c r="K47" s="43">
        <v>12</v>
      </c>
      <c r="L47" s="43">
        <v>23</v>
      </c>
      <c r="M47" s="43">
        <v>8</v>
      </c>
      <c r="N47" s="43" t="s">
        <v>28</v>
      </c>
      <c r="O47" s="43">
        <v>10</v>
      </c>
    </row>
    <row r="48" spans="1:15" x14ac:dyDescent="0.25">
      <c r="A48" s="11">
        <v>5501</v>
      </c>
      <c r="B48" s="13" t="s">
        <v>61</v>
      </c>
      <c r="C48" s="12">
        <v>69</v>
      </c>
      <c r="D48" s="43">
        <v>33</v>
      </c>
      <c r="E48" s="43">
        <v>1</v>
      </c>
      <c r="F48" s="43">
        <v>42</v>
      </c>
      <c r="G48" s="43">
        <v>6</v>
      </c>
      <c r="H48" s="43" t="s">
        <v>28</v>
      </c>
      <c r="I48" s="43" t="s">
        <v>28</v>
      </c>
      <c r="J48" s="43" t="s">
        <v>28</v>
      </c>
      <c r="K48" s="43" t="s">
        <v>28</v>
      </c>
      <c r="L48" s="43">
        <v>5</v>
      </c>
      <c r="M48" s="43">
        <v>3</v>
      </c>
      <c r="N48" s="43" t="s">
        <v>28</v>
      </c>
      <c r="O48" s="43" t="s">
        <v>28</v>
      </c>
    </row>
    <row r="49" spans="1:15" x14ac:dyDescent="0.25">
      <c r="A49" s="11">
        <v>5502</v>
      </c>
      <c r="B49" s="13" t="s">
        <v>62</v>
      </c>
      <c r="C49" s="12">
        <v>128</v>
      </c>
      <c r="D49" s="43">
        <v>75</v>
      </c>
      <c r="E49" s="43">
        <v>22</v>
      </c>
      <c r="F49" s="43">
        <v>101</v>
      </c>
      <c r="G49" s="43">
        <v>16</v>
      </c>
      <c r="H49" s="43" t="s">
        <v>28</v>
      </c>
      <c r="I49" s="43" t="s">
        <v>28</v>
      </c>
      <c r="J49" s="43" t="s">
        <v>28</v>
      </c>
      <c r="K49" s="43">
        <v>6</v>
      </c>
      <c r="L49" s="43">
        <v>14</v>
      </c>
      <c r="M49" s="43">
        <v>9</v>
      </c>
      <c r="N49" s="43" t="s">
        <v>28</v>
      </c>
      <c r="O49" s="43">
        <v>1</v>
      </c>
    </row>
    <row r="50" spans="1:15" x14ac:dyDescent="0.25">
      <c r="A50" s="11">
        <v>5503</v>
      </c>
      <c r="B50" s="13" t="s">
        <v>63</v>
      </c>
      <c r="C50" s="12">
        <v>36</v>
      </c>
      <c r="D50" s="43">
        <v>17</v>
      </c>
      <c r="E50" s="43">
        <v>1</v>
      </c>
      <c r="F50" s="43">
        <v>21</v>
      </c>
      <c r="G50" s="43">
        <v>1</v>
      </c>
      <c r="H50" s="43" t="s">
        <v>28</v>
      </c>
      <c r="I50" s="43" t="s">
        <v>28</v>
      </c>
      <c r="J50" s="43" t="s">
        <v>28</v>
      </c>
      <c r="K50" s="43" t="s">
        <v>28</v>
      </c>
      <c r="L50" s="43">
        <v>4</v>
      </c>
      <c r="M50" s="43">
        <v>2</v>
      </c>
      <c r="N50" s="43" t="s">
        <v>28</v>
      </c>
      <c r="O50" s="43" t="s">
        <v>28</v>
      </c>
    </row>
    <row r="51" spans="1:15" x14ac:dyDescent="0.25">
      <c r="A51" s="11">
        <v>5504</v>
      </c>
      <c r="B51" s="13" t="s">
        <v>64</v>
      </c>
      <c r="C51" s="12">
        <v>33</v>
      </c>
      <c r="D51" s="43">
        <v>16</v>
      </c>
      <c r="E51" s="43">
        <v>3</v>
      </c>
      <c r="F51" s="43">
        <v>21</v>
      </c>
      <c r="G51" s="43" t="s">
        <v>28</v>
      </c>
      <c r="H51" s="43" t="s">
        <v>28</v>
      </c>
      <c r="I51" s="43" t="s">
        <v>28</v>
      </c>
      <c r="J51" s="43" t="s">
        <v>28</v>
      </c>
      <c r="K51" s="43" t="s">
        <v>28</v>
      </c>
      <c r="L51" s="43" t="s">
        <v>28</v>
      </c>
      <c r="M51" s="43" t="s">
        <v>28</v>
      </c>
      <c r="N51" s="43" t="s">
        <v>28</v>
      </c>
      <c r="O51" s="43">
        <v>1</v>
      </c>
    </row>
    <row r="52" spans="1:15" x14ac:dyDescent="0.25">
      <c r="A52" s="11">
        <v>5505</v>
      </c>
      <c r="B52" s="13" t="s">
        <v>65</v>
      </c>
      <c r="C52" s="12">
        <v>54</v>
      </c>
      <c r="D52" s="43">
        <v>24</v>
      </c>
      <c r="E52" s="43">
        <v>5</v>
      </c>
      <c r="F52" s="43">
        <v>34</v>
      </c>
      <c r="G52" s="43">
        <v>2</v>
      </c>
      <c r="H52" s="43" t="s">
        <v>28</v>
      </c>
      <c r="I52" s="43" t="s">
        <v>28</v>
      </c>
      <c r="J52" s="43" t="s">
        <v>28</v>
      </c>
      <c r="K52" s="43">
        <v>2</v>
      </c>
      <c r="L52" s="43">
        <v>1</v>
      </c>
      <c r="M52" s="43">
        <v>3</v>
      </c>
      <c r="N52" s="43" t="s">
        <v>28</v>
      </c>
      <c r="O52" s="43" t="s">
        <v>28</v>
      </c>
    </row>
    <row r="53" spans="1:15" x14ac:dyDescent="0.25">
      <c r="A53" s="11">
        <v>5601</v>
      </c>
      <c r="B53" s="13" t="s">
        <v>67</v>
      </c>
      <c r="C53" s="12">
        <v>97</v>
      </c>
      <c r="D53" s="43">
        <v>50</v>
      </c>
      <c r="E53" s="43">
        <v>9</v>
      </c>
      <c r="F53" s="43">
        <v>70</v>
      </c>
      <c r="G53" s="43">
        <v>8</v>
      </c>
      <c r="H53" s="43">
        <v>1</v>
      </c>
      <c r="I53" s="43">
        <v>2</v>
      </c>
      <c r="J53" s="43" t="s">
        <v>28</v>
      </c>
      <c r="K53" s="43">
        <v>2</v>
      </c>
      <c r="L53" s="43">
        <v>7</v>
      </c>
      <c r="M53" s="43">
        <v>1</v>
      </c>
      <c r="N53" s="43" t="s">
        <v>28</v>
      </c>
      <c r="O53" s="43">
        <v>5</v>
      </c>
    </row>
    <row r="54" spans="1:15" x14ac:dyDescent="0.25">
      <c r="A54" s="11">
        <v>5602</v>
      </c>
      <c r="B54" s="13" t="s">
        <v>68</v>
      </c>
      <c r="C54" s="12">
        <v>5</v>
      </c>
      <c r="D54" s="43">
        <v>4</v>
      </c>
      <c r="E54" s="43">
        <v>1</v>
      </c>
      <c r="F54" s="43">
        <v>4</v>
      </c>
      <c r="G54" s="43" t="s">
        <v>28</v>
      </c>
      <c r="H54" s="43" t="s">
        <v>28</v>
      </c>
      <c r="I54" s="43" t="s">
        <v>28</v>
      </c>
      <c r="J54" s="43" t="s">
        <v>28</v>
      </c>
      <c r="K54" s="43" t="s">
        <v>28</v>
      </c>
      <c r="L54" s="43">
        <v>1</v>
      </c>
      <c r="M54" s="43" t="s">
        <v>28</v>
      </c>
      <c r="N54" s="43" t="s">
        <v>28</v>
      </c>
      <c r="O54" s="43" t="s">
        <v>28</v>
      </c>
    </row>
    <row r="55" spans="1:15" x14ac:dyDescent="0.25">
      <c r="A55" s="11">
        <v>5603</v>
      </c>
      <c r="B55" s="13" t="s">
        <v>69</v>
      </c>
      <c r="C55" s="12">
        <v>42</v>
      </c>
      <c r="D55" s="43">
        <v>25</v>
      </c>
      <c r="E55" s="43">
        <v>2</v>
      </c>
      <c r="F55" s="43">
        <v>29</v>
      </c>
      <c r="G55" s="43">
        <v>1</v>
      </c>
      <c r="H55" s="43">
        <v>1</v>
      </c>
      <c r="I55" s="43" t="s">
        <v>28</v>
      </c>
      <c r="J55" s="43" t="s">
        <v>28</v>
      </c>
      <c r="K55" s="43" t="s">
        <v>28</v>
      </c>
      <c r="L55" s="43">
        <v>4</v>
      </c>
      <c r="M55" s="43">
        <v>1</v>
      </c>
      <c r="N55" s="43" t="s">
        <v>28</v>
      </c>
      <c r="O55" s="43" t="s">
        <v>28</v>
      </c>
    </row>
    <row r="56" spans="1:15" x14ac:dyDescent="0.25">
      <c r="A56" s="11">
        <v>5604</v>
      </c>
      <c r="B56" s="13" t="s">
        <v>70</v>
      </c>
      <c r="C56" s="12">
        <v>56</v>
      </c>
      <c r="D56" s="43">
        <v>29</v>
      </c>
      <c r="E56" s="43">
        <v>3</v>
      </c>
      <c r="F56" s="43">
        <v>39</v>
      </c>
      <c r="G56" s="43" t="s">
        <v>28</v>
      </c>
      <c r="H56" s="43" t="s">
        <v>28</v>
      </c>
      <c r="I56" s="43">
        <v>2</v>
      </c>
      <c r="J56" s="43" t="s">
        <v>28</v>
      </c>
      <c r="K56" s="43" t="s">
        <v>28</v>
      </c>
      <c r="L56" s="43">
        <v>7</v>
      </c>
      <c r="M56" s="43">
        <v>5</v>
      </c>
      <c r="N56" s="43" t="s">
        <v>28</v>
      </c>
      <c r="O56" s="43">
        <v>1</v>
      </c>
    </row>
    <row r="57" spans="1:15" x14ac:dyDescent="0.25">
      <c r="A57" s="11">
        <v>5605</v>
      </c>
      <c r="B57" s="13" t="s">
        <v>71</v>
      </c>
      <c r="C57" s="12">
        <v>28</v>
      </c>
      <c r="D57" s="43">
        <v>15</v>
      </c>
      <c r="E57" s="43">
        <v>2</v>
      </c>
      <c r="F57" s="43">
        <v>17</v>
      </c>
      <c r="G57" s="43">
        <v>1</v>
      </c>
      <c r="H57" s="43" t="s">
        <v>28</v>
      </c>
      <c r="I57" s="43" t="s">
        <v>28</v>
      </c>
      <c r="J57" s="43" t="s">
        <v>28</v>
      </c>
      <c r="K57" s="43" t="s">
        <v>28</v>
      </c>
      <c r="L57" s="43">
        <v>3</v>
      </c>
      <c r="M57" s="43">
        <v>4</v>
      </c>
      <c r="N57" s="43" t="s">
        <v>28</v>
      </c>
      <c r="O57" s="43" t="s">
        <v>28</v>
      </c>
    </row>
    <row r="58" spans="1:15" x14ac:dyDescent="0.25">
      <c r="A58" s="11">
        <v>5606</v>
      </c>
      <c r="B58" s="13" t="s">
        <v>72</v>
      </c>
      <c r="C58" s="12">
        <v>234</v>
      </c>
      <c r="D58" s="43">
        <v>149</v>
      </c>
      <c r="E58" s="43">
        <v>30</v>
      </c>
      <c r="F58" s="43">
        <v>189</v>
      </c>
      <c r="G58" s="43">
        <v>71</v>
      </c>
      <c r="H58" s="43">
        <v>1</v>
      </c>
      <c r="I58" s="43">
        <v>2</v>
      </c>
      <c r="J58" s="43" t="s">
        <v>28</v>
      </c>
      <c r="K58" s="43">
        <v>8</v>
      </c>
      <c r="L58" s="43">
        <v>23</v>
      </c>
      <c r="M58" s="43">
        <v>10</v>
      </c>
      <c r="N58" s="43">
        <v>1</v>
      </c>
      <c r="O58" s="43">
        <v>3</v>
      </c>
    </row>
    <row r="59" spans="1:15" x14ac:dyDescent="0.25">
      <c r="A59" s="11">
        <v>5607</v>
      </c>
      <c r="B59" s="13" t="s">
        <v>73</v>
      </c>
      <c r="C59" s="12">
        <v>142</v>
      </c>
      <c r="D59" s="43">
        <v>105</v>
      </c>
      <c r="E59" s="43">
        <v>43</v>
      </c>
      <c r="F59" s="43">
        <v>121</v>
      </c>
      <c r="G59" s="43">
        <v>64</v>
      </c>
      <c r="H59" s="43" t="s">
        <v>28</v>
      </c>
      <c r="I59" s="43">
        <v>3</v>
      </c>
      <c r="J59" s="43" t="s">
        <v>28</v>
      </c>
      <c r="K59" s="43">
        <v>10</v>
      </c>
      <c r="L59" s="43">
        <v>15</v>
      </c>
      <c r="M59" s="43">
        <v>13</v>
      </c>
      <c r="N59" s="43" t="s">
        <v>28</v>
      </c>
      <c r="O59" s="43">
        <v>9</v>
      </c>
    </row>
    <row r="60" spans="1:15" x14ac:dyDescent="0.25">
      <c r="A60" s="11">
        <v>5608</v>
      </c>
      <c r="B60" s="13" t="s">
        <v>74</v>
      </c>
      <c r="C60" s="12">
        <v>37</v>
      </c>
      <c r="D60" s="43">
        <v>18</v>
      </c>
      <c r="E60" s="43">
        <v>2</v>
      </c>
      <c r="F60" s="43">
        <v>25</v>
      </c>
      <c r="G60" s="43">
        <v>4</v>
      </c>
      <c r="H60" s="43" t="s">
        <v>28</v>
      </c>
      <c r="I60" s="43" t="s">
        <v>28</v>
      </c>
      <c r="J60" s="43" t="s">
        <v>28</v>
      </c>
      <c r="K60" s="43">
        <v>1</v>
      </c>
      <c r="L60" s="43" t="s">
        <v>28</v>
      </c>
      <c r="M60" s="43">
        <v>1</v>
      </c>
      <c r="N60" s="43" t="s">
        <v>28</v>
      </c>
      <c r="O60" s="43" t="s">
        <v>28</v>
      </c>
    </row>
    <row r="61" spans="1:15" x14ac:dyDescent="0.25">
      <c r="A61" s="11">
        <v>5610</v>
      </c>
      <c r="B61" s="13" t="s">
        <v>75</v>
      </c>
      <c r="C61" s="12">
        <v>54</v>
      </c>
      <c r="D61" s="43">
        <v>21</v>
      </c>
      <c r="E61" s="43">
        <v>6</v>
      </c>
      <c r="F61" s="43">
        <v>27</v>
      </c>
      <c r="G61" s="43">
        <v>5</v>
      </c>
      <c r="H61" s="43" t="s">
        <v>28</v>
      </c>
      <c r="I61" s="43" t="s">
        <v>28</v>
      </c>
      <c r="J61" s="43" t="s">
        <v>28</v>
      </c>
      <c r="K61" s="43">
        <v>3</v>
      </c>
      <c r="L61" s="43">
        <v>2</v>
      </c>
      <c r="M61" s="43">
        <v>1</v>
      </c>
      <c r="N61" s="43" t="s">
        <v>28</v>
      </c>
      <c r="O61" s="43" t="s">
        <v>28</v>
      </c>
    </row>
    <row r="62" spans="1:15" x14ac:dyDescent="0.25">
      <c r="A62" s="11">
        <v>5611</v>
      </c>
      <c r="B62" s="13" t="s">
        <v>76</v>
      </c>
      <c r="C62" s="12">
        <v>83</v>
      </c>
      <c r="D62" s="43">
        <v>42</v>
      </c>
      <c r="E62" s="43">
        <v>11</v>
      </c>
      <c r="F62" s="43">
        <v>58</v>
      </c>
      <c r="G62" s="43">
        <v>11</v>
      </c>
      <c r="H62" s="43">
        <v>1</v>
      </c>
      <c r="I62" s="43">
        <v>1</v>
      </c>
      <c r="J62" s="43" t="s">
        <v>28</v>
      </c>
      <c r="K62" s="43">
        <v>3</v>
      </c>
      <c r="L62" s="43">
        <v>10</v>
      </c>
      <c r="M62" s="43">
        <v>5</v>
      </c>
      <c r="N62" s="43" t="s">
        <v>28</v>
      </c>
      <c r="O62" s="43">
        <v>4</v>
      </c>
    </row>
    <row r="63" spans="1:15" x14ac:dyDescent="0.25">
      <c r="A63" s="11">
        <v>5612</v>
      </c>
      <c r="B63" s="13" t="s">
        <v>77</v>
      </c>
      <c r="C63" s="12">
        <v>145</v>
      </c>
      <c r="D63" s="43">
        <v>100</v>
      </c>
      <c r="E63" s="43">
        <v>19</v>
      </c>
      <c r="F63" s="43">
        <v>115</v>
      </c>
      <c r="G63" s="43">
        <v>34</v>
      </c>
      <c r="H63" s="43">
        <v>1</v>
      </c>
      <c r="I63" s="43">
        <v>1</v>
      </c>
      <c r="J63" s="43" t="s">
        <v>28</v>
      </c>
      <c r="K63" s="43">
        <v>5</v>
      </c>
      <c r="L63" s="43">
        <v>23</v>
      </c>
      <c r="M63" s="43">
        <v>14</v>
      </c>
      <c r="N63" s="43" t="s">
        <v>28</v>
      </c>
      <c r="O63" s="43">
        <v>5</v>
      </c>
    </row>
    <row r="64" spans="1:15" x14ac:dyDescent="0.25">
      <c r="A64" s="11">
        <v>5696</v>
      </c>
      <c r="B64" s="13" t="s">
        <v>78</v>
      </c>
      <c r="C64" s="12">
        <v>43</v>
      </c>
      <c r="D64" s="43">
        <v>26</v>
      </c>
      <c r="E64" s="43" t="s">
        <v>28</v>
      </c>
      <c r="F64" s="43">
        <v>34</v>
      </c>
      <c r="G64" s="43">
        <v>17</v>
      </c>
      <c r="H64" s="43" t="s">
        <v>28</v>
      </c>
      <c r="I64" s="43" t="s">
        <v>28</v>
      </c>
      <c r="J64" s="43" t="s">
        <v>28</v>
      </c>
      <c r="K64" s="43">
        <v>1</v>
      </c>
      <c r="L64" s="43">
        <v>3</v>
      </c>
      <c r="M64" s="43" t="s">
        <v>28</v>
      </c>
      <c r="N64" s="43" t="s">
        <v>28</v>
      </c>
      <c r="O64" s="43" t="s">
        <v>28</v>
      </c>
    </row>
    <row r="65" spans="1:15" x14ac:dyDescent="0.25">
      <c r="A65" s="11">
        <v>5697</v>
      </c>
      <c r="B65" s="13" t="s">
        <v>79</v>
      </c>
      <c r="C65" s="12">
        <v>2</v>
      </c>
      <c r="D65" s="43">
        <v>2</v>
      </c>
      <c r="E65" s="43">
        <v>1</v>
      </c>
      <c r="F65" s="43">
        <v>2</v>
      </c>
      <c r="G65" s="43" t="s">
        <v>28</v>
      </c>
      <c r="H65" s="43" t="s">
        <v>28</v>
      </c>
      <c r="I65" s="43" t="s">
        <v>28</v>
      </c>
      <c r="J65" s="43" t="s">
        <v>28</v>
      </c>
      <c r="K65" s="43" t="s">
        <v>28</v>
      </c>
      <c r="L65" s="43" t="s">
        <v>28</v>
      </c>
      <c r="M65" s="43" t="s">
        <v>28</v>
      </c>
      <c r="N65" s="43" t="s">
        <v>28</v>
      </c>
      <c r="O65" s="43" t="s">
        <v>28</v>
      </c>
    </row>
    <row r="66" spans="1:15" x14ac:dyDescent="0.25">
      <c r="A66" s="11">
        <v>5698</v>
      </c>
      <c r="B66" s="13" t="s">
        <v>80</v>
      </c>
      <c r="C66" s="12">
        <v>41</v>
      </c>
      <c r="D66" s="43">
        <v>24</v>
      </c>
      <c r="E66" s="43">
        <v>7</v>
      </c>
      <c r="F66" s="43">
        <v>31</v>
      </c>
      <c r="G66" s="43">
        <v>11</v>
      </c>
      <c r="H66" s="43" t="s">
        <v>28</v>
      </c>
      <c r="I66" s="43">
        <v>1</v>
      </c>
      <c r="J66" s="43" t="s">
        <v>28</v>
      </c>
      <c r="K66" s="43">
        <v>1</v>
      </c>
      <c r="L66" s="43">
        <v>6</v>
      </c>
      <c r="M66" s="43">
        <v>1</v>
      </c>
      <c r="N66" s="43" t="s">
        <v>28</v>
      </c>
      <c r="O66" s="43" t="s">
        <v>28</v>
      </c>
    </row>
    <row r="67" spans="1:15" x14ac:dyDescent="0.25">
      <c r="A67" s="11">
        <v>5699</v>
      </c>
      <c r="B67" s="13" t="s">
        <v>81</v>
      </c>
      <c r="C67" s="12">
        <v>40</v>
      </c>
      <c r="D67" s="43">
        <v>23</v>
      </c>
      <c r="E67" s="43">
        <v>8</v>
      </c>
      <c r="F67" s="43">
        <v>25</v>
      </c>
      <c r="G67" s="43">
        <v>8</v>
      </c>
      <c r="H67" s="43" t="s">
        <v>28</v>
      </c>
      <c r="I67" s="43">
        <v>2</v>
      </c>
      <c r="J67" s="43" t="s">
        <v>28</v>
      </c>
      <c r="K67" s="43">
        <v>3</v>
      </c>
      <c r="L67" s="43">
        <v>5</v>
      </c>
      <c r="M67" s="43">
        <v>1</v>
      </c>
      <c r="N67" s="43" t="s">
        <v>28</v>
      </c>
      <c r="O67" s="43">
        <v>1</v>
      </c>
    </row>
    <row r="68" spans="1:15" x14ac:dyDescent="0.25">
      <c r="A68" s="11">
        <v>5701</v>
      </c>
      <c r="B68" s="13" t="s">
        <v>83</v>
      </c>
      <c r="C68" s="12">
        <v>156</v>
      </c>
      <c r="D68" s="43">
        <v>104</v>
      </c>
      <c r="E68" s="43">
        <v>25</v>
      </c>
      <c r="F68" s="43">
        <v>116</v>
      </c>
      <c r="G68" s="43">
        <v>11</v>
      </c>
      <c r="H68" s="43">
        <v>2</v>
      </c>
      <c r="I68" s="43">
        <v>4</v>
      </c>
      <c r="J68" s="43">
        <v>1</v>
      </c>
      <c r="K68" s="43">
        <v>9</v>
      </c>
      <c r="L68" s="43">
        <v>11</v>
      </c>
      <c r="M68" s="43">
        <v>10</v>
      </c>
      <c r="N68" s="43" t="s">
        <v>28</v>
      </c>
      <c r="O68" s="43">
        <v>2</v>
      </c>
    </row>
    <row r="69" spans="1:15" x14ac:dyDescent="0.25">
      <c r="A69" s="11">
        <v>5702</v>
      </c>
      <c r="B69" s="13" t="s">
        <v>84</v>
      </c>
      <c r="C69" s="12">
        <v>58</v>
      </c>
      <c r="D69" s="43">
        <v>25</v>
      </c>
      <c r="E69" s="43">
        <v>4</v>
      </c>
      <c r="F69" s="43">
        <v>38</v>
      </c>
      <c r="G69" s="43" t="s">
        <v>28</v>
      </c>
      <c r="H69" s="43" t="s">
        <v>28</v>
      </c>
      <c r="I69" s="43">
        <v>1</v>
      </c>
      <c r="J69" s="43" t="s">
        <v>28</v>
      </c>
      <c r="K69" s="43" t="s">
        <v>28</v>
      </c>
      <c r="L69" s="43">
        <v>1</v>
      </c>
      <c r="M69" s="43" t="s">
        <v>28</v>
      </c>
      <c r="N69" s="43" t="s">
        <v>28</v>
      </c>
      <c r="O69" s="43" t="s">
        <v>28</v>
      </c>
    </row>
    <row r="70" spans="1:15" x14ac:dyDescent="0.25">
      <c r="A70" s="11">
        <v>5703</v>
      </c>
      <c r="B70" s="13" t="s">
        <v>85</v>
      </c>
      <c r="C70" s="12">
        <v>43</v>
      </c>
      <c r="D70" s="43">
        <v>25</v>
      </c>
      <c r="E70" s="43">
        <v>6</v>
      </c>
      <c r="F70" s="43">
        <v>29</v>
      </c>
      <c r="G70" s="43">
        <v>3</v>
      </c>
      <c r="H70" s="43">
        <v>4</v>
      </c>
      <c r="I70" s="43">
        <v>1</v>
      </c>
      <c r="J70" s="43" t="s">
        <v>28</v>
      </c>
      <c r="K70" s="43">
        <v>3</v>
      </c>
      <c r="L70" s="43">
        <v>7</v>
      </c>
      <c r="M70" s="43">
        <v>3</v>
      </c>
      <c r="N70" s="43" t="s">
        <v>28</v>
      </c>
      <c r="O70" s="43">
        <v>4</v>
      </c>
    </row>
    <row r="71" spans="1:15" x14ac:dyDescent="0.25">
      <c r="A71" s="11">
        <v>5801</v>
      </c>
      <c r="B71" s="13" t="s">
        <v>87</v>
      </c>
      <c r="C71" s="12">
        <v>154</v>
      </c>
      <c r="D71" s="43">
        <v>80</v>
      </c>
      <c r="E71" s="43">
        <v>17</v>
      </c>
      <c r="F71" s="43">
        <v>99</v>
      </c>
      <c r="G71" s="43">
        <v>17</v>
      </c>
      <c r="H71" s="43">
        <v>4</v>
      </c>
      <c r="I71" s="43">
        <v>1</v>
      </c>
      <c r="J71" s="43" t="s">
        <v>28</v>
      </c>
      <c r="K71" s="43">
        <v>6</v>
      </c>
      <c r="L71" s="43">
        <v>14</v>
      </c>
      <c r="M71" s="43">
        <v>4</v>
      </c>
      <c r="N71" s="43" t="s">
        <v>28</v>
      </c>
      <c r="O71" s="43">
        <v>6</v>
      </c>
    </row>
    <row r="72" spans="1:15" x14ac:dyDescent="0.25">
      <c r="A72" s="11">
        <v>5802</v>
      </c>
      <c r="B72" s="13" t="s">
        <v>43</v>
      </c>
      <c r="C72" s="12">
        <v>19</v>
      </c>
      <c r="D72" s="43">
        <v>3</v>
      </c>
      <c r="E72" s="43" t="s">
        <v>28</v>
      </c>
      <c r="F72" s="43">
        <v>5</v>
      </c>
      <c r="G72" s="43" t="s">
        <v>28</v>
      </c>
      <c r="H72" s="43" t="s">
        <v>28</v>
      </c>
      <c r="I72" s="43" t="s">
        <v>28</v>
      </c>
      <c r="J72" s="43" t="s">
        <v>28</v>
      </c>
      <c r="K72" s="43" t="s">
        <v>28</v>
      </c>
      <c r="L72" s="43" t="s">
        <v>28</v>
      </c>
      <c r="M72" s="43">
        <v>1</v>
      </c>
      <c r="N72" s="43" t="s">
        <v>28</v>
      </c>
      <c r="O72" s="43">
        <v>1</v>
      </c>
    </row>
    <row r="73" spans="1:15" x14ac:dyDescent="0.25">
      <c r="A73" s="11">
        <v>5803</v>
      </c>
      <c r="B73" s="13" t="s">
        <v>45</v>
      </c>
      <c r="C73" s="12">
        <v>74</v>
      </c>
      <c r="D73" s="43">
        <v>37</v>
      </c>
      <c r="E73" s="43">
        <v>1</v>
      </c>
      <c r="F73" s="43">
        <v>44</v>
      </c>
      <c r="G73" s="43">
        <v>5</v>
      </c>
      <c r="H73" s="43">
        <v>1</v>
      </c>
      <c r="I73" s="43" t="s">
        <v>28</v>
      </c>
      <c r="J73" s="43" t="s">
        <v>28</v>
      </c>
      <c r="K73" s="43">
        <v>1</v>
      </c>
      <c r="L73" s="43">
        <v>7</v>
      </c>
      <c r="M73" s="43">
        <v>9</v>
      </c>
      <c r="N73" s="43" t="s">
        <v>28</v>
      </c>
      <c r="O73" s="43">
        <v>1</v>
      </c>
    </row>
    <row r="74" spans="1:15" x14ac:dyDescent="0.25">
      <c r="A74" s="11">
        <v>5804</v>
      </c>
      <c r="B74" s="13" t="s">
        <v>88</v>
      </c>
      <c r="C74" s="12">
        <v>97</v>
      </c>
      <c r="D74" s="43">
        <v>64</v>
      </c>
      <c r="E74" s="43">
        <v>10</v>
      </c>
      <c r="F74" s="43">
        <v>75</v>
      </c>
      <c r="G74" s="43">
        <v>5</v>
      </c>
      <c r="H74" s="43">
        <v>3</v>
      </c>
      <c r="I74" s="43" t="s">
        <v>28</v>
      </c>
      <c r="J74" s="43" t="s">
        <v>28</v>
      </c>
      <c r="K74" s="43">
        <v>4</v>
      </c>
      <c r="L74" s="43">
        <v>8</v>
      </c>
      <c r="M74" s="43">
        <v>1</v>
      </c>
      <c r="N74" s="43" t="s">
        <v>28</v>
      </c>
      <c r="O74" s="43" t="s">
        <v>28</v>
      </c>
    </row>
    <row r="75" spans="1:15" x14ac:dyDescent="0.25">
      <c r="A75" s="11">
        <v>5904</v>
      </c>
      <c r="B75" s="13" t="s">
        <v>90</v>
      </c>
      <c r="C75" s="12">
        <v>447</v>
      </c>
      <c r="D75" s="43">
        <v>268</v>
      </c>
      <c r="E75" s="43">
        <v>60</v>
      </c>
      <c r="F75" s="43">
        <v>314</v>
      </c>
      <c r="G75" s="43">
        <v>169</v>
      </c>
      <c r="H75" s="43">
        <v>4</v>
      </c>
      <c r="I75" s="43">
        <v>10</v>
      </c>
      <c r="J75" s="43">
        <v>3</v>
      </c>
      <c r="K75" s="43">
        <v>19</v>
      </c>
      <c r="L75" s="43">
        <v>53</v>
      </c>
      <c r="M75" s="43">
        <v>15</v>
      </c>
      <c r="N75" s="43">
        <v>1</v>
      </c>
      <c r="O75" s="43">
        <v>4</v>
      </c>
    </row>
    <row r="76" spans="1:15" x14ac:dyDescent="0.25">
      <c r="A76" s="11">
        <v>5902</v>
      </c>
      <c r="B76" s="13" t="s">
        <v>91</v>
      </c>
      <c r="C76" s="12">
        <v>55</v>
      </c>
      <c r="D76" s="43">
        <v>29</v>
      </c>
      <c r="E76" s="43">
        <v>6</v>
      </c>
      <c r="F76" s="43">
        <v>26</v>
      </c>
      <c r="G76" s="43">
        <v>3</v>
      </c>
      <c r="H76" s="43" t="s">
        <v>28</v>
      </c>
      <c r="I76" s="43" t="s">
        <v>28</v>
      </c>
      <c r="J76" s="43" t="s">
        <v>28</v>
      </c>
      <c r="K76" s="43">
        <v>1</v>
      </c>
      <c r="L76" s="43">
        <v>2</v>
      </c>
      <c r="M76" s="43">
        <v>2</v>
      </c>
      <c r="N76" s="43" t="s">
        <v>28</v>
      </c>
      <c r="O76" s="43">
        <v>1</v>
      </c>
    </row>
    <row r="77" spans="1:15" x14ac:dyDescent="0.25">
      <c r="A77" s="11">
        <v>5903</v>
      </c>
      <c r="B77" s="13" t="s">
        <v>92</v>
      </c>
      <c r="C77" s="12">
        <v>79</v>
      </c>
      <c r="D77" s="43">
        <v>48</v>
      </c>
      <c r="E77" s="43">
        <v>9</v>
      </c>
      <c r="F77" s="43">
        <v>53</v>
      </c>
      <c r="G77" s="43">
        <v>17</v>
      </c>
      <c r="H77" s="43" t="s">
        <v>28</v>
      </c>
      <c r="I77" s="43">
        <v>1</v>
      </c>
      <c r="J77" s="43" t="s">
        <v>28</v>
      </c>
      <c r="K77" s="43">
        <v>3</v>
      </c>
      <c r="L77" s="43">
        <v>16</v>
      </c>
      <c r="M77" s="43">
        <v>6</v>
      </c>
      <c r="N77" s="43" t="s">
        <v>28</v>
      </c>
      <c r="O77" s="43">
        <v>2</v>
      </c>
    </row>
    <row r="78" spans="1:15" x14ac:dyDescent="0.25">
      <c r="A78" s="11">
        <v>5905</v>
      </c>
      <c r="B78" s="13" t="s">
        <v>93</v>
      </c>
      <c r="C78" s="12">
        <v>34</v>
      </c>
      <c r="D78" s="43">
        <v>13</v>
      </c>
      <c r="E78" s="43">
        <v>3</v>
      </c>
      <c r="F78" s="43">
        <v>18</v>
      </c>
      <c r="G78" s="43">
        <v>2</v>
      </c>
      <c r="H78" s="43" t="s">
        <v>28</v>
      </c>
      <c r="I78" s="43" t="s">
        <v>28</v>
      </c>
      <c r="J78" s="43" t="s">
        <v>28</v>
      </c>
      <c r="K78" s="43" t="s">
        <v>28</v>
      </c>
      <c r="L78" s="43">
        <v>2</v>
      </c>
      <c r="M78" s="43">
        <v>1</v>
      </c>
      <c r="N78" s="43" t="s">
        <v>28</v>
      </c>
      <c r="O78" s="43" t="s">
        <v>28</v>
      </c>
    </row>
    <row r="79" spans="1:15" x14ac:dyDescent="0.25">
      <c r="A79" s="11">
        <v>5906</v>
      </c>
      <c r="B79" s="13" t="s">
        <v>94</v>
      </c>
      <c r="C79" s="12">
        <v>26</v>
      </c>
      <c r="D79" s="43">
        <v>11</v>
      </c>
      <c r="E79" s="43" t="s">
        <v>28</v>
      </c>
      <c r="F79" s="43">
        <v>15</v>
      </c>
      <c r="G79" s="43">
        <v>5</v>
      </c>
      <c r="H79" s="43" t="s">
        <v>28</v>
      </c>
      <c r="I79" s="43" t="s">
        <v>28</v>
      </c>
      <c r="J79" s="43" t="s">
        <v>28</v>
      </c>
      <c r="K79" s="43" t="s">
        <v>28</v>
      </c>
      <c r="L79" s="43" t="s">
        <v>28</v>
      </c>
      <c r="M79" s="43">
        <v>1</v>
      </c>
      <c r="N79" s="43" t="s">
        <v>28</v>
      </c>
      <c r="O79" s="43" t="s">
        <v>28</v>
      </c>
    </row>
    <row r="80" spans="1:15" x14ac:dyDescent="0.25">
      <c r="A80" s="11">
        <v>5908</v>
      </c>
      <c r="B80" s="13" t="s">
        <v>95</v>
      </c>
      <c r="C80" s="12">
        <v>27</v>
      </c>
      <c r="D80" s="43">
        <v>19</v>
      </c>
      <c r="E80" s="43">
        <v>1</v>
      </c>
      <c r="F80" s="43">
        <v>15</v>
      </c>
      <c r="G80" s="43">
        <v>1</v>
      </c>
      <c r="H80" s="43" t="s">
        <v>28</v>
      </c>
      <c r="I80" s="43">
        <v>1</v>
      </c>
      <c r="J80" s="43" t="s">
        <v>28</v>
      </c>
      <c r="K80" s="43">
        <v>2</v>
      </c>
      <c r="L80" s="43">
        <v>6</v>
      </c>
      <c r="M80" s="43" t="s">
        <v>28</v>
      </c>
      <c r="N80" s="43" t="s">
        <v>28</v>
      </c>
      <c r="O80" s="43" t="s">
        <v>28</v>
      </c>
    </row>
    <row r="81" spans="1:15" x14ac:dyDescent="0.25">
      <c r="A81" s="11">
        <v>6001</v>
      </c>
      <c r="B81" s="13" t="s">
        <v>97</v>
      </c>
      <c r="C81" s="12">
        <v>146</v>
      </c>
      <c r="D81" s="43">
        <v>105</v>
      </c>
      <c r="E81" s="43">
        <v>41</v>
      </c>
      <c r="F81" s="43">
        <v>115</v>
      </c>
      <c r="G81" s="43">
        <v>51</v>
      </c>
      <c r="H81" s="43">
        <v>1</v>
      </c>
      <c r="I81" s="43">
        <v>3</v>
      </c>
      <c r="J81" s="43" t="s">
        <v>28</v>
      </c>
      <c r="K81" s="43">
        <v>19</v>
      </c>
      <c r="L81" s="43">
        <v>35</v>
      </c>
      <c r="M81" s="43">
        <v>14</v>
      </c>
      <c r="N81" s="43" t="s">
        <v>28</v>
      </c>
      <c r="O81" s="43">
        <v>6</v>
      </c>
    </row>
    <row r="82" spans="1:15" x14ac:dyDescent="0.25">
      <c r="A82" s="11">
        <v>6002</v>
      </c>
      <c r="B82" s="13" t="s">
        <v>98</v>
      </c>
      <c r="C82" s="12">
        <v>33</v>
      </c>
      <c r="D82" s="43">
        <v>23</v>
      </c>
      <c r="E82" s="43">
        <v>7</v>
      </c>
      <c r="F82" s="43">
        <v>28</v>
      </c>
      <c r="G82" s="43">
        <v>5</v>
      </c>
      <c r="H82" s="43" t="s">
        <v>28</v>
      </c>
      <c r="I82" s="43">
        <v>2</v>
      </c>
      <c r="J82" s="43" t="s">
        <v>28</v>
      </c>
      <c r="K82" s="43">
        <v>4</v>
      </c>
      <c r="L82" s="43">
        <v>16</v>
      </c>
      <c r="M82" s="43">
        <v>15</v>
      </c>
      <c r="N82" s="43" t="s">
        <v>28</v>
      </c>
      <c r="O82" s="43">
        <v>2</v>
      </c>
    </row>
    <row r="83" spans="1:15" x14ac:dyDescent="0.25">
      <c r="A83" s="11">
        <v>6003</v>
      </c>
      <c r="B83" s="13" t="s">
        <v>40</v>
      </c>
      <c r="C83" s="12">
        <v>46</v>
      </c>
      <c r="D83" s="43">
        <v>29</v>
      </c>
      <c r="E83" s="43">
        <v>7</v>
      </c>
      <c r="F83" s="43">
        <v>33</v>
      </c>
      <c r="G83" s="43">
        <v>6</v>
      </c>
      <c r="H83" s="43">
        <v>1</v>
      </c>
      <c r="I83" s="43" t="s">
        <v>28</v>
      </c>
      <c r="J83" s="43" t="s">
        <v>28</v>
      </c>
      <c r="K83" s="43">
        <v>4</v>
      </c>
      <c r="L83" s="43">
        <v>9</v>
      </c>
      <c r="M83" s="43">
        <v>7</v>
      </c>
      <c r="N83" s="43" t="s">
        <v>28</v>
      </c>
      <c r="O83" s="43">
        <v>2</v>
      </c>
    </row>
    <row r="84" spans="1:15" x14ac:dyDescent="0.25">
      <c r="A84" s="11">
        <v>6004</v>
      </c>
      <c r="B84" s="13" t="s">
        <v>99</v>
      </c>
      <c r="C84" s="12">
        <v>78</v>
      </c>
      <c r="D84" s="43">
        <v>58</v>
      </c>
      <c r="E84" s="43">
        <v>9</v>
      </c>
      <c r="F84" s="43">
        <v>63</v>
      </c>
      <c r="G84" s="43">
        <v>14</v>
      </c>
      <c r="H84" s="43" t="s">
        <v>28</v>
      </c>
      <c r="I84" s="43">
        <v>4</v>
      </c>
      <c r="J84" s="43" t="s">
        <v>28</v>
      </c>
      <c r="K84" s="43">
        <v>6</v>
      </c>
      <c r="L84" s="43">
        <v>17</v>
      </c>
      <c r="M84" s="43">
        <v>10</v>
      </c>
      <c r="N84" s="43" t="s">
        <v>28</v>
      </c>
      <c r="O84" s="43">
        <v>1</v>
      </c>
    </row>
    <row r="85" spans="1:15" x14ac:dyDescent="0.25">
      <c r="A85" s="11">
        <v>6005</v>
      </c>
      <c r="B85" s="13" t="s">
        <v>100</v>
      </c>
      <c r="C85" s="12">
        <v>57</v>
      </c>
      <c r="D85" s="43">
        <v>29</v>
      </c>
      <c r="E85" s="43">
        <v>4</v>
      </c>
      <c r="F85" s="43">
        <v>35</v>
      </c>
      <c r="G85" s="43">
        <v>3</v>
      </c>
      <c r="H85" s="43">
        <v>1</v>
      </c>
      <c r="I85" s="43">
        <v>3</v>
      </c>
      <c r="J85" s="43" t="s">
        <v>28</v>
      </c>
      <c r="K85" s="43">
        <v>2</v>
      </c>
      <c r="L85" s="43">
        <v>6</v>
      </c>
      <c r="M85" s="43">
        <v>2</v>
      </c>
      <c r="N85" s="43" t="s">
        <v>28</v>
      </c>
      <c r="O85" s="43">
        <v>1</v>
      </c>
    </row>
    <row r="86" spans="1:15" x14ac:dyDescent="0.25">
      <c r="A86" s="11">
        <v>6006</v>
      </c>
      <c r="B86" s="13" t="s">
        <v>101</v>
      </c>
      <c r="C86" s="12">
        <v>111</v>
      </c>
      <c r="D86" s="43">
        <v>70</v>
      </c>
      <c r="E86" s="43">
        <v>20</v>
      </c>
      <c r="F86" s="43">
        <v>75</v>
      </c>
      <c r="G86" s="43">
        <v>12</v>
      </c>
      <c r="H86" s="43" t="s">
        <v>28</v>
      </c>
      <c r="I86" s="43">
        <v>1</v>
      </c>
      <c r="J86" s="43" t="s">
        <v>28</v>
      </c>
      <c r="K86" s="43">
        <v>9</v>
      </c>
      <c r="L86" s="43">
        <v>7</v>
      </c>
      <c r="M86" s="43">
        <v>6</v>
      </c>
      <c r="N86" s="43" t="s">
        <v>28</v>
      </c>
      <c r="O86" s="43" t="s">
        <v>28</v>
      </c>
    </row>
    <row r="87" spans="1:15" x14ac:dyDescent="0.25">
      <c r="A87" s="11">
        <v>6007</v>
      </c>
      <c r="B87" s="13" t="s">
        <v>102</v>
      </c>
      <c r="C87" s="12">
        <v>29</v>
      </c>
      <c r="D87" s="43">
        <v>21</v>
      </c>
      <c r="E87" s="43">
        <v>6</v>
      </c>
      <c r="F87" s="43">
        <v>24</v>
      </c>
      <c r="G87" s="43">
        <v>3</v>
      </c>
      <c r="H87" s="43" t="s">
        <v>28</v>
      </c>
      <c r="I87" s="43">
        <v>1</v>
      </c>
      <c r="J87" s="43" t="s">
        <v>28</v>
      </c>
      <c r="K87" s="43">
        <v>4</v>
      </c>
      <c r="L87" s="43">
        <v>13</v>
      </c>
      <c r="M87" s="43">
        <v>6</v>
      </c>
      <c r="N87" s="43" t="s">
        <v>28</v>
      </c>
      <c r="O87" s="43" t="s">
        <v>28</v>
      </c>
    </row>
    <row r="88" spans="1:15" x14ac:dyDescent="0.25">
      <c r="A88" s="11">
        <v>6101</v>
      </c>
      <c r="B88" s="13" t="s">
        <v>104</v>
      </c>
      <c r="C88" s="12">
        <v>202</v>
      </c>
      <c r="D88" s="43">
        <v>108</v>
      </c>
      <c r="E88" s="43">
        <v>25</v>
      </c>
      <c r="F88" s="43">
        <v>139</v>
      </c>
      <c r="G88" s="43">
        <v>19</v>
      </c>
      <c r="H88" s="43">
        <v>2</v>
      </c>
      <c r="I88" s="43">
        <v>4</v>
      </c>
      <c r="J88" s="43" t="s">
        <v>28</v>
      </c>
      <c r="K88" s="43">
        <v>9</v>
      </c>
      <c r="L88" s="43">
        <v>40</v>
      </c>
      <c r="M88" s="43">
        <v>30</v>
      </c>
      <c r="N88" s="43" t="s">
        <v>28</v>
      </c>
      <c r="O88" s="43">
        <v>4</v>
      </c>
    </row>
    <row r="89" spans="1:15" x14ac:dyDescent="0.25">
      <c r="A89" s="11">
        <v>6102</v>
      </c>
      <c r="B89" s="13" t="s">
        <v>105</v>
      </c>
      <c r="C89" s="12">
        <v>57</v>
      </c>
      <c r="D89" s="43">
        <v>38</v>
      </c>
      <c r="E89" s="43">
        <v>10</v>
      </c>
      <c r="F89" s="43">
        <v>46</v>
      </c>
      <c r="G89" s="43">
        <v>12</v>
      </c>
      <c r="H89" s="43">
        <v>1</v>
      </c>
      <c r="I89" s="43" t="s">
        <v>28</v>
      </c>
      <c r="J89" s="43" t="s">
        <v>28</v>
      </c>
      <c r="K89" s="43">
        <v>6</v>
      </c>
      <c r="L89" s="43">
        <v>16</v>
      </c>
      <c r="M89" s="43">
        <v>7</v>
      </c>
      <c r="N89" s="43" t="s">
        <v>28</v>
      </c>
      <c r="O89" s="43">
        <v>3</v>
      </c>
    </row>
    <row r="90" spans="1:15" x14ac:dyDescent="0.25">
      <c r="A90" s="11">
        <v>6103</v>
      </c>
      <c r="B90" s="13" t="s">
        <v>106</v>
      </c>
      <c r="C90" s="12">
        <v>131</v>
      </c>
      <c r="D90" s="43">
        <v>63</v>
      </c>
      <c r="E90" s="43">
        <v>3</v>
      </c>
      <c r="F90" s="43">
        <v>60</v>
      </c>
      <c r="G90" s="43">
        <v>5</v>
      </c>
      <c r="H90" s="43" t="s">
        <v>28</v>
      </c>
      <c r="I90" s="43" t="s">
        <v>28</v>
      </c>
      <c r="J90" s="43" t="s">
        <v>28</v>
      </c>
      <c r="K90" s="43">
        <v>2</v>
      </c>
      <c r="L90" s="43">
        <v>16</v>
      </c>
      <c r="M90" s="43">
        <v>7</v>
      </c>
      <c r="N90" s="43" t="s">
        <v>28</v>
      </c>
      <c r="O90" s="43">
        <v>1</v>
      </c>
    </row>
    <row r="91" spans="1:15" x14ac:dyDescent="0.25">
      <c r="A91" s="11">
        <v>6104</v>
      </c>
      <c r="B91" s="13" t="s">
        <v>107</v>
      </c>
      <c r="C91" s="12">
        <v>76</v>
      </c>
      <c r="D91" s="43">
        <v>43</v>
      </c>
      <c r="E91" s="43">
        <v>8</v>
      </c>
      <c r="F91" s="43">
        <v>60</v>
      </c>
      <c r="G91" s="43">
        <v>13</v>
      </c>
      <c r="H91" s="43">
        <v>1</v>
      </c>
      <c r="I91" s="43">
        <v>1</v>
      </c>
      <c r="J91" s="43" t="s">
        <v>28</v>
      </c>
      <c r="K91" s="43">
        <v>9</v>
      </c>
      <c r="L91" s="43">
        <v>16</v>
      </c>
      <c r="M91" s="43">
        <v>7</v>
      </c>
      <c r="N91" s="43" t="s">
        <v>28</v>
      </c>
      <c r="O91" s="43">
        <v>2</v>
      </c>
    </row>
    <row r="92" spans="1:15" x14ac:dyDescent="0.25">
      <c r="A92" s="11">
        <v>6201</v>
      </c>
      <c r="B92" s="13" t="s">
        <v>109</v>
      </c>
      <c r="C92" s="12">
        <v>117</v>
      </c>
      <c r="D92" s="43">
        <v>45</v>
      </c>
      <c r="E92" s="43">
        <v>7</v>
      </c>
      <c r="F92" s="43">
        <v>68</v>
      </c>
      <c r="G92" s="43">
        <v>4</v>
      </c>
      <c r="H92" s="43" t="s">
        <v>28</v>
      </c>
      <c r="I92" s="43">
        <v>2</v>
      </c>
      <c r="J92" s="43" t="s">
        <v>28</v>
      </c>
      <c r="K92" s="43">
        <v>1</v>
      </c>
      <c r="L92" s="43">
        <v>6</v>
      </c>
      <c r="M92" s="43">
        <v>6</v>
      </c>
      <c r="N92" s="43" t="s">
        <v>28</v>
      </c>
      <c r="O92" s="43">
        <v>3</v>
      </c>
    </row>
    <row r="93" spans="1:15" x14ac:dyDescent="0.25">
      <c r="A93" s="11">
        <v>6202</v>
      </c>
      <c r="B93" s="13" t="s">
        <v>110</v>
      </c>
      <c r="C93" s="12">
        <v>101</v>
      </c>
      <c r="D93" s="43">
        <v>58</v>
      </c>
      <c r="E93" s="43">
        <v>22</v>
      </c>
      <c r="F93" s="43">
        <v>73</v>
      </c>
      <c r="G93" s="43">
        <v>49</v>
      </c>
      <c r="H93" s="43" t="s">
        <v>28</v>
      </c>
      <c r="I93" s="43">
        <v>1</v>
      </c>
      <c r="J93" s="43" t="s">
        <v>28</v>
      </c>
      <c r="K93" s="43">
        <v>7</v>
      </c>
      <c r="L93" s="43">
        <v>9</v>
      </c>
      <c r="M93" s="43">
        <v>3</v>
      </c>
      <c r="N93" s="43" t="s">
        <v>28</v>
      </c>
      <c r="O93" s="43">
        <v>6</v>
      </c>
    </row>
    <row r="94" spans="1:15" x14ac:dyDescent="0.25">
      <c r="A94" s="11">
        <v>6203</v>
      </c>
      <c r="B94" s="13" t="s">
        <v>111</v>
      </c>
      <c r="C94" s="12">
        <v>65</v>
      </c>
      <c r="D94" s="43">
        <v>35</v>
      </c>
      <c r="E94" s="43">
        <v>9</v>
      </c>
      <c r="F94" s="43">
        <v>51</v>
      </c>
      <c r="G94" s="43">
        <v>18</v>
      </c>
      <c r="H94" s="43" t="s">
        <v>28</v>
      </c>
      <c r="I94" s="43" t="s">
        <v>28</v>
      </c>
      <c r="J94" s="43" t="s">
        <v>28</v>
      </c>
      <c r="K94" s="43">
        <v>3</v>
      </c>
      <c r="L94" s="43">
        <v>6</v>
      </c>
      <c r="M94" s="43">
        <v>3</v>
      </c>
      <c r="N94" s="43" t="s">
        <v>28</v>
      </c>
      <c r="O94" s="43">
        <v>3</v>
      </c>
    </row>
    <row r="95" spans="1:15" x14ac:dyDescent="0.25">
      <c r="A95" s="11">
        <v>6204</v>
      </c>
      <c r="B95" s="13" t="s">
        <v>112</v>
      </c>
      <c r="C95" s="12">
        <v>102</v>
      </c>
      <c r="D95" s="43">
        <v>61</v>
      </c>
      <c r="E95" s="43">
        <v>8</v>
      </c>
      <c r="F95" s="43">
        <v>68</v>
      </c>
      <c r="G95" s="43">
        <v>15</v>
      </c>
      <c r="H95" s="43" t="s">
        <v>28</v>
      </c>
      <c r="I95" s="43" t="s">
        <v>28</v>
      </c>
      <c r="J95" s="43" t="s">
        <v>28</v>
      </c>
      <c r="K95" s="43">
        <v>3</v>
      </c>
      <c r="L95" s="43">
        <v>9</v>
      </c>
      <c r="M95" s="43">
        <v>6</v>
      </c>
      <c r="N95" s="43" t="s">
        <v>28</v>
      </c>
      <c r="O95" s="43">
        <v>1</v>
      </c>
    </row>
    <row r="96" spans="1:15" x14ac:dyDescent="0.25">
      <c r="A96" s="11">
        <v>6205</v>
      </c>
      <c r="B96" s="13" t="s">
        <v>113</v>
      </c>
      <c r="C96" s="12">
        <v>44</v>
      </c>
      <c r="D96" s="43">
        <v>24</v>
      </c>
      <c r="E96" s="43">
        <v>2</v>
      </c>
      <c r="F96" s="43">
        <v>32</v>
      </c>
      <c r="G96" s="43" t="s">
        <v>28</v>
      </c>
      <c r="H96" s="43" t="s">
        <v>28</v>
      </c>
      <c r="I96" s="43" t="s">
        <v>28</v>
      </c>
      <c r="J96" s="43" t="s">
        <v>28</v>
      </c>
      <c r="K96" s="43" t="s">
        <v>28</v>
      </c>
      <c r="L96" s="43">
        <v>1</v>
      </c>
      <c r="M96" s="43">
        <v>1</v>
      </c>
      <c r="N96" s="43" t="s">
        <v>28</v>
      </c>
      <c r="O96" s="43" t="s">
        <v>28</v>
      </c>
    </row>
    <row r="97" spans="1:15" x14ac:dyDescent="0.25">
      <c r="A97" s="11">
        <v>6206</v>
      </c>
      <c r="B97" s="13" t="s">
        <v>114</v>
      </c>
      <c r="C97" s="12">
        <v>29</v>
      </c>
      <c r="D97" s="43">
        <v>12</v>
      </c>
      <c r="E97" s="43">
        <v>1</v>
      </c>
      <c r="F97" s="43">
        <v>21</v>
      </c>
      <c r="G97" s="43">
        <v>2</v>
      </c>
      <c r="H97" s="43" t="s">
        <v>28</v>
      </c>
      <c r="I97" s="43" t="s">
        <v>28</v>
      </c>
      <c r="J97" s="43">
        <v>1</v>
      </c>
      <c r="K97" s="43" t="s">
        <v>28</v>
      </c>
      <c r="L97" s="43">
        <v>2</v>
      </c>
      <c r="M97" s="43">
        <v>1</v>
      </c>
      <c r="N97" s="43" t="s">
        <v>28</v>
      </c>
      <c r="O97" s="43">
        <v>2</v>
      </c>
    </row>
    <row r="98" spans="1:15" x14ac:dyDescent="0.25">
      <c r="A98" s="11">
        <v>6207</v>
      </c>
      <c r="B98" s="13" t="s">
        <v>115</v>
      </c>
      <c r="C98" s="12">
        <v>34</v>
      </c>
      <c r="D98" s="43">
        <v>15</v>
      </c>
      <c r="E98" s="43" t="s">
        <v>28</v>
      </c>
      <c r="F98" s="43">
        <v>19</v>
      </c>
      <c r="G98" s="43" t="s">
        <v>28</v>
      </c>
      <c r="H98" s="43" t="s">
        <v>28</v>
      </c>
      <c r="I98" s="43" t="s">
        <v>28</v>
      </c>
      <c r="J98" s="43" t="s">
        <v>28</v>
      </c>
      <c r="K98" s="43" t="s">
        <v>28</v>
      </c>
      <c r="L98" s="43">
        <v>1</v>
      </c>
      <c r="M98" s="43">
        <v>1</v>
      </c>
      <c r="N98" s="43" t="s">
        <v>28</v>
      </c>
      <c r="O98" s="43" t="s">
        <v>28</v>
      </c>
    </row>
    <row r="99" spans="1:15" x14ac:dyDescent="0.25">
      <c r="A99" s="11">
        <v>6301</v>
      </c>
      <c r="B99" s="13" t="s">
        <v>117</v>
      </c>
      <c r="C99" s="12">
        <v>168</v>
      </c>
      <c r="D99" s="43">
        <v>100</v>
      </c>
      <c r="E99" s="43">
        <v>6</v>
      </c>
      <c r="F99" s="43">
        <v>100</v>
      </c>
      <c r="G99" s="43">
        <v>13</v>
      </c>
      <c r="H99" s="43" t="s">
        <v>28</v>
      </c>
      <c r="I99" s="43" t="s">
        <v>28</v>
      </c>
      <c r="J99" s="43" t="s">
        <v>28</v>
      </c>
      <c r="K99" s="43">
        <v>4</v>
      </c>
      <c r="L99" s="43">
        <v>3</v>
      </c>
      <c r="M99" s="43">
        <v>1</v>
      </c>
      <c r="N99" s="43" t="s">
        <v>28</v>
      </c>
      <c r="O99" s="43">
        <v>1</v>
      </c>
    </row>
    <row r="100" spans="1:15" x14ac:dyDescent="0.25">
      <c r="A100" s="11">
        <v>6302</v>
      </c>
      <c r="B100" s="13" t="s">
        <v>52</v>
      </c>
      <c r="C100" s="12">
        <v>65</v>
      </c>
      <c r="D100" s="43">
        <v>40</v>
      </c>
      <c r="E100" s="43">
        <v>3</v>
      </c>
      <c r="F100" s="43">
        <v>41</v>
      </c>
      <c r="G100" s="43">
        <v>3</v>
      </c>
      <c r="H100" s="43" t="s">
        <v>28</v>
      </c>
      <c r="I100" s="43">
        <v>1</v>
      </c>
      <c r="J100" s="43" t="s">
        <v>28</v>
      </c>
      <c r="K100" s="43" t="s">
        <v>28</v>
      </c>
      <c r="L100" s="43">
        <v>4</v>
      </c>
      <c r="M100" s="43">
        <v>3</v>
      </c>
      <c r="N100" s="43" t="s">
        <v>28</v>
      </c>
      <c r="O100" s="43">
        <v>1</v>
      </c>
    </row>
    <row r="101" spans="1:15" x14ac:dyDescent="0.25">
      <c r="A101" s="11">
        <v>6303</v>
      </c>
      <c r="B101" s="13" t="s">
        <v>118</v>
      </c>
      <c r="C101" s="12">
        <v>30</v>
      </c>
      <c r="D101" s="43">
        <v>14</v>
      </c>
      <c r="E101" s="43" t="s">
        <v>28</v>
      </c>
      <c r="F101" s="43">
        <v>17</v>
      </c>
      <c r="G101" s="43">
        <v>1</v>
      </c>
      <c r="H101" s="43" t="s">
        <v>28</v>
      </c>
      <c r="I101" s="43" t="s">
        <v>28</v>
      </c>
      <c r="J101" s="43" t="s">
        <v>28</v>
      </c>
      <c r="K101" s="43" t="s">
        <v>28</v>
      </c>
      <c r="L101" s="43">
        <v>1</v>
      </c>
      <c r="M101" s="43" t="s">
        <v>28</v>
      </c>
      <c r="N101" s="43" t="s">
        <v>28</v>
      </c>
      <c r="O101" s="43" t="s">
        <v>28</v>
      </c>
    </row>
    <row r="102" spans="1:15" x14ac:dyDescent="0.25">
      <c r="A102" s="11">
        <v>6401</v>
      </c>
      <c r="B102" s="13" t="s">
        <v>120</v>
      </c>
      <c r="C102" s="12">
        <v>2575</v>
      </c>
      <c r="D102" s="43">
        <v>1751</v>
      </c>
      <c r="E102" s="43">
        <v>363</v>
      </c>
      <c r="F102" s="43">
        <v>2102</v>
      </c>
      <c r="G102" s="43">
        <v>1479</v>
      </c>
      <c r="H102" s="43">
        <v>6</v>
      </c>
      <c r="I102" s="43">
        <v>19</v>
      </c>
      <c r="J102" s="43">
        <v>1</v>
      </c>
      <c r="K102" s="43">
        <v>113</v>
      </c>
      <c r="L102" s="43">
        <v>388</v>
      </c>
      <c r="M102" s="43">
        <v>159</v>
      </c>
      <c r="N102" s="43">
        <v>1</v>
      </c>
      <c r="O102" s="43">
        <v>17</v>
      </c>
    </row>
    <row r="103" spans="1:15" x14ac:dyDescent="0.25">
      <c r="A103" s="11">
        <v>6403</v>
      </c>
      <c r="B103" s="13" t="s">
        <v>121</v>
      </c>
      <c r="C103" s="12">
        <v>864</v>
      </c>
      <c r="D103" s="43">
        <v>578</v>
      </c>
      <c r="E103" s="43">
        <v>163</v>
      </c>
      <c r="F103" s="43">
        <v>678</v>
      </c>
      <c r="G103" s="43">
        <v>471</v>
      </c>
      <c r="H103" s="43">
        <v>2</v>
      </c>
      <c r="I103" s="43">
        <v>7</v>
      </c>
      <c r="J103" s="43">
        <v>1</v>
      </c>
      <c r="K103" s="43">
        <v>48</v>
      </c>
      <c r="L103" s="43">
        <v>116</v>
      </c>
      <c r="M103" s="43">
        <v>45</v>
      </c>
      <c r="N103" s="43">
        <v>1</v>
      </c>
      <c r="O103" s="43">
        <v>10</v>
      </c>
    </row>
    <row r="104" spans="1:15" x14ac:dyDescent="0.25">
      <c r="A104" s="11">
        <v>6501</v>
      </c>
      <c r="B104" s="13" t="s">
        <v>123</v>
      </c>
      <c r="C104" s="12">
        <v>424</v>
      </c>
      <c r="D104" s="43">
        <v>300</v>
      </c>
      <c r="E104" s="43">
        <v>56</v>
      </c>
      <c r="F104" s="43">
        <v>359</v>
      </c>
      <c r="G104" s="43">
        <v>197</v>
      </c>
      <c r="H104" s="43" t="s">
        <v>28</v>
      </c>
      <c r="I104" s="43">
        <v>4</v>
      </c>
      <c r="J104" s="43" t="s">
        <v>28</v>
      </c>
      <c r="K104" s="43">
        <v>12</v>
      </c>
      <c r="L104" s="43">
        <v>45</v>
      </c>
      <c r="M104" s="43">
        <v>23</v>
      </c>
      <c r="N104" s="43" t="s">
        <v>28</v>
      </c>
      <c r="O104" s="43">
        <v>6</v>
      </c>
    </row>
    <row r="105" spans="1:15" x14ac:dyDescent="0.25">
      <c r="A105" s="11">
        <v>6503</v>
      </c>
      <c r="B105" s="13" t="s">
        <v>124</v>
      </c>
      <c r="C105" s="12">
        <v>99</v>
      </c>
      <c r="D105" s="43">
        <v>63</v>
      </c>
      <c r="E105" s="43">
        <v>3</v>
      </c>
      <c r="F105" s="43">
        <v>74</v>
      </c>
      <c r="G105" s="43">
        <v>27</v>
      </c>
      <c r="H105" s="43" t="s">
        <v>28</v>
      </c>
      <c r="I105" s="43" t="s">
        <v>28</v>
      </c>
      <c r="J105" s="43" t="s">
        <v>28</v>
      </c>
      <c r="K105" s="43">
        <v>3</v>
      </c>
      <c r="L105" s="43">
        <v>7</v>
      </c>
      <c r="M105" s="43">
        <v>5</v>
      </c>
      <c r="N105" s="43" t="s">
        <v>28</v>
      </c>
      <c r="O105" s="43">
        <v>3</v>
      </c>
    </row>
    <row r="106" spans="1:15" x14ac:dyDescent="0.25">
      <c r="A106" s="11">
        <v>6505</v>
      </c>
      <c r="B106" s="13" t="s">
        <v>125</v>
      </c>
      <c r="C106" s="12">
        <v>47</v>
      </c>
      <c r="D106" s="43">
        <v>29</v>
      </c>
      <c r="E106" s="43">
        <v>4</v>
      </c>
      <c r="F106" s="43">
        <v>35</v>
      </c>
      <c r="G106" s="43">
        <v>17</v>
      </c>
      <c r="H106" s="43" t="s">
        <v>28</v>
      </c>
      <c r="I106" s="43" t="s">
        <v>28</v>
      </c>
      <c r="J106" s="43" t="s">
        <v>28</v>
      </c>
      <c r="K106" s="43">
        <v>1</v>
      </c>
      <c r="L106" s="43">
        <v>2</v>
      </c>
      <c r="M106" s="43">
        <v>1</v>
      </c>
      <c r="N106" s="43" t="s">
        <v>28</v>
      </c>
      <c r="O106" s="43">
        <v>1</v>
      </c>
    </row>
    <row r="107" spans="1:15" x14ac:dyDescent="0.25">
      <c r="A107" s="11">
        <v>6594</v>
      </c>
      <c r="B107" s="13" t="s">
        <v>126</v>
      </c>
      <c r="C107" s="12">
        <v>8</v>
      </c>
      <c r="D107" s="43">
        <v>3</v>
      </c>
      <c r="E107" s="43" t="s">
        <v>28</v>
      </c>
      <c r="F107" s="43">
        <v>6</v>
      </c>
      <c r="G107" s="43" t="s">
        <v>28</v>
      </c>
      <c r="H107" s="43" t="s">
        <v>28</v>
      </c>
      <c r="I107" s="43" t="s">
        <v>28</v>
      </c>
      <c r="J107" s="43" t="s">
        <v>28</v>
      </c>
      <c r="K107" s="43" t="s">
        <v>28</v>
      </c>
      <c r="L107" s="43" t="s">
        <v>28</v>
      </c>
      <c r="M107" s="43" t="s">
        <v>28</v>
      </c>
      <c r="N107" s="43" t="s">
        <v>28</v>
      </c>
      <c r="O107" s="43" t="s">
        <v>28</v>
      </c>
    </row>
    <row r="108" spans="1:15" x14ac:dyDescent="0.25">
      <c r="A108" s="11">
        <v>6595</v>
      </c>
      <c r="B108" s="13" t="s">
        <v>127</v>
      </c>
      <c r="C108" s="12">
        <v>4</v>
      </c>
      <c r="D108" s="43">
        <v>1</v>
      </c>
      <c r="E108" s="43" t="s">
        <v>28</v>
      </c>
      <c r="F108" s="43">
        <v>1</v>
      </c>
      <c r="G108" s="43" t="s">
        <v>28</v>
      </c>
      <c r="H108" s="43" t="s">
        <v>28</v>
      </c>
      <c r="I108" s="43" t="s">
        <v>28</v>
      </c>
      <c r="J108" s="43" t="s">
        <v>28</v>
      </c>
      <c r="K108" s="43" t="s">
        <v>28</v>
      </c>
      <c r="L108" s="43" t="s">
        <v>28</v>
      </c>
      <c r="M108" s="43" t="s">
        <v>28</v>
      </c>
      <c r="N108" s="43" t="s">
        <v>28</v>
      </c>
      <c r="O108" s="43" t="s">
        <v>28</v>
      </c>
    </row>
    <row r="109" spans="1:15" x14ac:dyDescent="0.25">
      <c r="A109" s="11">
        <v>6596</v>
      </c>
      <c r="B109" s="13" t="s">
        <v>238</v>
      </c>
      <c r="C109" s="12">
        <v>1</v>
      </c>
      <c r="D109" s="43">
        <v>1</v>
      </c>
      <c r="E109" s="43" t="s">
        <v>28</v>
      </c>
      <c r="F109" s="43">
        <v>1</v>
      </c>
      <c r="G109" s="43">
        <v>1</v>
      </c>
      <c r="H109" s="43" t="s">
        <v>28</v>
      </c>
      <c r="I109" s="43" t="s">
        <v>28</v>
      </c>
      <c r="J109" s="43" t="s">
        <v>28</v>
      </c>
      <c r="K109" s="43" t="s">
        <v>28</v>
      </c>
      <c r="L109" s="43" t="s">
        <v>28</v>
      </c>
      <c r="M109" s="43" t="s">
        <v>28</v>
      </c>
      <c r="N109" s="43" t="s">
        <v>28</v>
      </c>
      <c r="O109" s="43" t="s">
        <v>28</v>
      </c>
    </row>
    <row r="110" spans="1:15" x14ac:dyDescent="0.25">
      <c r="A110" s="11">
        <v>6597</v>
      </c>
      <c r="B110" s="13" t="s">
        <v>128</v>
      </c>
      <c r="C110" s="12">
        <v>425</v>
      </c>
      <c r="D110" s="43">
        <v>278</v>
      </c>
      <c r="E110" s="43">
        <v>18</v>
      </c>
      <c r="F110" s="43">
        <v>365</v>
      </c>
      <c r="G110" s="43">
        <v>79</v>
      </c>
      <c r="H110" s="43" t="s">
        <v>28</v>
      </c>
      <c r="I110" s="43" t="s">
        <v>28</v>
      </c>
      <c r="J110" s="43" t="s">
        <v>28</v>
      </c>
      <c r="K110" s="43">
        <v>5</v>
      </c>
      <c r="L110" s="43">
        <v>20</v>
      </c>
      <c r="M110" s="43">
        <v>24</v>
      </c>
      <c r="N110" s="43" t="s">
        <v>28</v>
      </c>
      <c r="O110" s="43">
        <v>1</v>
      </c>
    </row>
    <row r="111" spans="1:15" x14ac:dyDescent="0.25">
      <c r="A111" s="11">
        <v>6598</v>
      </c>
      <c r="B111" s="13" t="s">
        <v>129</v>
      </c>
      <c r="C111" s="12">
        <v>31</v>
      </c>
      <c r="D111" s="43">
        <v>23</v>
      </c>
      <c r="E111" s="43" t="s">
        <v>28</v>
      </c>
      <c r="F111" s="43">
        <v>29</v>
      </c>
      <c r="G111" s="43">
        <v>14</v>
      </c>
      <c r="H111" s="43" t="s">
        <v>28</v>
      </c>
      <c r="I111" s="43" t="s">
        <v>28</v>
      </c>
      <c r="J111" s="43" t="s">
        <v>28</v>
      </c>
      <c r="K111" s="43" t="s">
        <v>28</v>
      </c>
      <c r="L111" s="43">
        <v>4</v>
      </c>
      <c r="M111" s="43">
        <v>2</v>
      </c>
      <c r="N111" s="43" t="s">
        <v>28</v>
      </c>
      <c r="O111" s="43" t="s">
        <v>28</v>
      </c>
    </row>
    <row r="112" spans="1:15" x14ac:dyDescent="0.25">
      <c r="A112" s="10"/>
      <c r="B112" s="10"/>
      <c r="C112" s="10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1:1" x14ac:dyDescent="0.25">
      <c r="A113" s="25" t="s">
        <v>245</v>
      </c>
    </row>
  </sheetData>
  <mergeCells count="15">
    <mergeCell ref="M10:M12"/>
    <mergeCell ref="N10:N12"/>
    <mergeCell ref="O10:O12"/>
    <mergeCell ref="G10:G12"/>
    <mergeCell ref="H10:H12"/>
    <mergeCell ref="I10:I12"/>
    <mergeCell ref="J10:J12"/>
    <mergeCell ref="K10:K12"/>
    <mergeCell ref="L10:L12"/>
    <mergeCell ref="F10:F12"/>
    <mergeCell ref="A10:A12"/>
    <mergeCell ref="B10:B12"/>
    <mergeCell ref="C10:C12"/>
    <mergeCell ref="D10:D12"/>
    <mergeCell ref="E10:E12"/>
  </mergeCells>
  <hyperlinks>
    <hyperlink ref="C1" location="Indice!A1" display="Volver al índice"/>
  </hyperlinks>
  <pageMargins left="0.74803149606299213" right="0.74803149606299213" top="0.98425196850393704" bottom="0.98425196850393704" header="0.51181102362204722" footer="0.5118110236220472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workbookViewId="0"/>
  </sheetViews>
  <sheetFormatPr baseColWidth="10" defaultColWidth="9.140625" defaultRowHeight="15" x14ac:dyDescent="0.25"/>
  <cols>
    <col min="1" max="1" width="15.5703125" style="6" customWidth="1"/>
    <col min="2" max="2" width="28.5703125" style="6" customWidth="1"/>
    <col min="3" max="3" width="7.42578125" style="6" customWidth="1"/>
    <col min="4" max="5" width="7.28515625" style="6" customWidth="1"/>
    <col min="6" max="6" width="1.7109375" style="6" customWidth="1"/>
    <col min="7" max="7" width="10.85546875" style="27" customWidth="1"/>
    <col min="8" max="8" width="9.5703125" style="27" customWidth="1"/>
    <col min="9" max="9" width="11.42578125" style="6" customWidth="1"/>
  </cols>
  <sheetData>
    <row r="1" spans="1:8" x14ac:dyDescent="0.25">
      <c r="C1" s="7" t="s">
        <v>14</v>
      </c>
    </row>
    <row r="7" spans="1:8" x14ac:dyDescent="0.25">
      <c r="A7" s="6" t="s">
        <v>1</v>
      </c>
    </row>
    <row r="8" spans="1:8" x14ac:dyDescent="0.25">
      <c r="A8" s="6" t="s">
        <v>244</v>
      </c>
    </row>
    <row r="9" spans="1:8" x14ac:dyDescent="0.25">
      <c r="A9" s="10"/>
      <c r="B9" s="10"/>
      <c r="C9" s="10"/>
      <c r="D9" s="10"/>
      <c r="E9" s="10"/>
      <c r="F9" s="10"/>
      <c r="G9" s="28"/>
      <c r="H9" s="28"/>
    </row>
    <row r="10" spans="1:8" x14ac:dyDescent="0.25">
      <c r="A10" s="51" t="s">
        <v>15</v>
      </c>
      <c r="B10" s="51" t="s">
        <v>16</v>
      </c>
      <c r="C10" s="48" t="s">
        <v>17</v>
      </c>
      <c r="D10" s="48"/>
      <c r="E10" s="48"/>
      <c r="F10" s="15"/>
      <c r="G10" s="49" t="s">
        <v>18</v>
      </c>
      <c r="H10" s="49" t="s">
        <v>19</v>
      </c>
    </row>
    <row r="11" spans="1:8" x14ac:dyDescent="0.25">
      <c r="A11" s="52"/>
      <c r="B11" s="52"/>
      <c r="C11" s="14" t="s">
        <v>20</v>
      </c>
      <c r="D11" s="14" t="s">
        <v>21</v>
      </c>
      <c r="E11" s="14" t="s">
        <v>22</v>
      </c>
      <c r="F11" s="10"/>
      <c r="G11" s="50"/>
      <c r="H11" s="50"/>
    </row>
    <row r="13" spans="1:8" x14ac:dyDescent="0.25">
      <c r="A13" s="11" t="s">
        <v>23</v>
      </c>
      <c r="C13" s="12">
        <f>C15+C21+C31+C46+C59+C67+C85+C91+C98+C107+C117+C124+C134+C140+C145</f>
        <v>52476</v>
      </c>
      <c r="D13" s="12">
        <f>D15+D21+D31+D46+D59+D67+D85+D91+D98+D107+D117+D124+D134+D140+D145</f>
        <v>25739</v>
      </c>
      <c r="E13" s="12">
        <f>E15+E21+E31+E46+E59+E67+E85+E91+E98+E107+E117+E124+E134+E140+E145</f>
        <v>26737</v>
      </c>
      <c r="F13" s="12"/>
      <c r="G13" s="29">
        <f>G15+G21+G31+G46+G59+G67+G85+G91+G98+G107+G117+G124+G134+G140+G145</f>
        <v>15514</v>
      </c>
      <c r="H13" s="29">
        <f>H15+H21+H31+H46+H59+H67+H85+H91+H98+H107+H117+H124+H134+H140+H145</f>
        <v>15850</v>
      </c>
    </row>
    <row r="14" spans="1:8" x14ac:dyDescent="0.25">
      <c r="A14" s="11"/>
      <c r="C14" s="12"/>
      <c r="D14" s="12"/>
      <c r="E14" s="12"/>
      <c r="F14" s="12"/>
      <c r="G14" s="30"/>
      <c r="H14" s="30"/>
    </row>
    <row r="15" spans="1:8" x14ac:dyDescent="0.25">
      <c r="A15" s="11" t="s">
        <v>24</v>
      </c>
      <c r="C15" s="12">
        <f>SUM(C17:C19)</f>
        <v>1490</v>
      </c>
      <c r="D15" s="12">
        <f>SUM(D17:D19)</f>
        <v>752</v>
      </c>
      <c r="E15" s="12">
        <f>SUM(E17:E19)</f>
        <v>738</v>
      </c>
      <c r="F15" s="12"/>
      <c r="G15" s="30">
        <f>SUM(G17:G19)</f>
        <v>417</v>
      </c>
      <c r="H15" s="30">
        <f>SUM(H17:H19)</f>
        <v>433</v>
      </c>
    </row>
    <row r="16" spans="1:8" ht="6.75" customHeight="1" x14ac:dyDescent="0.25">
      <c r="A16" s="11"/>
      <c r="C16" s="12"/>
      <c r="D16" s="12"/>
      <c r="E16" s="12"/>
      <c r="F16" s="12"/>
      <c r="G16" s="30"/>
      <c r="H16" s="30"/>
    </row>
    <row r="17" spans="1:8" x14ac:dyDescent="0.25">
      <c r="A17" s="11">
        <v>5101</v>
      </c>
      <c r="B17" s="6" t="s">
        <v>25</v>
      </c>
      <c r="C17" s="12">
        <f>D17+E17</f>
        <v>1071</v>
      </c>
      <c r="D17" s="12">
        <v>540</v>
      </c>
      <c r="E17" s="12">
        <v>531</v>
      </c>
      <c r="F17" s="12"/>
      <c r="G17" s="30">
        <v>310</v>
      </c>
      <c r="H17" s="30">
        <v>320</v>
      </c>
    </row>
    <row r="18" spans="1:8" x14ac:dyDescent="0.25">
      <c r="A18" s="11">
        <v>5103</v>
      </c>
      <c r="B18" s="6" t="s">
        <v>26</v>
      </c>
      <c r="C18" s="12">
        <f>D18+E18</f>
        <v>417</v>
      </c>
      <c r="D18" s="12">
        <v>212</v>
      </c>
      <c r="E18" s="12">
        <v>205</v>
      </c>
      <c r="F18" s="12"/>
      <c r="G18" s="30">
        <v>106</v>
      </c>
      <c r="H18" s="30">
        <v>112</v>
      </c>
    </row>
    <row r="19" spans="1:8" x14ac:dyDescent="0.25">
      <c r="A19" s="11">
        <v>5197</v>
      </c>
      <c r="B19" s="6" t="s">
        <v>27</v>
      </c>
      <c r="C19" s="12">
        <f>E19</f>
        <v>2</v>
      </c>
      <c r="D19" s="12">
        <v>0</v>
      </c>
      <c r="E19" s="12">
        <v>2</v>
      </c>
      <c r="F19" s="12"/>
      <c r="G19" s="30">
        <v>1</v>
      </c>
      <c r="H19" s="30">
        <v>1</v>
      </c>
    </row>
    <row r="20" spans="1:8" x14ac:dyDescent="0.25">
      <c r="A20" s="11"/>
      <c r="C20" s="12"/>
      <c r="D20" s="12"/>
      <c r="E20" s="12"/>
      <c r="F20" s="12"/>
      <c r="G20" s="30"/>
      <c r="H20" s="30"/>
    </row>
    <row r="21" spans="1:8" x14ac:dyDescent="0.25">
      <c r="A21" s="11" t="s">
        <v>29</v>
      </c>
      <c r="C21" s="12">
        <f>SUM(C23:C29)</f>
        <v>4061</v>
      </c>
      <c r="D21" s="12">
        <f>SUM(D23:D29)</f>
        <v>1938</v>
      </c>
      <c r="E21" s="12">
        <f>SUM(E23:E29)</f>
        <v>2123</v>
      </c>
      <c r="F21" s="12"/>
      <c r="G21" s="30">
        <f>SUM(G23:G29)</f>
        <v>1132</v>
      </c>
      <c r="H21" s="30">
        <f>SUM(H23:H29)</f>
        <v>1176</v>
      </c>
    </row>
    <row r="22" spans="1:8" ht="6.75" customHeight="1" x14ac:dyDescent="0.25">
      <c r="A22" s="11"/>
      <c r="C22" s="12"/>
      <c r="D22" s="12"/>
      <c r="E22" s="12"/>
      <c r="F22" s="12"/>
      <c r="G22" s="30"/>
      <c r="H22" s="30"/>
    </row>
    <row r="23" spans="1:8" x14ac:dyDescent="0.25">
      <c r="A23" s="11">
        <v>5201</v>
      </c>
      <c r="B23" s="6" t="s">
        <v>30</v>
      </c>
      <c r="C23" s="12">
        <f>D23+E23</f>
        <v>2537</v>
      </c>
      <c r="D23" s="12">
        <v>1215</v>
      </c>
      <c r="E23" s="12">
        <v>1322</v>
      </c>
      <c r="F23" s="12"/>
      <c r="G23" s="30">
        <v>696</v>
      </c>
      <c r="H23" s="30">
        <v>725</v>
      </c>
    </row>
    <row r="24" spans="1:8" x14ac:dyDescent="0.25">
      <c r="A24" s="11">
        <v>5202</v>
      </c>
      <c r="B24" s="6" t="s">
        <v>31</v>
      </c>
      <c r="C24" s="12">
        <f t="shared" ref="C24:C29" si="0">D24+E24</f>
        <v>377</v>
      </c>
      <c r="D24" s="12">
        <v>182</v>
      </c>
      <c r="E24" s="12">
        <v>195</v>
      </c>
      <c r="F24" s="12"/>
      <c r="G24" s="30">
        <v>95</v>
      </c>
      <c r="H24" s="30">
        <v>101</v>
      </c>
    </row>
    <row r="25" spans="1:8" x14ac:dyDescent="0.25">
      <c r="A25" s="11">
        <v>5205</v>
      </c>
      <c r="B25" s="6" t="s">
        <v>32</v>
      </c>
      <c r="C25" s="12">
        <f t="shared" si="0"/>
        <v>995</v>
      </c>
      <c r="D25" s="12">
        <v>466</v>
      </c>
      <c r="E25" s="12">
        <v>529</v>
      </c>
      <c r="F25" s="12"/>
      <c r="G25" s="30">
        <v>302</v>
      </c>
      <c r="H25" s="30">
        <v>310</v>
      </c>
    </row>
    <row r="26" spans="1:8" x14ac:dyDescent="0.25">
      <c r="A26" s="11">
        <v>5290</v>
      </c>
      <c r="B26" s="6" t="s">
        <v>33</v>
      </c>
      <c r="C26" s="12">
        <f t="shared" si="0"/>
        <v>120</v>
      </c>
      <c r="D26" s="12">
        <v>61</v>
      </c>
      <c r="E26" s="12">
        <v>59</v>
      </c>
      <c r="F26" s="12"/>
      <c r="G26" s="30">
        <v>27</v>
      </c>
      <c r="H26" s="30">
        <v>27</v>
      </c>
    </row>
    <row r="27" spans="1:8" x14ac:dyDescent="0.25">
      <c r="A27" s="11">
        <v>5294</v>
      </c>
      <c r="B27" s="6" t="s">
        <v>34</v>
      </c>
      <c r="C27" s="12">
        <f t="shared" si="0"/>
        <v>3</v>
      </c>
      <c r="D27" s="12">
        <v>1</v>
      </c>
      <c r="E27" s="12">
        <v>2</v>
      </c>
      <c r="F27" s="12"/>
      <c r="G27" s="30">
        <v>2</v>
      </c>
      <c r="H27" s="30">
        <v>2</v>
      </c>
    </row>
    <row r="28" spans="1:8" x14ac:dyDescent="0.25">
      <c r="A28" s="11">
        <v>5295</v>
      </c>
      <c r="B28" s="6" t="s">
        <v>35</v>
      </c>
      <c r="C28" s="12">
        <f t="shared" si="0"/>
        <v>23</v>
      </c>
      <c r="D28" s="12">
        <v>8</v>
      </c>
      <c r="E28" s="12">
        <v>15</v>
      </c>
      <c r="F28" s="12"/>
      <c r="G28" s="30">
        <v>6</v>
      </c>
      <c r="H28" s="30">
        <v>7</v>
      </c>
    </row>
    <row r="29" spans="1:8" x14ac:dyDescent="0.25">
      <c r="A29" s="11">
        <v>5299</v>
      </c>
      <c r="B29" s="6" t="s">
        <v>36</v>
      </c>
      <c r="C29" s="12">
        <f t="shared" si="0"/>
        <v>6</v>
      </c>
      <c r="D29" s="12">
        <v>5</v>
      </c>
      <c r="E29" s="12">
        <v>1</v>
      </c>
      <c r="F29" s="12"/>
      <c r="G29" s="30">
        <v>4</v>
      </c>
      <c r="H29" s="30">
        <v>4</v>
      </c>
    </row>
    <row r="30" spans="1:8" x14ac:dyDescent="0.25">
      <c r="A30" s="11"/>
      <c r="C30" s="12"/>
      <c r="D30" s="12"/>
      <c r="E30" s="12"/>
      <c r="F30" s="12"/>
      <c r="G30" s="30"/>
      <c r="H30" s="30"/>
    </row>
    <row r="31" spans="1:8" x14ac:dyDescent="0.25">
      <c r="A31" s="11" t="s">
        <v>37</v>
      </c>
      <c r="C31" s="12">
        <f>SUM(C33:C44)</f>
        <v>1772</v>
      </c>
      <c r="D31" s="12">
        <f>SUM(D33:D44)</f>
        <v>884</v>
      </c>
      <c r="E31" s="12">
        <f>SUM(E33:E44)</f>
        <v>888</v>
      </c>
      <c r="F31" s="12"/>
      <c r="G31" s="30">
        <f>SUM(G33:G44)</f>
        <v>577</v>
      </c>
      <c r="H31" s="30">
        <f>SUM(H33:H44)</f>
        <v>588</v>
      </c>
    </row>
    <row r="32" spans="1:8" ht="6.75" customHeight="1" x14ac:dyDescent="0.25">
      <c r="A32" s="11"/>
      <c r="C32" s="12"/>
      <c r="D32" s="12"/>
      <c r="E32" s="12"/>
      <c r="F32" s="12"/>
      <c r="G32" s="30"/>
      <c r="H32" s="30"/>
    </row>
    <row r="33" spans="1:8" x14ac:dyDescent="0.25">
      <c r="A33" s="11">
        <v>5301</v>
      </c>
      <c r="B33" s="6" t="s">
        <v>38</v>
      </c>
      <c r="C33" s="12">
        <f t="shared" ref="C33:C44" si="1">D33+E33</f>
        <v>239</v>
      </c>
      <c r="D33" s="12">
        <v>119</v>
      </c>
      <c r="E33" s="12">
        <v>120</v>
      </c>
      <c r="F33" s="12"/>
      <c r="G33" s="30">
        <v>64</v>
      </c>
      <c r="H33" s="30">
        <v>68</v>
      </c>
    </row>
    <row r="34" spans="1:8" x14ac:dyDescent="0.25">
      <c r="A34" s="11">
        <v>5302</v>
      </c>
      <c r="B34" s="6" t="s">
        <v>39</v>
      </c>
      <c r="C34" s="12">
        <f t="shared" si="1"/>
        <v>477</v>
      </c>
      <c r="D34" s="12">
        <v>237</v>
      </c>
      <c r="E34" s="12">
        <v>240</v>
      </c>
      <c r="F34" s="12"/>
      <c r="G34" s="30">
        <v>158</v>
      </c>
      <c r="H34" s="30">
        <v>159</v>
      </c>
    </row>
    <row r="35" spans="1:8" x14ac:dyDescent="0.25">
      <c r="A35" s="11">
        <v>5303</v>
      </c>
      <c r="B35" s="6" t="s">
        <v>40</v>
      </c>
      <c r="C35" s="12">
        <f t="shared" si="1"/>
        <v>98</v>
      </c>
      <c r="D35" s="12">
        <v>47</v>
      </c>
      <c r="E35" s="12">
        <v>51</v>
      </c>
      <c r="F35" s="12"/>
      <c r="G35" s="30">
        <v>34</v>
      </c>
      <c r="H35" s="30">
        <v>34</v>
      </c>
    </row>
    <row r="36" spans="1:8" x14ac:dyDescent="0.25">
      <c r="A36" s="11">
        <v>5304</v>
      </c>
      <c r="B36" s="6" t="s">
        <v>41</v>
      </c>
      <c r="C36" s="12">
        <f t="shared" si="1"/>
        <v>133</v>
      </c>
      <c r="D36" s="12">
        <v>68</v>
      </c>
      <c r="E36" s="12">
        <v>65</v>
      </c>
      <c r="F36" s="12"/>
      <c r="G36" s="30">
        <v>50</v>
      </c>
      <c r="H36" s="30">
        <v>50</v>
      </c>
    </row>
    <row r="37" spans="1:8" x14ac:dyDescent="0.25">
      <c r="A37" s="11">
        <v>5305</v>
      </c>
      <c r="B37" s="6" t="s">
        <v>42</v>
      </c>
      <c r="C37" s="12">
        <f t="shared" si="1"/>
        <v>113</v>
      </c>
      <c r="D37" s="12">
        <v>47</v>
      </c>
      <c r="E37" s="12">
        <v>66</v>
      </c>
      <c r="F37" s="12"/>
      <c r="G37" s="30">
        <v>40</v>
      </c>
      <c r="H37" s="30">
        <v>40</v>
      </c>
    </row>
    <row r="38" spans="1:8" x14ac:dyDescent="0.25">
      <c r="A38" s="11">
        <v>5308</v>
      </c>
      <c r="B38" s="6" t="s">
        <v>43</v>
      </c>
      <c r="C38" s="12">
        <f t="shared" si="1"/>
        <v>44</v>
      </c>
      <c r="D38" s="12">
        <v>19</v>
      </c>
      <c r="E38" s="12">
        <v>25</v>
      </c>
      <c r="F38" s="12"/>
      <c r="G38" s="30">
        <v>19</v>
      </c>
      <c r="H38" s="30">
        <v>19</v>
      </c>
    </row>
    <row r="39" spans="1:8" x14ac:dyDescent="0.25">
      <c r="A39" s="11">
        <v>5310</v>
      </c>
      <c r="B39" s="6" t="s">
        <v>44</v>
      </c>
      <c r="C39" s="12">
        <f t="shared" si="1"/>
        <v>69</v>
      </c>
      <c r="D39" s="12">
        <v>36</v>
      </c>
      <c r="E39" s="12">
        <v>33</v>
      </c>
      <c r="F39" s="12"/>
      <c r="G39" s="30">
        <v>26</v>
      </c>
      <c r="H39" s="30">
        <v>26</v>
      </c>
    </row>
    <row r="40" spans="1:8" x14ac:dyDescent="0.25">
      <c r="A40" s="11">
        <v>5311</v>
      </c>
      <c r="B40" s="6" t="s">
        <v>45</v>
      </c>
      <c r="C40" s="12">
        <f t="shared" si="1"/>
        <v>15</v>
      </c>
      <c r="D40" s="12">
        <v>7</v>
      </c>
      <c r="E40" s="12">
        <v>8</v>
      </c>
      <c r="F40" s="12"/>
      <c r="G40" s="30">
        <v>4</v>
      </c>
      <c r="H40" s="30">
        <v>4</v>
      </c>
    </row>
    <row r="41" spans="1:8" x14ac:dyDescent="0.25">
      <c r="A41" s="11">
        <v>5312</v>
      </c>
      <c r="B41" s="6" t="s">
        <v>46</v>
      </c>
      <c r="C41" s="12">
        <f t="shared" si="1"/>
        <v>368</v>
      </c>
      <c r="D41" s="12">
        <v>192</v>
      </c>
      <c r="E41" s="12">
        <v>176</v>
      </c>
      <c r="F41" s="12"/>
      <c r="G41" s="30">
        <v>110</v>
      </c>
      <c r="H41" s="30">
        <v>113</v>
      </c>
    </row>
    <row r="42" spans="1:8" x14ac:dyDescent="0.25">
      <c r="A42" s="11">
        <v>5314</v>
      </c>
      <c r="B42" s="6" t="s">
        <v>47</v>
      </c>
      <c r="C42" s="12">
        <f t="shared" si="1"/>
        <v>37</v>
      </c>
      <c r="D42" s="12">
        <v>18</v>
      </c>
      <c r="E42" s="12">
        <v>19</v>
      </c>
      <c r="F42" s="12"/>
      <c r="G42" s="30">
        <v>10</v>
      </c>
      <c r="H42" s="30">
        <v>11</v>
      </c>
    </row>
    <row r="43" spans="1:8" x14ac:dyDescent="0.25">
      <c r="A43" s="11">
        <v>5319</v>
      </c>
      <c r="B43" s="6" t="s">
        <v>48</v>
      </c>
      <c r="C43" s="12">
        <f t="shared" si="1"/>
        <v>158</v>
      </c>
      <c r="D43" s="12">
        <v>82</v>
      </c>
      <c r="E43" s="12">
        <v>76</v>
      </c>
      <c r="F43" s="12"/>
      <c r="G43" s="30">
        <v>52</v>
      </c>
      <c r="H43" s="30">
        <v>54</v>
      </c>
    </row>
    <row r="44" spans="1:8" x14ac:dyDescent="0.25">
      <c r="A44" s="11">
        <v>5399</v>
      </c>
      <c r="B44" s="6" t="s">
        <v>49</v>
      </c>
      <c r="C44" s="12">
        <f t="shared" si="1"/>
        <v>21</v>
      </c>
      <c r="D44" s="12">
        <v>12</v>
      </c>
      <c r="E44" s="12">
        <v>9</v>
      </c>
      <c r="F44" s="12"/>
      <c r="G44" s="30">
        <v>10</v>
      </c>
      <c r="H44" s="30">
        <v>10</v>
      </c>
    </row>
    <row r="45" spans="1:8" x14ac:dyDescent="0.25">
      <c r="A45" s="11"/>
      <c r="C45" s="12"/>
      <c r="D45" s="12"/>
      <c r="E45" s="12"/>
      <c r="F45" s="12"/>
      <c r="G45" s="30"/>
      <c r="H45" s="30"/>
    </row>
    <row r="46" spans="1:8" x14ac:dyDescent="0.25">
      <c r="A46" s="11" t="s">
        <v>50</v>
      </c>
      <c r="C46" s="12">
        <f>SUM(C48:C57)</f>
        <v>16310</v>
      </c>
      <c r="D46" s="12">
        <f>SUM(D48:D57)</f>
        <v>7931</v>
      </c>
      <c r="E46" s="12">
        <f>SUM(E48:E57)</f>
        <v>8379</v>
      </c>
      <c r="F46" s="12"/>
      <c r="G46" s="29">
        <f>SUM(G48:G57)</f>
        <v>4751</v>
      </c>
      <c r="H46" s="29">
        <f>SUM(H48:H57)</f>
        <v>4816</v>
      </c>
    </row>
    <row r="47" spans="1:8" ht="6.75" customHeight="1" x14ac:dyDescent="0.25">
      <c r="A47" s="11"/>
      <c r="C47" s="12"/>
      <c r="D47" s="12"/>
      <c r="E47" s="12"/>
      <c r="F47" s="12"/>
      <c r="G47" s="30"/>
      <c r="H47" s="30"/>
    </row>
    <row r="48" spans="1:8" x14ac:dyDescent="0.25">
      <c r="A48" s="11">
        <v>5401</v>
      </c>
      <c r="B48" s="6" t="s">
        <v>51</v>
      </c>
      <c r="C48" s="12">
        <f>D48+E48</f>
        <v>4147</v>
      </c>
      <c r="D48" s="12">
        <v>2015</v>
      </c>
      <c r="E48" s="12">
        <v>2132</v>
      </c>
      <c r="F48" s="12"/>
      <c r="G48" s="30">
        <v>1323</v>
      </c>
      <c r="H48" s="30">
        <v>1335</v>
      </c>
    </row>
    <row r="49" spans="1:8" x14ac:dyDescent="0.25">
      <c r="A49" s="11">
        <v>5410</v>
      </c>
      <c r="B49" s="6" t="s">
        <v>239</v>
      </c>
      <c r="C49" s="12">
        <f>D49+E49</f>
        <v>26</v>
      </c>
      <c r="D49" s="12">
        <v>10</v>
      </c>
      <c r="E49" s="12">
        <v>16</v>
      </c>
      <c r="F49" s="12"/>
      <c r="G49" s="30">
        <v>7</v>
      </c>
      <c r="H49" s="30">
        <v>7</v>
      </c>
    </row>
    <row r="50" spans="1:8" x14ac:dyDescent="0.25">
      <c r="A50" s="11">
        <v>5411</v>
      </c>
      <c r="B50" s="6" t="s">
        <v>52</v>
      </c>
      <c r="C50" s="12">
        <f t="shared" ref="C50:C57" si="2">D50+E50</f>
        <v>390</v>
      </c>
      <c r="D50" s="12">
        <v>201</v>
      </c>
      <c r="E50" s="12">
        <v>189</v>
      </c>
      <c r="F50" s="12"/>
      <c r="G50" s="30">
        <v>119</v>
      </c>
      <c r="H50" s="30">
        <v>119</v>
      </c>
    </row>
    <row r="51" spans="1:8" x14ac:dyDescent="0.25">
      <c r="A51" s="11">
        <v>5413</v>
      </c>
      <c r="B51" s="6" t="s">
        <v>53</v>
      </c>
      <c r="C51" s="12">
        <f t="shared" si="2"/>
        <v>96</v>
      </c>
      <c r="D51" s="12">
        <v>56</v>
      </c>
      <c r="E51" s="12">
        <v>40</v>
      </c>
      <c r="F51" s="12"/>
      <c r="G51" s="30">
        <v>31</v>
      </c>
      <c r="H51" s="30">
        <v>31</v>
      </c>
    </row>
    <row r="52" spans="1:8" x14ac:dyDescent="0.25">
      <c r="A52" s="11">
        <v>5418</v>
      </c>
      <c r="B52" s="6" t="s">
        <v>54</v>
      </c>
      <c r="C52" s="12">
        <f t="shared" si="2"/>
        <v>719</v>
      </c>
      <c r="D52" s="12">
        <v>357</v>
      </c>
      <c r="E52" s="12">
        <v>362</v>
      </c>
      <c r="F52" s="12"/>
      <c r="G52" s="30">
        <v>218</v>
      </c>
      <c r="H52" s="30">
        <v>222</v>
      </c>
    </row>
    <row r="53" spans="1:8" x14ac:dyDescent="0.25">
      <c r="A53" s="11">
        <v>5486</v>
      </c>
      <c r="B53" s="6" t="s">
        <v>55</v>
      </c>
      <c r="C53" s="12">
        <f t="shared" si="2"/>
        <v>232</v>
      </c>
      <c r="D53" s="12">
        <v>119</v>
      </c>
      <c r="E53" s="12">
        <v>113</v>
      </c>
      <c r="F53" s="12"/>
      <c r="G53" s="30">
        <v>73</v>
      </c>
      <c r="H53" s="30">
        <v>73</v>
      </c>
    </row>
    <row r="54" spans="1:8" x14ac:dyDescent="0.25">
      <c r="A54" s="11">
        <v>5487</v>
      </c>
      <c r="B54" s="6" t="s">
        <v>56</v>
      </c>
      <c r="C54" s="12">
        <f t="shared" si="2"/>
        <v>4688</v>
      </c>
      <c r="D54" s="12">
        <v>2254</v>
      </c>
      <c r="E54" s="12">
        <v>2434</v>
      </c>
      <c r="F54" s="12"/>
      <c r="G54" s="30">
        <v>1415</v>
      </c>
      <c r="H54" s="30">
        <v>1423</v>
      </c>
    </row>
    <row r="55" spans="1:8" x14ac:dyDescent="0.25">
      <c r="A55" s="11">
        <v>5488</v>
      </c>
      <c r="B55" s="6" t="s">
        <v>57</v>
      </c>
      <c r="C55" s="12">
        <f t="shared" si="2"/>
        <v>157</v>
      </c>
      <c r="D55" s="12">
        <v>71</v>
      </c>
      <c r="E55" s="12">
        <v>86</v>
      </c>
      <c r="F55" s="12"/>
      <c r="G55" s="30">
        <v>53</v>
      </c>
      <c r="H55" s="30">
        <v>53</v>
      </c>
    </row>
    <row r="56" spans="1:8" x14ac:dyDescent="0.25">
      <c r="A56" s="11">
        <v>5492</v>
      </c>
      <c r="B56" s="6" t="s">
        <v>58</v>
      </c>
      <c r="C56" s="12">
        <f t="shared" si="2"/>
        <v>5220</v>
      </c>
      <c r="D56" s="12">
        <v>2532</v>
      </c>
      <c r="E56" s="12">
        <v>2688</v>
      </c>
      <c r="F56" s="12"/>
      <c r="G56" s="30">
        <v>1328</v>
      </c>
      <c r="H56" s="30">
        <v>1369</v>
      </c>
    </row>
    <row r="57" spans="1:8" x14ac:dyDescent="0.25">
      <c r="A57" s="11">
        <v>5493</v>
      </c>
      <c r="B57" s="6" t="s">
        <v>59</v>
      </c>
      <c r="C57" s="12">
        <f t="shared" si="2"/>
        <v>635</v>
      </c>
      <c r="D57" s="12">
        <v>316</v>
      </c>
      <c r="E57" s="12">
        <v>319</v>
      </c>
      <c r="F57" s="12"/>
      <c r="G57" s="30">
        <v>184</v>
      </c>
      <c r="H57" s="30">
        <v>184</v>
      </c>
    </row>
    <row r="58" spans="1:8" x14ac:dyDescent="0.25">
      <c r="A58" s="11"/>
      <c r="C58" s="12"/>
      <c r="D58" s="12"/>
      <c r="E58" s="12"/>
      <c r="F58" s="12"/>
      <c r="G58" s="30"/>
      <c r="H58" s="30"/>
    </row>
    <row r="59" spans="1:8" x14ac:dyDescent="0.25">
      <c r="A59" s="11" t="s">
        <v>60</v>
      </c>
      <c r="C59" s="12">
        <f>SUM(C61:C65)</f>
        <v>926</v>
      </c>
      <c r="D59" s="12">
        <f>SUM(D61:D65)</f>
        <v>478</v>
      </c>
      <c r="E59" s="12">
        <f>SUM(E61:E65)</f>
        <v>448</v>
      </c>
      <c r="F59" s="12"/>
      <c r="G59" s="30">
        <f>SUM(G61:G65)</f>
        <v>317</v>
      </c>
      <c r="H59" s="30">
        <f>SUM(H61:H65)</f>
        <v>320</v>
      </c>
    </row>
    <row r="60" spans="1:8" ht="6.75" customHeight="1" x14ac:dyDescent="0.25">
      <c r="A60" s="11"/>
      <c r="C60" s="12"/>
      <c r="D60" s="12"/>
      <c r="E60" s="12"/>
      <c r="F60" s="12"/>
      <c r="G60" s="30"/>
      <c r="H60" s="30"/>
    </row>
    <row r="61" spans="1:8" x14ac:dyDescent="0.25">
      <c r="A61" s="11">
        <v>5501</v>
      </c>
      <c r="B61" s="6" t="s">
        <v>61</v>
      </c>
      <c r="C61" s="12">
        <f>D61+E61</f>
        <v>196</v>
      </c>
      <c r="D61" s="12">
        <v>99</v>
      </c>
      <c r="E61" s="12">
        <v>97</v>
      </c>
      <c r="F61" s="12"/>
      <c r="G61" s="30">
        <v>69</v>
      </c>
      <c r="H61" s="30">
        <v>69</v>
      </c>
    </row>
    <row r="62" spans="1:8" x14ac:dyDescent="0.25">
      <c r="A62" s="11">
        <v>5502</v>
      </c>
      <c r="B62" s="6" t="s">
        <v>62</v>
      </c>
      <c r="C62" s="12">
        <f>D62+E62</f>
        <v>395</v>
      </c>
      <c r="D62" s="12">
        <v>202</v>
      </c>
      <c r="E62" s="12">
        <v>193</v>
      </c>
      <c r="F62" s="12"/>
      <c r="G62" s="30">
        <v>126</v>
      </c>
      <c r="H62" s="30">
        <v>128</v>
      </c>
    </row>
    <row r="63" spans="1:8" x14ac:dyDescent="0.25">
      <c r="A63" s="11">
        <v>5503</v>
      </c>
      <c r="B63" s="6" t="s">
        <v>63</v>
      </c>
      <c r="C63" s="12">
        <f>D63+E63</f>
        <v>90</v>
      </c>
      <c r="D63" s="12">
        <v>48</v>
      </c>
      <c r="E63" s="12">
        <v>42</v>
      </c>
      <c r="F63" s="12"/>
      <c r="G63" s="30">
        <v>35</v>
      </c>
      <c r="H63" s="30">
        <v>36</v>
      </c>
    </row>
    <row r="64" spans="1:8" x14ac:dyDescent="0.25">
      <c r="A64" s="11">
        <v>5504</v>
      </c>
      <c r="B64" s="6" t="s">
        <v>64</v>
      </c>
      <c r="C64" s="12">
        <f>D64+E64</f>
        <v>96</v>
      </c>
      <c r="D64" s="12">
        <v>55</v>
      </c>
      <c r="E64" s="12">
        <v>41</v>
      </c>
      <c r="F64" s="12"/>
      <c r="G64" s="30">
        <v>33</v>
      </c>
      <c r="H64" s="30">
        <v>33</v>
      </c>
    </row>
    <row r="65" spans="1:8" x14ac:dyDescent="0.25">
      <c r="A65" s="11">
        <v>5505</v>
      </c>
      <c r="B65" s="6" t="s">
        <v>65</v>
      </c>
      <c r="C65" s="12">
        <f>D65+E65</f>
        <v>149</v>
      </c>
      <c r="D65" s="12">
        <v>74</v>
      </c>
      <c r="E65" s="12">
        <v>75</v>
      </c>
      <c r="F65" s="12"/>
      <c r="G65" s="30">
        <v>54</v>
      </c>
      <c r="H65" s="30">
        <v>54</v>
      </c>
    </row>
    <row r="66" spans="1:8" x14ac:dyDescent="0.25">
      <c r="A66" s="11"/>
      <c r="C66" s="12"/>
      <c r="D66" s="12"/>
      <c r="E66" s="12"/>
      <c r="F66" s="12"/>
      <c r="G66" s="30"/>
      <c r="H66" s="30"/>
    </row>
    <row r="67" spans="1:8" x14ac:dyDescent="0.25">
      <c r="A67" s="11" t="s">
        <v>66</v>
      </c>
      <c r="C67" s="12">
        <f>SUM(C69:C83)</f>
        <v>3461</v>
      </c>
      <c r="D67" s="12">
        <f>SUM(D69:D83)</f>
        <v>1733</v>
      </c>
      <c r="E67" s="12">
        <f>SUM(E69:E83)</f>
        <v>1728</v>
      </c>
      <c r="F67" s="12"/>
      <c r="G67" s="30">
        <f>SUM(G69:G83)</f>
        <v>1028</v>
      </c>
      <c r="H67" s="30">
        <f>SUM(H69:H83)</f>
        <v>1049</v>
      </c>
    </row>
    <row r="68" spans="1:8" ht="6.75" customHeight="1" x14ac:dyDescent="0.25">
      <c r="A68" s="11"/>
      <c r="C68" s="12"/>
      <c r="D68" s="12"/>
      <c r="E68" s="12"/>
      <c r="F68" s="12"/>
      <c r="G68" s="30"/>
      <c r="H68" s="30"/>
    </row>
    <row r="69" spans="1:8" x14ac:dyDescent="0.25">
      <c r="A69" s="11">
        <v>5601</v>
      </c>
      <c r="B69" s="6" t="s">
        <v>67</v>
      </c>
      <c r="C69" s="12">
        <f t="shared" ref="C69:C83" si="3">D69+E69</f>
        <v>312</v>
      </c>
      <c r="D69" s="12">
        <v>156</v>
      </c>
      <c r="E69" s="12">
        <v>156</v>
      </c>
      <c r="F69" s="12"/>
      <c r="G69" s="30">
        <v>94</v>
      </c>
      <c r="H69" s="30">
        <v>97</v>
      </c>
    </row>
    <row r="70" spans="1:8" x14ac:dyDescent="0.25">
      <c r="A70" s="11">
        <v>5602</v>
      </c>
      <c r="B70" s="6" t="s">
        <v>68</v>
      </c>
      <c r="C70" s="12">
        <f t="shared" si="3"/>
        <v>13</v>
      </c>
      <c r="D70" s="12">
        <v>9</v>
      </c>
      <c r="E70" s="12">
        <v>4</v>
      </c>
      <c r="F70" s="12"/>
      <c r="G70" s="30">
        <v>5</v>
      </c>
      <c r="H70" s="30">
        <v>5</v>
      </c>
    </row>
    <row r="71" spans="1:8" x14ac:dyDescent="0.25">
      <c r="A71" s="11">
        <v>5603</v>
      </c>
      <c r="B71" s="6" t="s">
        <v>69</v>
      </c>
      <c r="C71" s="12">
        <f t="shared" si="3"/>
        <v>121</v>
      </c>
      <c r="D71" s="12">
        <v>67</v>
      </c>
      <c r="E71" s="12">
        <v>54</v>
      </c>
      <c r="F71" s="12"/>
      <c r="G71" s="30">
        <v>41</v>
      </c>
      <c r="H71" s="30">
        <v>42</v>
      </c>
    </row>
    <row r="72" spans="1:8" x14ac:dyDescent="0.25">
      <c r="A72" s="11">
        <v>5604</v>
      </c>
      <c r="B72" s="6" t="s">
        <v>70</v>
      </c>
      <c r="C72" s="12">
        <f t="shared" si="3"/>
        <v>185</v>
      </c>
      <c r="D72" s="12">
        <v>101</v>
      </c>
      <c r="E72" s="12">
        <v>84</v>
      </c>
      <c r="F72" s="12"/>
      <c r="G72" s="30">
        <v>55</v>
      </c>
      <c r="H72" s="30">
        <v>56</v>
      </c>
    </row>
    <row r="73" spans="1:8" x14ac:dyDescent="0.25">
      <c r="A73" s="11">
        <v>5605</v>
      </c>
      <c r="B73" s="6" t="s">
        <v>71</v>
      </c>
      <c r="C73" s="12">
        <f t="shared" si="3"/>
        <v>99</v>
      </c>
      <c r="D73" s="12">
        <v>50</v>
      </c>
      <c r="E73" s="12">
        <v>49</v>
      </c>
      <c r="F73" s="12"/>
      <c r="G73" s="30">
        <v>28</v>
      </c>
      <c r="H73" s="30">
        <v>28</v>
      </c>
    </row>
    <row r="74" spans="1:8" x14ac:dyDescent="0.25">
      <c r="A74" s="11">
        <v>5606</v>
      </c>
      <c r="B74" s="6" t="s">
        <v>72</v>
      </c>
      <c r="C74" s="12">
        <f t="shared" si="3"/>
        <v>855</v>
      </c>
      <c r="D74" s="12">
        <v>426</v>
      </c>
      <c r="E74" s="12">
        <v>429</v>
      </c>
      <c r="F74" s="12"/>
      <c r="G74" s="30">
        <v>226</v>
      </c>
      <c r="H74" s="30">
        <v>234</v>
      </c>
    </row>
    <row r="75" spans="1:8" x14ac:dyDescent="0.25">
      <c r="A75" s="11">
        <v>5607</v>
      </c>
      <c r="B75" s="6" t="s">
        <v>73</v>
      </c>
      <c r="C75" s="12">
        <f t="shared" si="3"/>
        <v>463</v>
      </c>
      <c r="D75" s="12">
        <v>222</v>
      </c>
      <c r="E75" s="12">
        <v>241</v>
      </c>
      <c r="F75" s="12"/>
      <c r="G75" s="30">
        <v>142</v>
      </c>
      <c r="H75" s="30">
        <v>142</v>
      </c>
    </row>
    <row r="76" spans="1:8" x14ac:dyDescent="0.25">
      <c r="A76" s="11">
        <v>5608</v>
      </c>
      <c r="B76" s="6" t="s">
        <v>74</v>
      </c>
      <c r="C76" s="12">
        <f t="shared" si="3"/>
        <v>110</v>
      </c>
      <c r="D76" s="12">
        <v>56</v>
      </c>
      <c r="E76" s="12">
        <v>54</v>
      </c>
      <c r="F76" s="12"/>
      <c r="G76" s="30">
        <v>37</v>
      </c>
      <c r="H76" s="30">
        <v>37</v>
      </c>
    </row>
    <row r="77" spans="1:8" x14ac:dyDescent="0.25">
      <c r="A77" s="11">
        <v>5610</v>
      </c>
      <c r="B77" s="6" t="s">
        <v>75</v>
      </c>
      <c r="C77" s="12">
        <f t="shared" si="3"/>
        <v>145</v>
      </c>
      <c r="D77" s="12">
        <v>71</v>
      </c>
      <c r="E77" s="12">
        <v>74</v>
      </c>
      <c r="F77" s="12"/>
      <c r="G77" s="30">
        <v>54</v>
      </c>
      <c r="H77" s="30">
        <v>54</v>
      </c>
    </row>
    <row r="78" spans="1:8" x14ac:dyDescent="0.25">
      <c r="A78" s="11">
        <v>5611</v>
      </c>
      <c r="B78" s="6" t="s">
        <v>76</v>
      </c>
      <c r="C78" s="12">
        <f t="shared" si="3"/>
        <v>236</v>
      </c>
      <c r="D78" s="12">
        <v>129</v>
      </c>
      <c r="E78" s="12">
        <v>107</v>
      </c>
      <c r="F78" s="12"/>
      <c r="G78" s="30">
        <v>82</v>
      </c>
      <c r="H78" s="30">
        <v>83</v>
      </c>
    </row>
    <row r="79" spans="1:8" x14ac:dyDescent="0.25">
      <c r="A79" s="11">
        <v>5612</v>
      </c>
      <c r="B79" s="6" t="s">
        <v>77</v>
      </c>
      <c r="C79" s="12">
        <f t="shared" si="3"/>
        <v>497</v>
      </c>
      <c r="D79" s="12">
        <v>236</v>
      </c>
      <c r="E79" s="12">
        <v>261</v>
      </c>
      <c r="F79" s="12"/>
      <c r="G79" s="30">
        <v>138</v>
      </c>
      <c r="H79" s="30">
        <v>145</v>
      </c>
    </row>
    <row r="80" spans="1:8" x14ac:dyDescent="0.25">
      <c r="A80" s="11">
        <v>5696</v>
      </c>
      <c r="B80" s="6" t="s">
        <v>78</v>
      </c>
      <c r="C80" s="12">
        <f t="shared" si="3"/>
        <v>146</v>
      </c>
      <c r="D80" s="12">
        <v>72</v>
      </c>
      <c r="E80" s="12">
        <v>74</v>
      </c>
      <c r="F80" s="12"/>
      <c r="G80" s="30">
        <v>43</v>
      </c>
      <c r="H80" s="30">
        <v>43</v>
      </c>
    </row>
    <row r="81" spans="1:8" x14ac:dyDescent="0.25">
      <c r="A81" s="11">
        <v>5697</v>
      </c>
      <c r="B81" s="6" t="s">
        <v>79</v>
      </c>
      <c r="C81" s="12">
        <f t="shared" si="3"/>
        <v>9</v>
      </c>
      <c r="D81" s="12">
        <v>5</v>
      </c>
      <c r="E81" s="12">
        <v>4</v>
      </c>
      <c r="F81" s="12"/>
      <c r="G81" s="30">
        <v>2</v>
      </c>
      <c r="H81" s="30">
        <v>2</v>
      </c>
    </row>
    <row r="82" spans="1:8" x14ac:dyDescent="0.25">
      <c r="A82" s="11">
        <v>5698</v>
      </c>
      <c r="B82" s="6" t="s">
        <v>80</v>
      </c>
      <c r="C82" s="12">
        <f t="shared" si="3"/>
        <v>142</v>
      </c>
      <c r="D82" s="12">
        <v>67</v>
      </c>
      <c r="E82" s="12">
        <v>75</v>
      </c>
      <c r="F82" s="12"/>
      <c r="G82" s="30">
        <v>41</v>
      </c>
      <c r="H82" s="30">
        <v>41</v>
      </c>
    </row>
    <row r="83" spans="1:8" x14ac:dyDescent="0.25">
      <c r="A83" s="11">
        <v>5699</v>
      </c>
      <c r="B83" s="6" t="s">
        <v>81</v>
      </c>
      <c r="C83" s="12">
        <f t="shared" si="3"/>
        <v>128</v>
      </c>
      <c r="D83" s="12">
        <v>66</v>
      </c>
      <c r="E83" s="12">
        <v>62</v>
      </c>
      <c r="F83" s="12"/>
      <c r="G83" s="30">
        <v>40</v>
      </c>
      <c r="H83" s="30">
        <v>40</v>
      </c>
    </row>
    <row r="84" spans="1:8" x14ac:dyDescent="0.25">
      <c r="A84" s="11"/>
      <c r="C84" s="12"/>
      <c r="D84" s="12"/>
      <c r="E84" s="12"/>
      <c r="F84" s="12"/>
      <c r="G84" s="30"/>
      <c r="H84" s="30"/>
    </row>
    <row r="85" spans="1:8" x14ac:dyDescent="0.25">
      <c r="A85" s="11" t="s">
        <v>82</v>
      </c>
      <c r="C85" s="12">
        <f>SUM(C87:C89)</f>
        <v>769</v>
      </c>
      <c r="D85" s="12">
        <f>SUM(D87:D89)</f>
        <v>387</v>
      </c>
      <c r="E85" s="12">
        <f>SUM(E87:E89)</f>
        <v>382</v>
      </c>
      <c r="F85" s="12"/>
      <c r="G85" s="30">
        <f>SUM(G87:G89)</f>
        <v>253</v>
      </c>
      <c r="H85" s="30">
        <f>SUM(H87:H89)</f>
        <v>257</v>
      </c>
    </row>
    <row r="86" spans="1:8" ht="6.75" customHeight="1" x14ac:dyDescent="0.25">
      <c r="A86" s="11"/>
      <c r="C86" s="12"/>
      <c r="D86" s="12"/>
      <c r="E86" s="12"/>
      <c r="F86" s="12"/>
      <c r="G86" s="30"/>
      <c r="H86" s="30"/>
    </row>
    <row r="87" spans="1:8" x14ac:dyDescent="0.25">
      <c r="A87" s="11">
        <v>5701</v>
      </c>
      <c r="B87" s="6" t="s">
        <v>83</v>
      </c>
      <c r="C87" s="12">
        <f>D87+E87</f>
        <v>476</v>
      </c>
      <c r="D87" s="12">
        <v>238</v>
      </c>
      <c r="E87" s="12">
        <v>238</v>
      </c>
      <c r="F87" s="12"/>
      <c r="G87" s="30">
        <v>154</v>
      </c>
      <c r="H87" s="30">
        <v>156</v>
      </c>
    </row>
    <row r="88" spans="1:8" x14ac:dyDescent="0.25">
      <c r="A88" s="11">
        <v>5702</v>
      </c>
      <c r="B88" s="6" t="s">
        <v>84</v>
      </c>
      <c r="C88" s="12">
        <f>D88+E88</f>
        <v>168</v>
      </c>
      <c r="D88" s="12">
        <v>82</v>
      </c>
      <c r="E88" s="12">
        <v>86</v>
      </c>
      <c r="F88" s="12"/>
      <c r="G88" s="30">
        <v>56</v>
      </c>
      <c r="H88" s="30">
        <v>58</v>
      </c>
    </row>
    <row r="89" spans="1:8" x14ac:dyDescent="0.25">
      <c r="A89" s="11">
        <v>5703</v>
      </c>
      <c r="B89" s="6" t="s">
        <v>85</v>
      </c>
      <c r="C89" s="12">
        <f>D89+E89</f>
        <v>125</v>
      </c>
      <c r="D89" s="12">
        <v>67</v>
      </c>
      <c r="E89" s="12">
        <v>58</v>
      </c>
      <c r="F89" s="12"/>
      <c r="G89" s="30">
        <v>43</v>
      </c>
      <c r="H89" s="30">
        <v>43</v>
      </c>
    </row>
    <row r="90" spans="1:8" x14ac:dyDescent="0.25">
      <c r="A90" s="11"/>
      <c r="C90" s="12"/>
      <c r="D90" s="12"/>
      <c r="E90" s="12"/>
      <c r="F90" s="12"/>
      <c r="G90" s="30"/>
      <c r="H90" s="30"/>
    </row>
    <row r="91" spans="1:8" x14ac:dyDescent="0.25">
      <c r="A91" s="11" t="s">
        <v>86</v>
      </c>
      <c r="C91" s="12">
        <f>SUM(C93:C96)</f>
        <v>1079</v>
      </c>
      <c r="D91" s="12">
        <f>SUM(D93:D96)</f>
        <v>549</v>
      </c>
      <c r="E91" s="12">
        <f>SUM(E93:E96)</f>
        <v>530</v>
      </c>
      <c r="F91" s="12"/>
      <c r="G91" s="30">
        <f>SUM(G93:G96)</f>
        <v>335</v>
      </c>
      <c r="H91" s="30">
        <f>SUM(H93:H96)</f>
        <v>344</v>
      </c>
    </row>
    <row r="92" spans="1:8" ht="6.75" customHeight="1" x14ac:dyDescent="0.25">
      <c r="A92" s="11"/>
      <c r="C92" s="12"/>
      <c r="D92" s="12"/>
      <c r="E92" s="12"/>
      <c r="F92" s="12"/>
      <c r="G92" s="30"/>
      <c r="H92" s="30"/>
    </row>
    <row r="93" spans="1:8" x14ac:dyDescent="0.25">
      <c r="A93" s="11">
        <v>5801</v>
      </c>
      <c r="B93" s="6" t="s">
        <v>87</v>
      </c>
      <c r="C93" s="12">
        <f>D93+E93</f>
        <v>460</v>
      </c>
      <c r="D93" s="12">
        <v>241</v>
      </c>
      <c r="E93" s="12">
        <v>219</v>
      </c>
      <c r="F93" s="12"/>
      <c r="G93" s="30">
        <v>149</v>
      </c>
      <c r="H93" s="30">
        <v>154</v>
      </c>
    </row>
    <row r="94" spans="1:8" x14ac:dyDescent="0.25">
      <c r="A94" s="11">
        <v>5802</v>
      </c>
      <c r="B94" s="6" t="s">
        <v>43</v>
      </c>
      <c r="C94" s="12">
        <f>D94+E94</f>
        <v>55</v>
      </c>
      <c r="D94" s="12">
        <v>30</v>
      </c>
      <c r="E94" s="12">
        <v>25</v>
      </c>
      <c r="F94" s="12"/>
      <c r="G94" s="30">
        <v>18</v>
      </c>
      <c r="H94" s="30">
        <v>19</v>
      </c>
    </row>
    <row r="95" spans="1:8" x14ac:dyDescent="0.25">
      <c r="A95" s="11">
        <v>5803</v>
      </c>
      <c r="B95" s="6" t="s">
        <v>45</v>
      </c>
      <c r="C95" s="12">
        <f>D95+E95</f>
        <v>205</v>
      </c>
      <c r="D95" s="12">
        <v>105</v>
      </c>
      <c r="E95" s="12">
        <v>100</v>
      </c>
      <c r="F95" s="12"/>
      <c r="G95" s="30">
        <v>72</v>
      </c>
      <c r="H95" s="30">
        <v>74</v>
      </c>
    </row>
    <row r="96" spans="1:8" x14ac:dyDescent="0.25">
      <c r="A96" s="11">
        <v>5804</v>
      </c>
      <c r="B96" s="6" t="s">
        <v>88</v>
      </c>
      <c r="C96" s="12">
        <f>D96+E96</f>
        <v>359</v>
      </c>
      <c r="D96" s="12">
        <v>173</v>
      </c>
      <c r="E96" s="12">
        <v>186</v>
      </c>
      <c r="F96" s="12"/>
      <c r="G96" s="30">
        <v>96</v>
      </c>
      <c r="H96" s="30">
        <v>97</v>
      </c>
    </row>
    <row r="97" spans="1:8" x14ac:dyDescent="0.25">
      <c r="A97" s="11"/>
      <c r="C97" s="12"/>
      <c r="D97" s="12"/>
      <c r="E97" s="12"/>
      <c r="F97" s="12"/>
      <c r="G97" s="30"/>
      <c r="H97" s="30"/>
    </row>
    <row r="98" spans="1:8" x14ac:dyDescent="0.25">
      <c r="A98" s="11" t="s">
        <v>89</v>
      </c>
      <c r="C98" s="12">
        <f>SUM(C100:C105)</f>
        <v>2155</v>
      </c>
      <c r="D98" s="12">
        <f>SUM(D100:D105)</f>
        <v>1086</v>
      </c>
      <c r="E98" s="12">
        <f>SUM(E100:E105)</f>
        <v>1069</v>
      </c>
      <c r="F98" s="12"/>
      <c r="G98" s="30">
        <f>SUM(G100:G105)</f>
        <v>652</v>
      </c>
      <c r="H98" s="30">
        <f>SUM(H100:H105)</f>
        <v>668</v>
      </c>
    </row>
    <row r="99" spans="1:8" ht="6.75" customHeight="1" x14ac:dyDescent="0.25">
      <c r="A99" s="11"/>
      <c r="C99" s="12"/>
      <c r="D99" s="12"/>
      <c r="E99" s="12"/>
      <c r="F99" s="12"/>
      <c r="G99" s="30"/>
      <c r="H99" s="30"/>
    </row>
    <row r="100" spans="1:8" x14ac:dyDescent="0.25">
      <c r="A100" s="11">
        <v>5904</v>
      </c>
      <c r="B100" s="6" t="s">
        <v>90</v>
      </c>
      <c r="C100" s="12">
        <f t="shared" ref="C100:C105" si="4">D100+E100</f>
        <v>1402</v>
      </c>
      <c r="D100" s="12">
        <v>675</v>
      </c>
      <c r="E100" s="12">
        <v>727</v>
      </c>
      <c r="F100" s="12"/>
      <c r="G100" s="30">
        <v>435</v>
      </c>
      <c r="H100" s="30">
        <v>447</v>
      </c>
    </row>
    <row r="101" spans="1:8" x14ac:dyDescent="0.25">
      <c r="A101" s="11">
        <v>5902</v>
      </c>
      <c r="B101" s="6" t="s">
        <v>91</v>
      </c>
      <c r="C101" s="12">
        <f t="shared" si="4"/>
        <v>205</v>
      </c>
      <c r="D101" s="12">
        <v>114</v>
      </c>
      <c r="E101" s="12">
        <v>91</v>
      </c>
      <c r="F101" s="12"/>
      <c r="G101" s="30">
        <v>54</v>
      </c>
      <c r="H101" s="30">
        <v>55</v>
      </c>
    </row>
    <row r="102" spans="1:8" x14ac:dyDescent="0.25">
      <c r="A102" s="11">
        <v>5903</v>
      </c>
      <c r="B102" s="6" t="s">
        <v>92</v>
      </c>
      <c r="C102" s="12">
        <f t="shared" si="4"/>
        <v>249</v>
      </c>
      <c r="D102" s="12">
        <v>132</v>
      </c>
      <c r="E102" s="12">
        <v>117</v>
      </c>
      <c r="F102" s="12"/>
      <c r="G102" s="30">
        <v>79</v>
      </c>
      <c r="H102" s="30">
        <v>79</v>
      </c>
    </row>
    <row r="103" spans="1:8" x14ac:dyDescent="0.25">
      <c r="A103" s="11">
        <v>5905</v>
      </c>
      <c r="B103" s="6" t="s">
        <v>93</v>
      </c>
      <c r="C103" s="12">
        <f t="shared" si="4"/>
        <v>106</v>
      </c>
      <c r="D103" s="12">
        <v>61</v>
      </c>
      <c r="E103" s="12">
        <v>45</v>
      </c>
      <c r="F103" s="12"/>
      <c r="G103" s="30">
        <v>33</v>
      </c>
      <c r="H103" s="30">
        <v>34</v>
      </c>
    </row>
    <row r="104" spans="1:8" x14ac:dyDescent="0.25">
      <c r="A104" s="11">
        <v>5906</v>
      </c>
      <c r="B104" s="6" t="s">
        <v>94</v>
      </c>
      <c r="C104" s="12">
        <f t="shared" si="4"/>
        <v>97</v>
      </c>
      <c r="D104" s="12">
        <v>52</v>
      </c>
      <c r="E104" s="12">
        <v>45</v>
      </c>
      <c r="F104" s="12"/>
      <c r="G104" s="30">
        <v>25</v>
      </c>
      <c r="H104" s="30">
        <v>26</v>
      </c>
    </row>
    <row r="105" spans="1:8" x14ac:dyDescent="0.25">
      <c r="A105" s="11">
        <v>5908</v>
      </c>
      <c r="B105" s="6" t="s">
        <v>95</v>
      </c>
      <c r="C105" s="12">
        <f t="shared" si="4"/>
        <v>96</v>
      </c>
      <c r="D105" s="12">
        <v>52</v>
      </c>
      <c r="E105" s="12">
        <v>44</v>
      </c>
      <c r="F105" s="12"/>
      <c r="G105" s="30">
        <v>26</v>
      </c>
      <c r="H105" s="30">
        <v>27</v>
      </c>
    </row>
    <row r="106" spans="1:8" x14ac:dyDescent="0.25">
      <c r="A106" s="11"/>
      <c r="C106" s="12"/>
      <c r="D106" s="12"/>
      <c r="E106" s="12"/>
      <c r="F106" s="12"/>
      <c r="G106" s="30"/>
      <c r="H106" s="30"/>
    </row>
    <row r="107" spans="1:8" x14ac:dyDescent="0.25">
      <c r="A107" s="11" t="s">
        <v>96</v>
      </c>
      <c r="C107" s="12">
        <f>SUM(C109:C115)</f>
        <v>1676</v>
      </c>
      <c r="D107" s="12">
        <f>SUM(D109:D115)</f>
        <v>834</v>
      </c>
      <c r="E107" s="12">
        <f>SUM(E109:E115)</f>
        <v>842</v>
      </c>
      <c r="F107" s="12"/>
      <c r="G107" s="30">
        <f>SUM(G109:G115)</f>
        <v>493</v>
      </c>
      <c r="H107" s="30">
        <f>SUM(H109:H115)</f>
        <v>500</v>
      </c>
    </row>
    <row r="108" spans="1:8" ht="6.75" customHeight="1" x14ac:dyDescent="0.25">
      <c r="A108" s="11"/>
      <c r="C108" s="12"/>
      <c r="D108" s="12"/>
      <c r="E108" s="12"/>
      <c r="F108" s="12"/>
      <c r="G108" s="30"/>
      <c r="H108" s="30"/>
    </row>
    <row r="109" spans="1:8" x14ac:dyDescent="0.25">
      <c r="A109" s="11">
        <v>6001</v>
      </c>
      <c r="B109" s="6" t="s">
        <v>97</v>
      </c>
      <c r="C109" s="12">
        <f t="shared" ref="C109:C115" si="5">D109+E109</f>
        <v>469</v>
      </c>
      <c r="D109" s="12">
        <v>220</v>
      </c>
      <c r="E109" s="12">
        <v>249</v>
      </c>
      <c r="F109" s="12"/>
      <c r="G109" s="30">
        <v>144</v>
      </c>
      <c r="H109" s="30">
        <v>146</v>
      </c>
    </row>
    <row r="110" spans="1:8" x14ac:dyDescent="0.25">
      <c r="A110" s="11">
        <v>6002</v>
      </c>
      <c r="B110" s="6" t="s">
        <v>98</v>
      </c>
      <c r="C110" s="12">
        <f t="shared" si="5"/>
        <v>118</v>
      </c>
      <c r="D110" s="12">
        <v>60</v>
      </c>
      <c r="E110" s="12">
        <v>58</v>
      </c>
      <c r="F110" s="12"/>
      <c r="G110" s="30">
        <v>32</v>
      </c>
      <c r="H110" s="30">
        <v>33</v>
      </c>
    </row>
    <row r="111" spans="1:8" x14ac:dyDescent="0.25">
      <c r="A111" s="11">
        <v>6003</v>
      </c>
      <c r="B111" s="6" t="s">
        <v>40</v>
      </c>
      <c r="C111" s="12">
        <f t="shared" si="5"/>
        <v>146</v>
      </c>
      <c r="D111" s="12">
        <v>82</v>
      </c>
      <c r="E111" s="12">
        <v>64</v>
      </c>
      <c r="F111" s="12"/>
      <c r="G111" s="30">
        <v>46</v>
      </c>
      <c r="H111" s="30">
        <v>46</v>
      </c>
    </row>
    <row r="112" spans="1:8" x14ac:dyDescent="0.25">
      <c r="A112" s="11">
        <v>6004</v>
      </c>
      <c r="B112" s="6" t="s">
        <v>99</v>
      </c>
      <c r="C112" s="12">
        <f t="shared" si="5"/>
        <v>276</v>
      </c>
      <c r="D112" s="12">
        <v>132</v>
      </c>
      <c r="E112" s="12">
        <v>144</v>
      </c>
      <c r="F112" s="12"/>
      <c r="G112" s="30">
        <v>77</v>
      </c>
      <c r="H112" s="30">
        <v>78</v>
      </c>
    </row>
    <row r="113" spans="1:8" x14ac:dyDescent="0.25">
      <c r="A113" s="11">
        <v>6005</v>
      </c>
      <c r="B113" s="6" t="s">
        <v>100</v>
      </c>
      <c r="C113" s="12">
        <f t="shared" si="5"/>
        <v>185</v>
      </c>
      <c r="D113" s="12">
        <v>105</v>
      </c>
      <c r="E113" s="12">
        <v>80</v>
      </c>
      <c r="F113" s="12"/>
      <c r="G113" s="30">
        <v>56</v>
      </c>
      <c r="H113" s="30">
        <v>57</v>
      </c>
    </row>
    <row r="114" spans="1:8" x14ac:dyDescent="0.25">
      <c r="A114" s="11">
        <v>6006</v>
      </c>
      <c r="B114" s="6" t="s">
        <v>101</v>
      </c>
      <c r="C114" s="12">
        <f t="shared" si="5"/>
        <v>377</v>
      </c>
      <c r="D114" s="12">
        <v>183</v>
      </c>
      <c r="E114" s="12">
        <v>194</v>
      </c>
      <c r="F114" s="12"/>
      <c r="G114" s="30">
        <v>109</v>
      </c>
      <c r="H114" s="30">
        <v>111</v>
      </c>
    </row>
    <row r="115" spans="1:8" x14ac:dyDescent="0.25">
      <c r="A115" s="11">
        <v>6007</v>
      </c>
      <c r="B115" s="6" t="s">
        <v>102</v>
      </c>
      <c r="C115" s="12">
        <f t="shared" si="5"/>
        <v>105</v>
      </c>
      <c r="D115" s="12">
        <v>52</v>
      </c>
      <c r="E115" s="12">
        <v>53</v>
      </c>
      <c r="F115" s="12"/>
      <c r="G115" s="30">
        <v>29</v>
      </c>
      <c r="H115" s="30">
        <v>29</v>
      </c>
    </row>
    <row r="116" spans="1:8" x14ac:dyDescent="0.25">
      <c r="A116" s="11"/>
      <c r="C116" s="12"/>
      <c r="D116" s="12"/>
      <c r="E116" s="12"/>
      <c r="F116" s="12"/>
      <c r="G116" s="30"/>
      <c r="H116" s="30"/>
    </row>
    <row r="117" spans="1:8" x14ac:dyDescent="0.25">
      <c r="A117" s="11" t="s">
        <v>103</v>
      </c>
      <c r="C117" s="12">
        <f>SUM(C119:C122)</f>
        <v>1493</v>
      </c>
      <c r="D117" s="12">
        <f>SUM(D119:D122)</f>
        <v>766</v>
      </c>
      <c r="E117" s="12">
        <f>SUM(E119:E122)</f>
        <v>727</v>
      </c>
      <c r="F117" s="12"/>
      <c r="G117" s="30">
        <f>SUM(G119:G122)</f>
        <v>452</v>
      </c>
      <c r="H117" s="30">
        <f>SUM(H119:H122)</f>
        <v>466</v>
      </c>
    </row>
    <row r="118" spans="1:8" ht="6.75" customHeight="1" x14ac:dyDescent="0.25">
      <c r="A118" s="11"/>
      <c r="C118" s="12"/>
      <c r="D118" s="12"/>
      <c r="E118" s="12"/>
      <c r="F118" s="12"/>
      <c r="G118" s="30"/>
      <c r="H118" s="30"/>
    </row>
    <row r="119" spans="1:8" x14ac:dyDescent="0.25">
      <c r="A119" s="11">
        <v>6101</v>
      </c>
      <c r="B119" s="6" t="s">
        <v>104</v>
      </c>
      <c r="C119" s="12">
        <f>D119+E119</f>
        <v>664</v>
      </c>
      <c r="D119" s="12">
        <v>335</v>
      </c>
      <c r="E119" s="12">
        <v>329</v>
      </c>
      <c r="F119" s="12"/>
      <c r="G119" s="30">
        <v>198</v>
      </c>
      <c r="H119" s="30">
        <v>202</v>
      </c>
    </row>
    <row r="120" spans="1:8" x14ac:dyDescent="0.25">
      <c r="A120" s="11">
        <v>6102</v>
      </c>
      <c r="B120" s="6" t="s">
        <v>105</v>
      </c>
      <c r="C120" s="12">
        <f>D120+E120</f>
        <v>179</v>
      </c>
      <c r="D120" s="12">
        <v>86</v>
      </c>
      <c r="E120" s="12">
        <v>93</v>
      </c>
      <c r="F120" s="12"/>
      <c r="G120" s="30">
        <v>56</v>
      </c>
      <c r="H120" s="30">
        <v>57</v>
      </c>
    </row>
    <row r="121" spans="1:8" x14ac:dyDescent="0.25">
      <c r="A121" s="11">
        <v>6103</v>
      </c>
      <c r="B121" s="6" t="s">
        <v>106</v>
      </c>
      <c r="C121" s="12">
        <f>D121+E121</f>
        <v>407</v>
      </c>
      <c r="D121" s="12">
        <v>217</v>
      </c>
      <c r="E121" s="12">
        <v>190</v>
      </c>
      <c r="F121" s="12"/>
      <c r="G121" s="30">
        <v>124</v>
      </c>
      <c r="H121" s="30">
        <v>131</v>
      </c>
    </row>
    <row r="122" spans="1:8" x14ac:dyDescent="0.25">
      <c r="A122" s="11">
        <v>6104</v>
      </c>
      <c r="B122" s="6" t="s">
        <v>107</v>
      </c>
      <c r="C122" s="12">
        <f>D122+E122</f>
        <v>243</v>
      </c>
      <c r="D122" s="12">
        <v>128</v>
      </c>
      <c r="E122" s="12">
        <v>115</v>
      </c>
      <c r="F122" s="12"/>
      <c r="G122" s="30">
        <v>74</v>
      </c>
      <c r="H122" s="30">
        <v>76</v>
      </c>
    </row>
    <row r="123" spans="1:8" x14ac:dyDescent="0.25">
      <c r="A123" s="11"/>
      <c r="C123" s="12"/>
      <c r="D123" s="12"/>
      <c r="E123" s="12"/>
      <c r="F123" s="12"/>
      <c r="G123" s="30"/>
      <c r="H123" s="30"/>
    </row>
    <row r="124" spans="1:8" x14ac:dyDescent="0.25">
      <c r="A124" s="11" t="s">
        <v>108</v>
      </c>
      <c r="C124" s="12">
        <f>SUM(C126:C132)</f>
        <v>1547</v>
      </c>
      <c r="D124" s="12">
        <f>SUM(D126:D132)</f>
        <v>793</v>
      </c>
      <c r="E124" s="12">
        <f>SUM(E126:E132)</f>
        <v>754</v>
      </c>
      <c r="F124" s="12"/>
      <c r="G124" s="30">
        <f>SUM(G126:G132)</f>
        <v>484</v>
      </c>
      <c r="H124" s="30">
        <f>SUM(H126:H132)</f>
        <v>492</v>
      </c>
    </row>
    <row r="125" spans="1:8" ht="6.75" customHeight="1" x14ac:dyDescent="0.25">
      <c r="A125" s="11"/>
      <c r="C125" s="12"/>
      <c r="D125" s="12"/>
      <c r="E125" s="12"/>
      <c r="F125" s="12"/>
      <c r="G125" s="30"/>
      <c r="H125" s="30"/>
    </row>
    <row r="126" spans="1:8" x14ac:dyDescent="0.25">
      <c r="A126" s="11">
        <v>6201</v>
      </c>
      <c r="B126" s="6" t="s">
        <v>109</v>
      </c>
      <c r="C126" s="12">
        <f t="shared" ref="C126:C132" si="6">D126+E126</f>
        <v>365</v>
      </c>
      <c r="D126" s="12">
        <v>188</v>
      </c>
      <c r="E126" s="12">
        <v>177</v>
      </c>
      <c r="F126" s="12"/>
      <c r="G126" s="30">
        <v>115</v>
      </c>
      <c r="H126" s="30">
        <v>117</v>
      </c>
    </row>
    <row r="127" spans="1:8" x14ac:dyDescent="0.25">
      <c r="A127" s="11">
        <v>6202</v>
      </c>
      <c r="B127" s="6" t="s">
        <v>110</v>
      </c>
      <c r="C127" s="12">
        <f t="shared" si="6"/>
        <v>281</v>
      </c>
      <c r="D127" s="12">
        <v>138</v>
      </c>
      <c r="E127" s="12">
        <v>143</v>
      </c>
      <c r="F127" s="12"/>
      <c r="G127" s="30">
        <v>101</v>
      </c>
      <c r="H127" s="30">
        <v>101</v>
      </c>
    </row>
    <row r="128" spans="1:8" x14ac:dyDescent="0.25">
      <c r="A128" s="11">
        <v>6203</v>
      </c>
      <c r="B128" s="6" t="s">
        <v>111</v>
      </c>
      <c r="C128" s="12">
        <f t="shared" si="6"/>
        <v>197</v>
      </c>
      <c r="D128" s="12">
        <v>101</v>
      </c>
      <c r="E128" s="12">
        <v>96</v>
      </c>
      <c r="F128" s="12"/>
      <c r="G128" s="30">
        <v>62</v>
      </c>
      <c r="H128" s="30">
        <v>65</v>
      </c>
    </row>
    <row r="129" spans="1:8" x14ac:dyDescent="0.25">
      <c r="A129" s="11">
        <v>6204</v>
      </c>
      <c r="B129" s="6" t="s">
        <v>112</v>
      </c>
      <c r="C129" s="12">
        <f t="shared" si="6"/>
        <v>354</v>
      </c>
      <c r="D129" s="12">
        <v>177</v>
      </c>
      <c r="E129" s="12">
        <v>177</v>
      </c>
      <c r="F129" s="12"/>
      <c r="G129" s="30">
        <v>101</v>
      </c>
      <c r="H129" s="30">
        <v>102</v>
      </c>
    </row>
    <row r="130" spans="1:8" x14ac:dyDescent="0.25">
      <c r="A130" s="11">
        <v>6205</v>
      </c>
      <c r="B130" s="6" t="s">
        <v>113</v>
      </c>
      <c r="C130" s="12">
        <f t="shared" si="6"/>
        <v>154</v>
      </c>
      <c r="D130" s="12">
        <v>84</v>
      </c>
      <c r="E130" s="12">
        <v>70</v>
      </c>
      <c r="F130" s="12"/>
      <c r="G130" s="30">
        <v>44</v>
      </c>
      <c r="H130" s="30">
        <v>44</v>
      </c>
    </row>
    <row r="131" spans="1:8" x14ac:dyDescent="0.25">
      <c r="A131" s="11">
        <v>6206</v>
      </c>
      <c r="B131" s="6" t="s">
        <v>114</v>
      </c>
      <c r="C131" s="12">
        <f t="shared" si="6"/>
        <v>86</v>
      </c>
      <c r="D131" s="12">
        <v>51</v>
      </c>
      <c r="E131" s="12">
        <v>35</v>
      </c>
      <c r="F131" s="12"/>
      <c r="G131" s="30">
        <v>28</v>
      </c>
      <c r="H131" s="30">
        <v>29</v>
      </c>
    </row>
    <row r="132" spans="1:8" x14ac:dyDescent="0.25">
      <c r="A132" s="11">
        <v>6207</v>
      </c>
      <c r="B132" s="6" t="s">
        <v>115</v>
      </c>
      <c r="C132" s="12">
        <f t="shared" si="6"/>
        <v>110</v>
      </c>
      <c r="D132" s="12">
        <v>54</v>
      </c>
      <c r="E132" s="12">
        <v>56</v>
      </c>
      <c r="F132" s="12"/>
      <c r="G132" s="30">
        <v>33</v>
      </c>
      <c r="H132" s="30">
        <v>34</v>
      </c>
    </row>
    <row r="133" spans="1:8" x14ac:dyDescent="0.25">
      <c r="A133" s="11"/>
      <c r="C133" s="12"/>
      <c r="D133" s="12"/>
      <c r="E133" s="12"/>
      <c r="F133" s="12"/>
      <c r="G133" s="30"/>
      <c r="H133" s="30"/>
    </row>
    <row r="134" spans="1:8" x14ac:dyDescent="0.25">
      <c r="A134" s="11" t="s">
        <v>116</v>
      </c>
      <c r="C134" s="12">
        <f>SUM(C136:C138)</f>
        <v>796</v>
      </c>
      <c r="D134" s="12">
        <f>SUM(D136:D138)</f>
        <v>408</v>
      </c>
      <c r="E134" s="12">
        <f>SUM(E136:E138)</f>
        <v>388</v>
      </c>
      <c r="F134" s="12"/>
      <c r="G134" s="30">
        <f>SUM(G136:G138)</f>
        <v>260</v>
      </c>
      <c r="H134" s="30">
        <f>SUM(H136:H138)</f>
        <v>263</v>
      </c>
    </row>
    <row r="135" spans="1:8" ht="6.75" customHeight="1" x14ac:dyDescent="0.25">
      <c r="A135" s="11"/>
      <c r="C135" s="12"/>
      <c r="D135" s="12"/>
      <c r="E135" s="12"/>
      <c r="F135" s="12"/>
      <c r="G135" s="30"/>
      <c r="H135" s="30"/>
    </row>
    <row r="136" spans="1:8" x14ac:dyDescent="0.25">
      <c r="A136" s="11">
        <v>6301</v>
      </c>
      <c r="B136" s="6" t="s">
        <v>117</v>
      </c>
      <c r="C136" s="12">
        <f>D136+E136</f>
        <v>529</v>
      </c>
      <c r="D136" s="12">
        <v>258</v>
      </c>
      <c r="E136" s="12">
        <v>271</v>
      </c>
      <c r="F136" s="12"/>
      <c r="G136" s="30">
        <v>165</v>
      </c>
      <c r="H136" s="30">
        <v>168</v>
      </c>
    </row>
    <row r="137" spans="1:8" x14ac:dyDescent="0.25">
      <c r="A137" s="11">
        <v>6302</v>
      </c>
      <c r="B137" s="6" t="s">
        <v>52</v>
      </c>
      <c r="C137" s="12">
        <f>D137+E137</f>
        <v>186</v>
      </c>
      <c r="D137" s="12">
        <v>103</v>
      </c>
      <c r="E137" s="12">
        <v>83</v>
      </c>
      <c r="F137" s="12"/>
      <c r="G137" s="30">
        <v>65</v>
      </c>
      <c r="H137" s="30">
        <v>65</v>
      </c>
    </row>
    <row r="138" spans="1:8" x14ac:dyDescent="0.25">
      <c r="A138" s="11">
        <v>6303</v>
      </c>
      <c r="B138" s="6" t="s">
        <v>118</v>
      </c>
      <c r="C138" s="12">
        <f>D138+E138</f>
        <v>81</v>
      </c>
      <c r="D138" s="12">
        <v>47</v>
      </c>
      <c r="E138" s="12">
        <v>34</v>
      </c>
      <c r="F138" s="12"/>
      <c r="G138" s="30">
        <v>30</v>
      </c>
      <c r="H138" s="30">
        <v>30</v>
      </c>
    </row>
    <row r="139" spans="1:8" x14ac:dyDescent="0.25">
      <c r="A139" s="11"/>
      <c r="C139" s="12"/>
      <c r="D139" s="12"/>
      <c r="E139" s="12"/>
      <c r="F139" s="12"/>
      <c r="G139" s="30"/>
      <c r="H139" s="30"/>
    </row>
    <row r="140" spans="1:8" x14ac:dyDescent="0.25">
      <c r="A140" s="11" t="s">
        <v>119</v>
      </c>
      <c r="C140" s="12">
        <f>SUM(C142:C143)</f>
        <v>11321</v>
      </c>
      <c r="D140" s="12">
        <f>SUM(D142:D143)</f>
        <v>5428</v>
      </c>
      <c r="E140" s="12">
        <f>SUM(E142:E143)</f>
        <v>5893</v>
      </c>
      <c r="F140" s="12"/>
      <c r="G140" s="30">
        <f>SUM(G142:G143)</f>
        <v>3346</v>
      </c>
      <c r="H140" s="30">
        <f>SUM(H142:H143)</f>
        <v>3439</v>
      </c>
    </row>
    <row r="141" spans="1:8" ht="6.75" customHeight="1" x14ac:dyDescent="0.25">
      <c r="A141" s="11"/>
      <c r="C141" s="12"/>
      <c r="D141" s="12"/>
      <c r="E141" s="12"/>
      <c r="F141" s="12"/>
      <c r="G141" s="30"/>
      <c r="H141" s="30"/>
    </row>
    <row r="142" spans="1:8" x14ac:dyDescent="0.25">
      <c r="A142" s="11">
        <v>6401</v>
      </c>
      <c r="B142" s="6" t="s">
        <v>120</v>
      </c>
      <c r="C142" s="12">
        <f>D142+E142</f>
        <v>8599</v>
      </c>
      <c r="D142" s="12">
        <v>4126</v>
      </c>
      <c r="E142" s="12">
        <v>4473</v>
      </c>
      <c r="F142" s="12"/>
      <c r="G142" s="30">
        <v>2501</v>
      </c>
      <c r="H142" s="30">
        <v>2575</v>
      </c>
    </row>
    <row r="143" spans="1:8" x14ac:dyDescent="0.25">
      <c r="A143" s="11">
        <v>6403</v>
      </c>
      <c r="B143" s="6" t="s">
        <v>121</v>
      </c>
      <c r="C143" s="12">
        <f>D143+E143</f>
        <v>2722</v>
      </c>
      <c r="D143" s="12">
        <v>1302</v>
      </c>
      <c r="E143" s="12">
        <v>1420</v>
      </c>
      <c r="F143" s="12"/>
      <c r="G143" s="30">
        <v>845</v>
      </c>
      <c r="H143" s="30">
        <v>864</v>
      </c>
    </row>
    <row r="144" spans="1:8" x14ac:dyDescent="0.25">
      <c r="A144" s="11"/>
      <c r="C144" s="12"/>
      <c r="D144" s="12"/>
      <c r="E144" s="12"/>
      <c r="F144" s="12"/>
      <c r="G144" s="30"/>
      <c r="H144" s="30"/>
    </row>
    <row r="145" spans="1:8" x14ac:dyDescent="0.25">
      <c r="A145" s="11" t="s">
        <v>122</v>
      </c>
      <c r="C145" s="12">
        <f>SUM(C147:C154)</f>
        <v>3620</v>
      </c>
      <c r="D145" s="12">
        <f>SUM(D147:D154)</f>
        <v>1772</v>
      </c>
      <c r="E145" s="12">
        <f>SUM(E147:E154)</f>
        <v>1848</v>
      </c>
      <c r="F145" s="12"/>
      <c r="G145" s="30">
        <f>SUM(G147:G154)</f>
        <v>1017</v>
      </c>
      <c r="H145" s="30">
        <f>SUM(H147:H154)</f>
        <v>1039</v>
      </c>
    </row>
    <row r="146" spans="1:8" ht="6.75" customHeight="1" x14ac:dyDescent="0.25">
      <c r="A146" s="11"/>
      <c r="C146" s="12"/>
      <c r="D146" s="12"/>
      <c r="E146" s="12"/>
      <c r="F146" s="12"/>
      <c r="G146" s="30"/>
      <c r="H146" s="30"/>
    </row>
    <row r="147" spans="1:8" x14ac:dyDescent="0.25">
      <c r="A147" s="11">
        <v>6501</v>
      </c>
      <c r="B147" s="6" t="s">
        <v>123</v>
      </c>
      <c r="C147" s="12">
        <f t="shared" ref="C147:C154" si="7">D147+E147</f>
        <v>1373</v>
      </c>
      <c r="D147" s="12">
        <v>682</v>
      </c>
      <c r="E147" s="12">
        <v>691</v>
      </c>
      <c r="F147" s="12"/>
      <c r="G147" s="30">
        <v>411</v>
      </c>
      <c r="H147" s="30">
        <v>424</v>
      </c>
    </row>
    <row r="148" spans="1:8" x14ac:dyDescent="0.25">
      <c r="A148" s="11">
        <v>6503</v>
      </c>
      <c r="B148" s="6" t="s">
        <v>124</v>
      </c>
      <c r="C148" s="12">
        <f t="shared" si="7"/>
        <v>327</v>
      </c>
      <c r="D148" s="12">
        <v>165</v>
      </c>
      <c r="E148" s="12">
        <v>162</v>
      </c>
      <c r="F148" s="12"/>
      <c r="G148" s="30">
        <v>97</v>
      </c>
      <c r="H148" s="30">
        <v>99</v>
      </c>
    </row>
    <row r="149" spans="1:8" x14ac:dyDescent="0.25">
      <c r="A149" s="11">
        <v>6505</v>
      </c>
      <c r="B149" s="6" t="s">
        <v>125</v>
      </c>
      <c r="C149" s="12">
        <f t="shared" si="7"/>
        <v>151</v>
      </c>
      <c r="D149" s="12">
        <v>65</v>
      </c>
      <c r="E149" s="12">
        <v>86</v>
      </c>
      <c r="F149" s="12"/>
      <c r="G149" s="30">
        <v>45</v>
      </c>
      <c r="H149" s="30">
        <v>47</v>
      </c>
    </row>
    <row r="150" spans="1:8" x14ac:dyDescent="0.25">
      <c r="A150" s="11">
        <v>6594</v>
      </c>
      <c r="B150" s="6" t="s">
        <v>126</v>
      </c>
      <c r="C150" s="12">
        <f t="shared" si="7"/>
        <v>27</v>
      </c>
      <c r="D150" s="12">
        <v>12</v>
      </c>
      <c r="E150" s="12">
        <v>15</v>
      </c>
      <c r="F150" s="12"/>
      <c r="G150" s="30">
        <v>8</v>
      </c>
      <c r="H150" s="30">
        <v>8</v>
      </c>
    </row>
    <row r="151" spans="1:8" x14ac:dyDescent="0.25">
      <c r="A151" s="11">
        <v>6595</v>
      </c>
      <c r="B151" s="6" t="s">
        <v>127</v>
      </c>
      <c r="C151" s="12">
        <f t="shared" si="7"/>
        <v>11</v>
      </c>
      <c r="D151" s="12">
        <v>5</v>
      </c>
      <c r="E151" s="12">
        <v>6</v>
      </c>
      <c r="F151" s="12"/>
      <c r="G151" s="30">
        <v>3</v>
      </c>
      <c r="H151" s="30">
        <v>4</v>
      </c>
    </row>
    <row r="152" spans="1:8" x14ac:dyDescent="0.25">
      <c r="A152" s="11">
        <v>6596</v>
      </c>
      <c r="B152" s="6" t="s">
        <v>238</v>
      </c>
      <c r="C152" s="12">
        <f t="shared" si="7"/>
        <v>2</v>
      </c>
      <c r="D152" s="12">
        <v>1</v>
      </c>
      <c r="E152" s="12">
        <v>1</v>
      </c>
      <c r="F152" s="12"/>
      <c r="G152" s="30">
        <v>1</v>
      </c>
      <c r="H152" s="30">
        <v>1</v>
      </c>
    </row>
    <row r="153" spans="1:8" x14ac:dyDescent="0.25">
      <c r="A153" s="11">
        <v>6597</v>
      </c>
      <c r="B153" s="6" t="s">
        <v>128</v>
      </c>
      <c r="C153" s="12">
        <f t="shared" si="7"/>
        <v>1612</v>
      </c>
      <c r="D153" s="12">
        <v>779</v>
      </c>
      <c r="E153" s="12">
        <v>833</v>
      </c>
      <c r="F153" s="12"/>
      <c r="G153" s="30">
        <v>423</v>
      </c>
      <c r="H153" s="30">
        <v>425</v>
      </c>
    </row>
    <row r="154" spans="1:8" x14ac:dyDescent="0.25">
      <c r="A154" s="11">
        <v>6598</v>
      </c>
      <c r="B154" s="6" t="s">
        <v>129</v>
      </c>
      <c r="C154" s="12">
        <f t="shared" si="7"/>
        <v>117</v>
      </c>
      <c r="D154" s="12">
        <v>63</v>
      </c>
      <c r="E154" s="12">
        <v>54</v>
      </c>
      <c r="F154" s="12"/>
      <c r="G154" s="30">
        <v>29</v>
      </c>
      <c r="H154" s="30">
        <v>31</v>
      </c>
    </row>
    <row r="155" spans="1:8" x14ac:dyDescent="0.25">
      <c r="A155" s="10"/>
      <c r="B155" s="10"/>
      <c r="C155" s="10"/>
      <c r="D155" s="10"/>
      <c r="E155" s="10"/>
      <c r="F155" s="10"/>
      <c r="G155" s="28"/>
      <c r="H155" s="28"/>
    </row>
    <row r="156" spans="1:8" x14ac:dyDescent="0.25">
      <c r="A156" s="25" t="s">
        <v>245</v>
      </c>
    </row>
  </sheetData>
  <mergeCells count="5">
    <mergeCell ref="C10:E10"/>
    <mergeCell ref="G10:G11"/>
    <mergeCell ref="H10:H11"/>
    <mergeCell ref="B10:B11"/>
    <mergeCell ref="A10:A11"/>
  </mergeCells>
  <hyperlinks>
    <hyperlink ref="C1" location="Indice!A1" display="Volver al índice"/>
  </hyperlinks>
  <pageMargins left="0.75" right="0.75" top="1" bottom="1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workbookViewId="0"/>
  </sheetViews>
  <sheetFormatPr baseColWidth="10" defaultColWidth="9.140625" defaultRowHeight="15" x14ac:dyDescent="0.25"/>
  <cols>
    <col min="1" max="1" width="13.7109375" style="6" customWidth="1"/>
    <col min="2" max="2" width="26.7109375" style="6" customWidth="1"/>
    <col min="3" max="18" width="8.140625" style="6" customWidth="1"/>
    <col min="19" max="20" width="8.85546875" style="6" customWidth="1"/>
  </cols>
  <sheetData>
    <row r="1" spans="1:20" x14ac:dyDescent="0.25">
      <c r="C1" s="7" t="s">
        <v>14</v>
      </c>
    </row>
    <row r="7" spans="1:20" x14ac:dyDescent="0.25">
      <c r="A7" s="6" t="s">
        <v>2</v>
      </c>
    </row>
    <row r="8" spans="1:20" x14ac:dyDescent="0.25">
      <c r="A8" s="6" t="s">
        <v>244</v>
      </c>
    </row>
    <row r="9" spans="1:2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51" t="s">
        <v>15</v>
      </c>
      <c r="B10" s="51" t="s">
        <v>16</v>
      </c>
      <c r="C10" s="48" t="s">
        <v>130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51" t="s">
        <v>131</v>
      </c>
    </row>
    <row r="11" spans="1:20" x14ac:dyDescent="0.25">
      <c r="A11" s="52"/>
      <c r="B11" s="52"/>
      <c r="C11" s="14" t="s">
        <v>132</v>
      </c>
      <c r="D11" s="14" t="s">
        <v>133</v>
      </c>
      <c r="E11" s="14" t="s">
        <v>134</v>
      </c>
      <c r="F11" s="14" t="s">
        <v>135</v>
      </c>
      <c r="G11" s="14" t="s">
        <v>136</v>
      </c>
      <c r="H11" s="14" t="s">
        <v>137</v>
      </c>
      <c r="I11" s="14" t="s">
        <v>138</v>
      </c>
      <c r="J11" s="14" t="s">
        <v>139</v>
      </c>
      <c r="K11" s="14" t="s">
        <v>140</v>
      </c>
      <c r="L11" s="14" t="s">
        <v>141</v>
      </c>
      <c r="M11" s="14" t="s">
        <v>142</v>
      </c>
      <c r="N11" s="14" t="s">
        <v>143</v>
      </c>
      <c r="O11" s="14" t="s">
        <v>144</v>
      </c>
      <c r="P11" s="14" t="s">
        <v>145</v>
      </c>
      <c r="Q11" s="14" t="s">
        <v>146</v>
      </c>
      <c r="R11" s="14" t="s">
        <v>147</v>
      </c>
      <c r="S11" s="14" t="s">
        <v>148</v>
      </c>
      <c r="T11" s="52"/>
    </row>
    <row r="13" spans="1:20" x14ac:dyDescent="0.25">
      <c r="A13" s="11" t="s">
        <v>23</v>
      </c>
      <c r="C13" s="12">
        <f t="shared" ref="C13:T13" si="0">SUM(C15:C110)</f>
        <v>5369</v>
      </c>
      <c r="D13" s="12">
        <f t="shared" si="0"/>
        <v>4315</v>
      </c>
      <c r="E13" s="12">
        <f t="shared" si="0"/>
        <v>4510</v>
      </c>
      <c r="F13" s="12">
        <f t="shared" si="0"/>
        <v>5311</v>
      </c>
      <c r="G13" s="12">
        <f t="shared" si="0"/>
        <v>5252</v>
      </c>
      <c r="H13" s="12">
        <f t="shared" si="0"/>
        <v>4172</v>
      </c>
      <c r="I13" s="12">
        <f t="shared" si="0"/>
        <v>3829</v>
      </c>
      <c r="J13" s="12">
        <f t="shared" si="0"/>
        <v>3664</v>
      </c>
      <c r="K13" s="12">
        <f t="shared" si="0"/>
        <v>3541</v>
      </c>
      <c r="L13" s="12">
        <f t="shared" si="0"/>
        <v>3131</v>
      </c>
      <c r="M13" s="12">
        <f t="shared" si="0"/>
        <v>2614</v>
      </c>
      <c r="N13" s="12">
        <f t="shared" si="0"/>
        <v>2170</v>
      </c>
      <c r="O13" s="12">
        <f t="shared" si="0"/>
        <v>1637</v>
      </c>
      <c r="P13" s="12">
        <f t="shared" si="0"/>
        <v>1249</v>
      </c>
      <c r="Q13" s="12">
        <f t="shared" si="0"/>
        <v>830</v>
      </c>
      <c r="R13" s="12">
        <f t="shared" si="0"/>
        <v>497</v>
      </c>
      <c r="S13" s="12">
        <f t="shared" si="0"/>
        <v>385</v>
      </c>
      <c r="T13" s="12">
        <f t="shared" si="0"/>
        <v>52476</v>
      </c>
    </row>
    <row r="14" spans="1:20" x14ac:dyDescent="0.25">
      <c r="A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x14ac:dyDescent="0.25">
      <c r="A15" s="11">
        <v>5101</v>
      </c>
      <c r="B15" s="6" t="s">
        <v>25</v>
      </c>
      <c r="C15" s="12">
        <v>137</v>
      </c>
      <c r="D15" s="12">
        <v>88</v>
      </c>
      <c r="E15" s="12">
        <v>66</v>
      </c>
      <c r="F15" s="12">
        <v>128</v>
      </c>
      <c r="G15" s="12">
        <v>112</v>
      </c>
      <c r="H15" s="12">
        <v>81</v>
      </c>
      <c r="I15" s="12">
        <v>56</v>
      </c>
      <c r="J15" s="12">
        <v>67</v>
      </c>
      <c r="K15" s="12">
        <v>67</v>
      </c>
      <c r="L15" s="12">
        <v>64</v>
      </c>
      <c r="M15" s="12">
        <v>51</v>
      </c>
      <c r="N15" s="12">
        <v>60</v>
      </c>
      <c r="O15" s="12">
        <v>39</v>
      </c>
      <c r="P15" s="12">
        <v>23</v>
      </c>
      <c r="Q15" s="12">
        <v>18</v>
      </c>
      <c r="R15" s="12">
        <v>7</v>
      </c>
      <c r="S15" s="12">
        <v>7</v>
      </c>
      <c r="T15" s="12">
        <f>SUM(C15:S15)</f>
        <v>1071</v>
      </c>
    </row>
    <row r="16" spans="1:20" x14ac:dyDescent="0.25">
      <c r="A16" s="11">
        <v>5103</v>
      </c>
      <c r="B16" s="6" t="s">
        <v>26</v>
      </c>
      <c r="C16" s="12">
        <v>43</v>
      </c>
      <c r="D16" s="12">
        <v>55</v>
      </c>
      <c r="E16" s="12">
        <v>45</v>
      </c>
      <c r="F16" s="12">
        <v>38</v>
      </c>
      <c r="G16" s="12">
        <v>30</v>
      </c>
      <c r="H16" s="12">
        <v>26</v>
      </c>
      <c r="I16" s="12">
        <v>31</v>
      </c>
      <c r="J16" s="12">
        <v>26</v>
      </c>
      <c r="K16" s="12">
        <v>26</v>
      </c>
      <c r="L16" s="12">
        <v>26</v>
      </c>
      <c r="M16" s="12">
        <v>21</v>
      </c>
      <c r="N16" s="12">
        <v>14</v>
      </c>
      <c r="O16" s="12">
        <v>15</v>
      </c>
      <c r="P16" s="12">
        <v>12</v>
      </c>
      <c r="Q16" s="12">
        <v>4</v>
      </c>
      <c r="R16" s="12">
        <v>3</v>
      </c>
      <c r="S16" s="12">
        <v>2</v>
      </c>
      <c r="T16" s="12">
        <f t="shared" ref="T16:T51" si="1">SUM(C16:S16)</f>
        <v>417</v>
      </c>
    </row>
    <row r="17" spans="1:20" x14ac:dyDescent="0.25">
      <c r="A17" s="11">
        <v>5197</v>
      </c>
      <c r="B17" s="6" t="s">
        <v>27</v>
      </c>
      <c r="C17" s="12" t="s">
        <v>28</v>
      </c>
      <c r="D17" s="12">
        <v>1</v>
      </c>
      <c r="E17" s="12" t="s">
        <v>28</v>
      </c>
      <c r="F17" s="12" t="s">
        <v>28</v>
      </c>
      <c r="G17" s="12">
        <v>1</v>
      </c>
      <c r="H17" s="12" t="s">
        <v>28</v>
      </c>
      <c r="I17" s="12" t="s">
        <v>28</v>
      </c>
      <c r="J17" s="12" t="s">
        <v>28</v>
      </c>
      <c r="K17" s="12" t="s">
        <v>28</v>
      </c>
      <c r="L17" s="12" t="s">
        <v>28</v>
      </c>
      <c r="M17" s="12" t="s">
        <v>28</v>
      </c>
      <c r="N17" s="12" t="s">
        <v>28</v>
      </c>
      <c r="O17" s="12" t="s">
        <v>28</v>
      </c>
      <c r="P17" s="12" t="s">
        <v>28</v>
      </c>
      <c r="Q17" s="12" t="s">
        <v>28</v>
      </c>
      <c r="R17" s="12" t="s">
        <v>28</v>
      </c>
      <c r="S17" s="12" t="s">
        <v>28</v>
      </c>
      <c r="T17" s="12">
        <f t="shared" si="1"/>
        <v>2</v>
      </c>
    </row>
    <row r="18" spans="1:20" x14ac:dyDescent="0.25">
      <c r="A18" s="11">
        <v>5201</v>
      </c>
      <c r="B18" s="6" t="s">
        <v>30</v>
      </c>
      <c r="C18" s="12">
        <v>274</v>
      </c>
      <c r="D18" s="12">
        <v>208</v>
      </c>
      <c r="E18" s="12">
        <v>258</v>
      </c>
      <c r="F18" s="12">
        <v>280</v>
      </c>
      <c r="G18" s="12">
        <v>272</v>
      </c>
      <c r="H18" s="12">
        <v>237</v>
      </c>
      <c r="I18" s="12">
        <v>171</v>
      </c>
      <c r="J18" s="12">
        <v>180</v>
      </c>
      <c r="K18" s="12">
        <v>169</v>
      </c>
      <c r="L18" s="12">
        <v>139</v>
      </c>
      <c r="M18" s="12">
        <v>100</v>
      </c>
      <c r="N18" s="12">
        <v>92</v>
      </c>
      <c r="O18" s="12">
        <v>61</v>
      </c>
      <c r="P18" s="12">
        <v>47</v>
      </c>
      <c r="Q18" s="12">
        <v>23</v>
      </c>
      <c r="R18" s="12">
        <v>13</v>
      </c>
      <c r="S18" s="12">
        <v>13</v>
      </c>
      <c r="T18" s="12">
        <f t="shared" si="1"/>
        <v>2537</v>
      </c>
    </row>
    <row r="19" spans="1:20" x14ac:dyDescent="0.25">
      <c r="A19" s="11">
        <v>5202</v>
      </c>
      <c r="B19" s="6" t="s">
        <v>31</v>
      </c>
      <c r="C19" s="12">
        <v>32</v>
      </c>
      <c r="D19" s="12">
        <v>38</v>
      </c>
      <c r="E19" s="12">
        <v>43</v>
      </c>
      <c r="F19" s="12">
        <v>40</v>
      </c>
      <c r="G19" s="12">
        <v>26</v>
      </c>
      <c r="H19" s="12">
        <v>37</v>
      </c>
      <c r="I19" s="12">
        <v>37</v>
      </c>
      <c r="J19" s="12">
        <v>33</v>
      </c>
      <c r="K19" s="12">
        <v>17</v>
      </c>
      <c r="L19" s="12">
        <v>20</v>
      </c>
      <c r="M19" s="12">
        <v>19</v>
      </c>
      <c r="N19" s="12">
        <v>12</v>
      </c>
      <c r="O19" s="12">
        <v>7</v>
      </c>
      <c r="P19" s="12">
        <v>8</v>
      </c>
      <c r="Q19" s="12">
        <v>5</v>
      </c>
      <c r="R19" s="12" t="s">
        <v>28</v>
      </c>
      <c r="S19" s="12">
        <v>3</v>
      </c>
      <c r="T19" s="12">
        <f t="shared" si="1"/>
        <v>377</v>
      </c>
    </row>
    <row r="20" spans="1:20" x14ac:dyDescent="0.25">
      <c r="A20" s="11">
        <v>5205</v>
      </c>
      <c r="B20" s="6" t="s">
        <v>32</v>
      </c>
      <c r="C20" s="12">
        <v>78</v>
      </c>
      <c r="D20" s="12">
        <v>76</v>
      </c>
      <c r="E20" s="12">
        <v>76</v>
      </c>
      <c r="F20" s="12">
        <v>90</v>
      </c>
      <c r="G20" s="12">
        <v>113</v>
      </c>
      <c r="H20" s="12">
        <v>101</v>
      </c>
      <c r="I20" s="12">
        <v>66</v>
      </c>
      <c r="J20" s="12">
        <v>66</v>
      </c>
      <c r="K20" s="12">
        <v>64</v>
      </c>
      <c r="L20" s="12">
        <v>65</v>
      </c>
      <c r="M20" s="12">
        <v>48</v>
      </c>
      <c r="N20" s="12">
        <v>44</v>
      </c>
      <c r="O20" s="12">
        <v>40</v>
      </c>
      <c r="P20" s="12">
        <v>26</v>
      </c>
      <c r="Q20" s="12">
        <v>20</v>
      </c>
      <c r="R20" s="12">
        <v>13</v>
      </c>
      <c r="S20" s="12">
        <v>9</v>
      </c>
      <c r="T20" s="12">
        <f t="shared" si="1"/>
        <v>995</v>
      </c>
    </row>
    <row r="21" spans="1:20" x14ac:dyDescent="0.25">
      <c r="A21" s="11">
        <v>5290</v>
      </c>
      <c r="B21" s="6" t="s">
        <v>33</v>
      </c>
      <c r="C21" s="12">
        <v>6</v>
      </c>
      <c r="D21" s="12">
        <v>12</v>
      </c>
      <c r="E21" s="12">
        <v>9</v>
      </c>
      <c r="F21" s="12">
        <v>11</v>
      </c>
      <c r="G21" s="12">
        <v>13</v>
      </c>
      <c r="H21" s="12">
        <v>14</v>
      </c>
      <c r="I21" s="12">
        <v>7</v>
      </c>
      <c r="J21" s="12">
        <v>4</v>
      </c>
      <c r="K21" s="12">
        <v>12</v>
      </c>
      <c r="L21" s="12">
        <v>8</v>
      </c>
      <c r="M21" s="12">
        <v>11</v>
      </c>
      <c r="N21" s="12">
        <v>5</v>
      </c>
      <c r="O21" s="12">
        <v>2</v>
      </c>
      <c r="P21" s="12">
        <v>1</v>
      </c>
      <c r="Q21" s="12">
        <v>3</v>
      </c>
      <c r="R21" s="12">
        <v>2</v>
      </c>
      <c r="S21" s="12" t="s">
        <v>28</v>
      </c>
      <c r="T21" s="12">
        <f t="shared" si="1"/>
        <v>120</v>
      </c>
    </row>
    <row r="22" spans="1:20" x14ac:dyDescent="0.25">
      <c r="A22" s="11">
        <v>5294</v>
      </c>
      <c r="B22" s="6" t="s">
        <v>34</v>
      </c>
      <c r="C22" s="12" t="s">
        <v>28</v>
      </c>
      <c r="D22" s="12" t="s">
        <v>28</v>
      </c>
      <c r="E22" s="12" t="s">
        <v>28</v>
      </c>
      <c r="F22" s="12" t="s">
        <v>28</v>
      </c>
      <c r="G22" s="12">
        <v>2</v>
      </c>
      <c r="H22" s="12">
        <v>1</v>
      </c>
      <c r="I22" s="12" t="s">
        <v>28</v>
      </c>
      <c r="J22" s="12" t="s">
        <v>28</v>
      </c>
      <c r="K22" s="12" t="s">
        <v>28</v>
      </c>
      <c r="L22" s="12" t="s">
        <v>28</v>
      </c>
      <c r="M22" s="12" t="s">
        <v>28</v>
      </c>
      <c r="N22" s="12" t="s">
        <v>28</v>
      </c>
      <c r="O22" s="12" t="s">
        <v>28</v>
      </c>
      <c r="P22" s="12" t="s">
        <v>28</v>
      </c>
      <c r="Q22" s="12" t="s">
        <v>28</v>
      </c>
      <c r="R22" s="12" t="s">
        <v>28</v>
      </c>
      <c r="S22" s="12" t="s">
        <v>28</v>
      </c>
      <c r="T22" s="12">
        <f t="shared" si="1"/>
        <v>3</v>
      </c>
    </row>
    <row r="23" spans="1:20" x14ac:dyDescent="0.25">
      <c r="A23" s="11">
        <v>5295</v>
      </c>
      <c r="B23" s="6" t="s">
        <v>35</v>
      </c>
      <c r="C23" s="12">
        <v>3</v>
      </c>
      <c r="D23" s="12">
        <v>4</v>
      </c>
      <c r="E23" s="12">
        <v>2</v>
      </c>
      <c r="F23" s="12">
        <v>3</v>
      </c>
      <c r="G23" s="12">
        <v>2</v>
      </c>
      <c r="H23" s="12">
        <v>1</v>
      </c>
      <c r="I23" s="12">
        <v>2</v>
      </c>
      <c r="J23" s="12">
        <v>1</v>
      </c>
      <c r="K23" s="12">
        <v>1</v>
      </c>
      <c r="L23" s="12" t="s">
        <v>28</v>
      </c>
      <c r="M23" s="12">
        <v>1</v>
      </c>
      <c r="N23" s="12">
        <v>3</v>
      </c>
      <c r="O23" s="12" t="s">
        <v>28</v>
      </c>
      <c r="P23" s="12" t="s">
        <v>28</v>
      </c>
      <c r="Q23" s="12" t="s">
        <v>28</v>
      </c>
      <c r="R23" s="12" t="s">
        <v>28</v>
      </c>
      <c r="S23" s="12" t="s">
        <v>28</v>
      </c>
      <c r="T23" s="12">
        <f t="shared" si="1"/>
        <v>23</v>
      </c>
    </row>
    <row r="24" spans="1:20" x14ac:dyDescent="0.25">
      <c r="A24" s="11">
        <v>5299</v>
      </c>
      <c r="B24" s="6" t="s">
        <v>36</v>
      </c>
      <c r="C24" s="12">
        <v>2</v>
      </c>
      <c r="D24" s="12" t="s">
        <v>28</v>
      </c>
      <c r="E24" s="12" t="s">
        <v>28</v>
      </c>
      <c r="F24" s="12">
        <v>1</v>
      </c>
      <c r="G24" s="12" t="s">
        <v>28</v>
      </c>
      <c r="H24" s="12" t="s">
        <v>28</v>
      </c>
      <c r="I24" s="12" t="s">
        <v>28</v>
      </c>
      <c r="J24" s="12" t="s">
        <v>28</v>
      </c>
      <c r="K24" s="12" t="s">
        <v>28</v>
      </c>
      <c r="L24" s="12" t="s">
        <v>28</v>
      </c>
      <c r="M24" s="12">
        <v>1</v>
      </c>
      <c r="N24" s="12">
        <v>1</v>
      </c>
      <c r="O24" s="12" t="s">
        <v>28</v>
      </c>
      <c r="P24" s="12" t="s">
        <v>28</v>
      </c>
      <c r="Q24" s="12" t="s">
        <v>28</v>
      </c>
      <c r="R24" s="12">
        <v>1</v>
      </c>
      <c r="S24" s="12" t="s">
        <v>28</v>
      </c>
      <c r="T24" s="12">
        <f t="shared" si="1"/>
        <v>6</v>
      </c>
    </row>
    <row r="25" spans="1:20" x14ac:dyDescent="0.25">
      <c r="A25" s="11">
        <v>5301</v>
      </c>
      <c r="B25" s="6" t="s">
        <v>38</v>
      </c>
      <c r="C25" s="12">
        <v>15</v>
      </c>
      <c r="D25" s="12">
        <v>21</v>
      </c>
      <c r="E25" s="12">
        <v>18</v>
      </c>
      <c r="F25" s="12">
        <v>31</v>
      </c>
      <c r="G25" s="12">
        <v>23</v>
      </c>
      <c r="H25" s="12">
        <v>22</v>
      </c>
      <c r="I25" s="12">
        <v>19</v>
      </c>
      <c r="J25" s="12">
        <v>14</v>
      </c>
      <c r="K25" s="12">
        <v>20</v>
      </c>
      <c r="L25" s="12">
        <v>17</v>
      </c>
      <c r="M25" s="12">
        <v>14</v>
      </c>
      <c r="N25" s="12">
        <v>7</v>
      </c>
      <c r="O25" s="12">
        <v>8</v>
      </c>
      <c r="P25" s="12">
        <v>3</v>
      </c>
      <c r="Q25" s="12">
        <v>2</v>
      </c>
      <c r="R25" s="12">
        <v>3</v>
      </c>
      <c r="S25" s="12">
        <v>2</v>
      </c>
      <c r="T25" s="12">
        <f>SUM(C25:S25)</f>
        <v>239</v>
      </c>
    </row>
    <row r="26" spans="1:20" x14ac:dyDescent="0.25">
      <c r="A26" s="11">
        <v>5302</v>
      </c>
      <c r="B26" s="6" t="s">
        <v>39</v>
      </c>
      <c r="C26" s="12">
        <v>47</v>
      </c>
      <c r="D26" s="12">
        <v>46</v>
      </c>
      <c r="E26" s="12">
        <v>29</v>
      </c>
      <c r="F26" s="12">
        <v>54</v>
      </c>
      <c r="G26" s="12">
        <v>47</v>
      </c>
      <c r="H26" s="12">
        <v>46</v>
      </c>
      <c r="I26" s="12">
        <v>29</v>
      </c>
      <c r="J26" s="12">
        <v>29</v>
      </c>
      <c r="K26" s="12">
        <v>32</v>
      </c>
      <c r="L26" s="12">
        <v>18</v>
      </c>
      <c r="M26" s="12">
        <v>25</v>
      </c>
      <c r="N26" s="12">
        <v>21</v>
      </c>
      <c r="O26" s="12">
        <v>15</v>
      </c>
      <c r="P26" s="12">
        <v>18</v>
      </c>
      <c r="Q26" s="12">
        <v>12</v>
      </c>
      <c r="R26" s="12">
        <v>2</v>
      </c>
      <c r="S26" s="12">
        <v>7</v>
      </c>
      <c r="T26" s="12">
        <f>SUM(C26:S26)</f>
        <v>477</v>
      </c>
    </row>
    <row r="27" spans="1:20" x14ac:dyDescent="0.25">
      <c r="A27" s="11">
        <v>5303</v>
      </c>
      <c r="B27" s="6" t="s">
        <v>40</v>
      </c>
      <c r="C27" s="12">
        <v>9</v>
      </c>
      <c r="D27" s="12">
        <v>6</v>
      </c>
      <c r="E27" s="12">
        <v>7</v>
      </c>
      <c r="F27" s="12">
        <v>3</v>
      </c>
      <c r="G27" s="12">
        <v>13</v>
      </c>
      <c r="H27" s="12">
        <v>7</v>
      </c>
      <c r="I27" s="12">
        <v>8</v>
      </c>
      <c r="J27" s="12">
        <v>6</v>
      </c>
      <c r="K27" s="12">
        <v>6</v>
      </c>
      <c r="L27" s="12">
        <v>6</v>
      </c>
      <c r="M27" s="12">
        <v>9</v>
      </c>
      <c r="N27" s="12">
        <v>6</v>
      </c>
      <c r="O27" s="12">
        <v>8</v>
      </c>
      <c r="P27" s="12">
        <v>1</v>
      </c>
      <c r="Q27" s="12" t="s">
        <v>28</v>
      </c>
      <c r="R27" s="12">
        <v>1</v>
      </c>
      <c r="S27" s="12">
        <v>2</v>
      </c>
      <c r="T27" s="12">
        <f t="shared" si="1"/>
        <v>98</v>
      </c>
    </row>
    <row r="28" spans="1:20" x14ac:dyDescent="0.25">
      <c r="A28" s="11">
        <v>5304</v>
      </c>
      <c r="B28" s="6" t="s">
        <v>41</v>
      </c>
      <c r="C28" s="12">
        <v>15</v>
      </c>
      <c r="D28" s="12">
        <v>10</v>
      </c>
      <c r="E28" s="12">
        <v>11</v>
      </c>
      <c r="F28" s="12">
        <v>15</v>
      </c>
      <c r="G28" s="12">
        <v>10</v>
      </c>
      <c r="H28" s="12">
        <v>14</v>
      </c>
      <c r="I28" s="12">
        <v>6</v>
      </c>
      <c r="J28" s="12">
        <v>12</v>
      </c>
      <c r="K28" s="12">
        <v>11</v>
      </c>
      <c r="L28" s="12">
        <v>5</v>
      </c>
      <c r="M28" s="12">
        <v>9</v>
      </c>
      <c r="N28" s="12">
        <v>4</v>
      </c>
      <c r="O28" s="12">
        <v>4</v>
      </c>
      <c r="P28" s="12">
        <v>3</v>
      </c>
      <c r="Q28" s="12">
        <v>2</v>
      </c>
      <c r="R28" s="12">
        <v>1</v>
      </c>
      <c r="S28" s="12">
        <v>1</v>
      </c>
      <c r="T28" s="12">
        <f t="shared" si="1"/>
        <v>133</v>
      </c>
    </row>
    <row r="29" spans="1:20" x14ac:dyDescent="0.25">
      <c r="A29" s="11">
        <v>5305</v>
      </c>
      <c r="B29" s="6" t="s">
        <v>42</v>
      </c>
      <c r="C29" s="12">
        <v>11</v>
      </c>
      <c r="D29" s="12">
        <v>13</v>
      </c>
      <c r="E29" s="12">
        <v>9</v>
      </c>
      <c r="F29" s="12">
        <v>3</v>
      </c>
      <c r="G29" s="12">
        <v>11</v>
      </c>
      <c r="H29" s="12">
        <v>9</v>
      </c>
      <c r="I29" s="12">
        <v>5</v>
      </c>
      <c r="J29" s="12">
        <v>10</v>
      </c>
      <c r="K29" s="12">
        <v>5</v>
      </c>
      <c r="L29" s="12">
        <v>4</v>
      </c>
      <c r="M29" s="12">
        <v>11</v>
      </c>
      <c r="N29" s="12">
        <v>5</v>
      </c>
      <c r="O29" s="12">
        <v>7</v>
      </c>
      <c r="P29" s="12">
        <v>3</v>
      </c>
      <c r="Q29" s="12">
        <v>5</v>
      </c>
      <c r="R29" s="12" t="s">
        <v>28</v>
      </c>
      <c r="S29" s="12">
        <v>2</v>
      </c>
      <c r="T29" s="12">
        <f t="shared" si="1"/>
        <v>113</v>
      </c>
    </row>
    <row r="30" spans="1:20" x14ac:dyDescent="0.25">
      <c r="A30" s="11">
        <v>5308</v>
      </c>
      <c r="B30" s="6" t="s">
        <v>43</v>
      </c>
      <c r="C30" s="12">
        <v>3</v>
      </c>
      <c r="D30" s="12">
        <v>2</v>
      </c>
      <c r="E30" s="12">
        <v>3</v>
      </c>
      <c r="F30" s="12">
        <v>4</v>
      </c>
      <c r="G30" s="12">
        <v>6</v>
      </c>
      <c r="H30" s="12">
        <v>5</v>
      </c>
      <c r="I30" s="12">
        <v>3</v>
      </c>
      <c r="J30" s="12">
        <v>2</v>
      </c>
      <c r="K30" s="12">
        <v>3</v>
      </c>
      <c r="L30" s="12">
        <v>1</v>
      </c>
      <c r="M30" s="12">
        <v>3</v>
      </c>
      <c r="N30" s="12">
        <v>4</v>
      </c>
      <c r="O30" s="12">
        <v>4</v>
      </c>
      <c r="P30" s="12" t="s">
        <v>28</v>
      </c>
      <c r="Q30" s="12">
        <v>1</v>
      </c>
      <c r="R30" s="12" t="s">
        <v>28</v>
      </c>
      <c r="S30" s="12" t="s">
        <v>28</v>
      </c>
      <c r="T30" s="12">
        <f t="shared" si="1"/>
        <v>44</v>
      </c>
    </row>
    <row r="31" spans="1:20" x14ac:dyDescent="0.25">
      <c r="A31" s="11">
        <v>5310</v>
      </c>
      <c r="B31" s="6" t="s">
        <v>44</v>
      </c>
      <c r="C31" s="12">
        <v>4</v>
      </c>
      <c r="D31" s="12">
        <v>5</v>
      </c>
      <c r="E31" s="12">
        <v>3</v>
      </c>
      <c r="F31" s="12">
        <v>10</v>
      </c>
      <c r="G31" s="12">
        <v>8</v>
      </c>
      <c r="H31" s="12">
        <v>3</v>
      </c>
      <c r="I31" s="12">
        <v>2</v>
      </c>
      <c r="J31" s="12">
        <v>7</v>
      </c>
      <c r="K31" s="12">
        <v>6</v>
      </c>
      <c r="L31" s="12">
        <v>7</v>
      </c>
      <c r="M31" s="12">
        <v>5</v>
      </c>
      <c r="N31" s="12">
        <v>3</v>
      </c>
      <c r="O31" s="12">
        <v>2</v>
      </c>
      <c r="P31" s="12">
        <v>1</v>
      </c>
      <c r="Q31" s="12">
        <v>1</v>
      </c>
      <c r="R31" s="12">
        <v>1</v>
      </c>
      <c r="S31" s="12">
        <v>1</v>
      </c>
      <c r="T31" s="12">
        <f t="shared" si="1"/>
        <v>69</v>
      </c>
    </row>
    <row r="32" spans="1:20" x14ac:dyDescent="0.25">
      <c r="A32" s="11">
        <v>5311</v>
      </c>
      <c r="B32" s="6" t="s">
        <v>45</v>
      </c>
      <c r="C32" s="12" t="s">
        <v>28</v>
      </c>
      <c r="D32" s="12">
        <v>2</v>
      </c>
      <c r="E32" s="12">
        <v>3</v>
      </c>
      <c r="F32" s="12">
        <v>1</v>
      </c>
      <c r="G32" s="12" t="s">
        <v>28</v>
      </c>
      <c r="H32" s="12" t="s">
        <v>28</v>
      </c>
      <c r="I32" s="12" t="s">
        <v>28</v>
      </c>
      <c r="J32" s="12" t="s">
        <v>28</v>
      </c>
      <c r="K32" s="12">
        <v>2</v>
      </c>
      <c r="L32" s="12">
        <v>1</v>
      </c>
      <c r="M32" s="12">
        <v>1</v>
      </c>
      <c r="N32" s="12">
        <v>2</v>
      </c>
      <c r="O32" s="12">
        <v>1</v>
      </c>
      <c r="P32" s="12" t="s">
        <v>28</v>
      </c>
      <c r="Q32" s="12" t="s">
        <v>28</v>
      </c>
      <c r="R32" s="12">
        <v>1</v>
      </c>
      <c r="S32" s="12">
        <v>1</v>
      </c>
      <c r="T32" s="12">
        <f t="shared" si="1"/>
        <v>15</v>
      </c>
    </row>
    <row r="33" spans="1:20" x14ac:dyDescent="0.25">
      <c r="A33" s="11">
        <v>5312</v>
      </c>
      <c r="B33" s="6" t="s">
        <v>46</v>
      </c>
      <c r="C33" s="12">
        <v>39</v>
      </c>
      <c r="D33" s="12">
        <v>30</v>
      </c>
      <c r="E33" s="12">
        <v>24</v>
      </c>
      <c r="F33" s="12">
        <v>35</v>
      </c>
      <c r="G33" s="12">
        <v>50</v>
      </c>
      <c r="H33" s="12">
        <v>26</v>
      </c>
      <c r="I33" s="12">
        <v>27</v>
      </c>
      <c r="J33" s="12">
        <v>25</v>
      </c>
      <c r="K33" s="12">
        <v>20</v>
      </c>
      <c r="L33" s="12">
        <v>19</v>
      </c>
      <c r="M33" s="12">
        <v>19</v>
      </c>
      <c r="N33" s="12">
        <v>16</v>
      </c>
      <c r="O33" s="12">
        <v>11</v>
      </c>
      <c r="P33" s="12">
        <v>9</v>
      </c>
      <c r="Q33" s="12">
        <v>8</v>
      </c>
      <c r="R33" s="12">
        <v>5</v>
      </c>
      <c r="S33" s="12">
        <v>5</v>
      </c>
      <c r="T33" s="12">
        <f t="shared" si="1"/>
        <v>368</v>
      </c>
    </row>
    <row r="34" spans="1:20" x14ac:dyDescent="0.25">
      <c r="A34" s="11">
        <v>5314</v>
      </c>
      <c r="B34" s="6" t="s">
        <v>47</v>
      </c>
      <c r="C34" s="12">
        <v>3</v>
      </c>
      <c r="D34" s="12">
        <v>7</v>
      </c>
      <c r="E34" s="12">
        <v>2</v>
      </c>
      <c r="F34" s="12" t="s">
        <v>28</v>
      </c>
      <c r="G34" s="12">
        <v>7</v>
      </c>
      <c r="H34" s="12">
        <v>5</v>
      </c>
      <c r="I34" s="12">
        <v>1</v>
      </c>
      <c r="J34" s="12">
        <v>1</v>
      </c>
      <c r="K34" s="12">
        <v>3</v>
      </c>
      <c r="L34" s="12">
        <v>2</v>
      </c>
      <c r="M34" s="12">
        <v>2</v>
      </c>
      <c r="N34" s="12" t="s">
        <v>28</v>
      </c>
      <c r="O34" s="12" t="s">
        <v>28</v>
      </c>
      <c r="P34" s="12">
        <v>1</v>
      </c>
      <c r="Q34" s="12">
        <v>1</v>
      </c>
      <c r="R34" s="12">
        <v>2</v>
      </c>
      <c r="S34" s="12" t="s">
        <v>28</v>
      </c>
      <c r="T34" s="12">
        <f>SUM(C34:S34)</f>
        <v>37</v>
      </c>
    </row>
    <row r="35" spans="1:20" x14ac:dyDescent="0.25">
      <c r="A35" s="11">
        <v>5319</v>
      </c>
      <c r="B35" s="6" t="s">
        <v>48</v>
      </c>
      <c r="C35" s="12">
        <v>15</v>
      </c>
      <c r="D35" s="12">
        <v>12</v>
      </c>
      <c r="E35" s="12">
        <v>15</v>
      </c>
      <c r="F35" s="12">
        <v>15</v>
      </c>
      <c r="G35" s="12">
        <v>17</v>
      </c>
      <c r="H35" s="12">
        <v>10</v>
      </c>
      <c r="I35" s="12">
        <v>11</v>
      </c>
      <c r="J35" s="12">
        <v>12</v>
      </c>
      <c r="K35" s="12">
        <v>15</v>
      </c>
      <c r="L35" s="12">
        <v>9</v>
      </c>
      <c r="M35" s="12">
        <v>9</v>
      </c>
      <c r="N35" s="12">
        <v>5</v>
      </c>
      <c r="O35" s="12">
        <v>3</v>
      </c>
      <c r="P35" s="12">
        <v>3</v>
      </c>
      <c r="Q35" s="12">
        <v>2</v>
      </c>
      <c r="R35" s="12">
        <v>2</v>
      </c>
      <c r="S35" s="12">
        <v>3</v>
      </c>
      <c r="T35" s="12">
        <f t="shared" si="1"/>
        <v>158</v>
      </c>
    </row>
    <row r="36" spans="1:20" x14ac:dyDescent="0.25">
      <c r="A36" s="11">
        <v>5399</v>
      </c>
      <c r="B36" s="6" t="s">
        <v>49</v>
      </c>
      <c r="C36" s="12">
        <v>3</v>
      </c>
      <c r="D36" s="12">
        <v>1</v>
      </c>
      <c r="E36" s="12" t="s">
        <v>28</v>
      </c>
      <c r="F36" s="12">
        <v>1</v>
      </c>
      <c r="G36" s="12">
        <v>4</v>
      </c>
      <c r="H36" s="12">
        <v>2</v>
      </c>
      <c r="I36" s="12" t="s">
        <v>28</v>
      </c>
      <c r="J36" s="12">
        <v>1</v>
      </c>
      <c r="K36" s="12">
        <v>1</v>
      </c>
      <c r="L36" s="12">
        <v>2</v>
      </c>
      <c r="M36" s="12">
        <v>1</v>
      </c>
      <c r="N36" s="12" t="s">
        <v>28</v>
      </c>
      <c r="O36" s="12">
        <v>2</v>
      </c>
      <c r="P36" s="12">
        <v>1</v>
      </c>
      <c r="Q36" s="12">
        <v>2</v>
      </c>
      <c r="R36" s="12" t="s">
        <v>28</v>
      </c>
      <c r="S36" s="12" t="s">
        <v>28</v>
      </c>
      <c r="T36" s="12">
        <f t="shared" si="1"/>
        <v>21</v>
      </c>
    </row>
    <row r="37" spans="1:20" x14ac:dyDescent="0.25">
      <c r="A37" s="11">
        <v>5401</v>
      </c>
      <c r="B37" s="6" t="s">
        <v>51</v>
      </c>
      <c r="C37" s="12">
        <v>355</v>
      </c>
      <c r="D37" s="12">
        <v>333</v>
      </c>
      <c r="E37" s="12">
        <v>348</v>
      </c>
      <c r="F37" s="12">
        <v>422</v>
      </c>
      <c r="G37" s="12">
        <v>410</v>
      </c>
      <c r="H37" s="12">
        <v>351</v>
      </c>
      <c r="I37" s="12">
        <v>325</v>
      </c>
      <c r="J37" s="12">
        <v>297</v>
      </c>
      <c r="K37" s="12">
        <v>298</v>
      </c>
      <c r="L37" s="12">
        <v>253</v>
      </c>
      <c r="M37" s="12">
        <v>187</v>
      </c>
      <c r="N37" s="12">
        <v>166</v>
      </c>
      <c r="O37" s="12">
        <v>119</v>
      </c>
      <c r="P37" s="12">
        <v>107</v>
      </c>
      <c r="Q37" s="12">
        <v>91</v>
      </c>
      <c r="R37" s="12">
        <v>52</v>
      </c>
      <c r="S37" s="12">
        <v>33</v>
      </c>
      <c r="T37" s="12">
        <f>SUM(C37:S37)</f>
        <v>4147</v>
      </c>
    </row>
    <row r="38" spans="1:20" x14ac:dyDescent="0.25">
      <c r="A38" s="11">
        <v>5410</v>
      </c>
      <c r="B38" s="6" t="s">
        <v>239</v>
      </c>
      <c r="C38" s="12">
        <v>4</v>
      </c>
      <c r="D38" s="12">
        <v>1</v>
      </c>
      <c r="E38" s="12" t="s">
        <v>28</v>
      </c>
      <c r="F38" s="12">
        <v>2</v>
      </c>
      <c r="G38" s="12">
        <v>4</v>
      </c>
      <c r="H38" s="12">
        <v>4</v>
      </c>
      <c r="I38" s="12">
        <v>2</v>
      </c>
      <c r="J38" s="12">
        <v>1</v>
      </c>
      <c r="K38" s="12">
        <v>1</v>
      </c>
      <c r="L38" s="12">
        <v>1</v>
      </c>
      <c r="M38" s="12">
        <v>4</v>
      </c>
      <c r="N38" s="12">
        <v>1</v>
      </c>
      <c r="O38" s="12" t="s">
        <v>28</v>
      </c>
      <c r="P38" s="12">
        <v>1</v>
      </c>
      <c r="Q38" s="12" t="s">
        <v>28</v>
      </c>
      <c r="R38" s="12" t="s">
        <v>28</v>
      </c>
      <c r="S38" s="12" t="s">
        <v>28</v>
      </c>
      <c r="T38" s="12">
        <f t="shared" si="1"/>
        <v>26</v>
      </c>
    </row>
    <row r="39" spans="1:20" x14ac:dyDescent="0.25">
      <c r="A39" s="11">
        <v>5411</v>
      </c>
      <c r="B39" s="6" t="s">
        <v>52</v>
      </c>
      <c r="C39" s="12">
        <v>35</v>
      </c>
      <c r="D39" s="12">
        <v>30</v>
      </c>
      <c r="E39" s="12">
        <v>31</v>
      </c>
      <c r="F39" s="12">
        <v>35</v>
      </c>
      <c r="G39" s="12">
        <v>52</v>
      </c>
      <c r="H39" s="12">
        <v>31</v>
      </c>
      <c r="I39" s="12">
        <v>25</v>
      </c>
      <c r="J39" s="12">
        <v>33</v>
      </c>
      <c r="K39" s="12">
        <v>33</v>
      </c>
      <c r="L39" s="12">
        <v>14</v>
      </c>
      <c r="M39" s="12">
        <v>16</v>
      </c>
      <c r="N39" s="12">
        <v>19</v>
      </c>
      <c r="O39" s="12">
        <v>11</v>
      </c>
      <c r="P39" s="12">
        <v>7</v>
      </c>
      <c r="Q39" s="12">
        <v>11</v>
      </c>
      <c r="R39" s="12">
        <v>3</v>
      </c>
      <c r="S39" s="12">
        <v>4</v>
      </c>
      <c r="T39" s="12">
        <f t="shared" si="1"/>
        <v>390</v>
      </c>
    </row>
    <row r="40" spans="1:20" x14ac:dyDescent="0.25">
      <c r="A40" s="11">
        <v>5413</v>
      </c>
      <c r="B40" s="6" t="s">
        <v>53</v>
      </c>
      <c r="C40" s="12">
        <v>8</v>
      </c>
      <c r="D40" s="12">
        <v>9</v>
      </c>
      <c r="E40" s="12">
        <v>10</v>
      </c>
      <c r="F40" s="12">
        <v>13</v>
      </c>
      <c r="G40" s="12">
        <v>7</v>
      </c>
      <c r="H40" s="12">
        <v>6</v>
      </c>
      <c r="I40" s="12">
        <v>5</v>
      </c>
      <c r="J40" s="12">
        <v>10</v>
      </c>
      <c r="K40" s="12">
        <v>6</v>
      </c>
      <c r="L40" s="12">
        <v>6</v>
      </c>
      <c r="M40" s="12">
        <v>4</v>
      </c>
      <c r="N40" s="12">
        <v>1</v>
      </c>
      <c r="O40" s="12">
        <v>5</v>
      </c>
      <c r="P40" s="12">
        <v>2</v>
      </c>
      <c r="Q40" s="12">
        <v>2</v>
      </c>
      <c r="R40" s="12">
        <v>1</v>
      </c>
      <c r="S40" s="12">
        <v>1</v>
      </c>
      <c r="T40" s="12">
        <f t="shared" si="1"/>
        <v>96</v>
      </c>
    </row>
    <row r="41" spans="1:20" x14ac:dyDescent="0.25">
      <c r="A41" s="11">
        <v>5418</v>
      </c>
      <c r="B41" s="6" t="s">
        <v>54</v>
      </c>
      <c r="C41" s="12">
        <v>69</v>
      </c>
      <c r="D41" s="12">
        <v>50</v>
      </c>
      <c r="E41" s="12">
        <v>54</v>
      </c>
      <c r="F41" s="12">
        <v>78</v>
      </c>
      <c r="G41" s="12">
        <v>64</v>
      </c>
      <c r="H41" s="12">
        <v>59</v>
      </c>
      <c r="I41" s="12">
        <v>44</v>
      </c>
      <c r="J41" s="12">
        <v>48</v>
      </c>
      <c r="K41" s="12">
        <v>48</v>
      </c>
      <c r="L41" s="12">
        <v>55</v>
      </c>
      <c r="M41" s="12">
        <v>34</v>
      </c>
      <c r="N41" s="12">
        <v>47</v>
      </c>
      <c r="O41" s="12">
        <v>26</v>
      </c>
      <c r="P41" s="12">
        <v>19</v>
      </c>
      <c r="Q41" s="12">
        <v>10</v>
      </c>
      <c r="R41" s="12">
        <v>8</v>
      </c>
      <c r="S41" s="12">
        <v>6</v>
      </c>
      <c r="T41" s="12">
        <f t="shared" si="1"/>
        <v>719</v>
      </c>
    </row>
    <row r="42" spans="1:20" x14ac:dyDescent="0.25">
      <c r="A42" s="11">
        <v>5486</v>
      </c>
      <c r="B42" s="6" t="s">
        <v>55</v>
      </c>
      <c r="C42" s="12">
        <v>17</v>
      </c>
      <c r="D42" s="12">
        <v>11</v>
      </c>
      <c r="E42" s="12">
        <v>20</v>
      </c>
      <c r="F42" s="12">
        <v>28</v>
      </c>
      <c r="G42" s="12">
        <v>19</v>
      </c>
      <c r="H42" s="12">
        <v>11</v>
      </c>
      <c r="I42" s="12">
        <v>11</v>
      </c>
      <c r="J42" s="12">
        <v>10</v>
      </c>
      <c r="K42" s="12">
        <v>22</v>
      </c>
      <c r="L42" s="12">
        <v>25</v>
      </c>
      <c r="M42" s="12">
        <v>19</v>
      </c>
      <c r="N42" s="12">
        <v>11</v>
      </c>
      <c r="O42" s="12">
        <v>5</v>
      </c>
      <c r="P42" s="12">
        <v>6</v>
      </c>
      <c r="Q42" s="12">
        <v>5</v>
      </c>
      <c r="R42" s="12">
        <v>4</v>
      </c>
      <c r="S42" s="12">
        <v>8</v>
      </c>
      <c r="T42" s="12">
        <f t="shared" si="1"/>
        <v>232</v>
      </c>
    </row>
    <row r="43" spans="1:20" x14ac:dyDescent="0.25">
      <c r="A43" s="11">
        <v>5487</v>
      </c>
      <c r="B43" s="6" t="s">
        <v>56</v>
      </c>
      <c r="C43" s="12">
        <v>501</v>
      </c>
      <c r="D43" s="12">
        <v>359</v>
      </c>
      <c r="E43" s="12">
        <v>377</v>
      </c>
      <c r="F43" s="12">
        <v>512</v>
      </c>
      <c r="G43" s="12">
        <v>434</v>
      </c>
      <c r="H43" s="12">
        <v>366</v>
      </c>
      <c r="I43" s="12">
        <v>349</v>
      </c>
      <c r="J43" s="12">
        <v>319</v>
      </c>
      <c r="K43" s="12">
        <v>345</v>
      </c>
      <c r="L43" s="12">
        <v>275</v>
      </c>
      <c r="M43" s="12">
        <v>243</v>
      </c>
      <c r="N43" s="12">
        <v>192</v>
      </c>
      <c r="O43" s="12">
        <v>165</v>
      </c>
      <c r="P43" s="12">
        <v>100</v>
      </c>
      <c r="Q43" s="12">
        <v>65</v>
      </c>
      <c r="R43" s="12">
        <v>54</v>
      </c>
      <c r="S43" s="12">
        <v>32</v>
      </c>
      <c r="T43" s="12">
        <f t="shared" si="1"/>
        <v>4688</v>
      </c>
    </row>
    <row r="44" spans="1:20" x14ac:dyDescent="0.25">
      <c r="A44" s="11">
        <v>5488</v>
      </c>
      <c r="B44" s="6" t="s">
        <v>57</v>
      </c>
      <c r="C44" s="12">
        <v>16</v>
      </c>
      <c r="D44" s="12">
        <v>10</v>
      </c>
      <c r="E44" s="12">
        <v>8</v>
      </c>
      <c r="F44" s="12">
        <v>17</v>
      </c>
      <c r="G44" s="12">
        <v>11</v>
      </c>
      <c r="H44" s="12">
        <v>9</v>
      </c>
      <c r="I44" s="12">
        <v>18</v>
      </c>
      <c r="J44" s="12">
        <v>11</v>
      </c>
      <c r="K44" s="12">
        <v>10</v>
      </c>
      <c r="L44" s="12">
        <v>7</v>
      </c>
      <c r="M44" s="12">
        <v>10</v>
      </c>
      <c r="N44" s="12">
        <v>5</v>
      </c>
      <c r="O44" s="12">
        <v>12</v>
      </c>
      <c r="P44" s="12">
        <v>5</v>
      </c>
      <c r="Q44" s="12">
        <v>4</v>
      </c>
      <c r="R44" s="12">
        <v>3</v>
      </c>
      <c r="S44" s="12">
        <v>1</v>
      </c>
      <c r="T44" s="12">
        <f t="shared" si="1"/>
        <v>157</v>
      </c>
    </row>
    <row r="45" spans="1:20" x14ac:dyDescent="0.25">
      <c r="A45" s="11">
        <v>5492</v>
      </c>
      <c r="B45" s="6" t="s">
        <v>58</v>
      </c>
      <c r="C45" s="12">
        <v>722</v>
      </c>
      <c r="D45" s="12">
        <v>493</v>
      </c>
      <c r="E45" s="12">
        <v>572</v>
      </c>
      <c r="F45" s="12">
        <v>552</v>
      </c>
      <c r="G45" s="12">
        <v>561</v>
      </c>
      <c r="H45" s="12">
        <v>412</v>
      </c>
      <c r="I45" s="12">
        <v>390</v>
      </c>
      <c r="J45" s="12">
        <v>372</v>
      </c>
      <c r="K45" s="12">
        <v>322</v>
      </c>
      <c r="L45" s="12">
        <v>250</v>
      </c>
      <c r="M45" s="12">
        <v>201</v>
      </c>
      <c r="N45" s="12">
        <v>139</v>
      </c>
      <c r="O45" s="12">
        <v>86</v>
      </c>
      <c r="P45" s="12">
        <v>61</v>
      </c>
      <c r="Q45" s="12">
        <v>48</v>
      </c>
      <c r="R45" s="12">
        <v>22</v>
      </c>
      <c r="S45" s="12">
        <v>17</v>
      </c>
      <c r="T45" s="12">
        <f t="shared" si="1"/>
        <v>5220</v>
      </c>
    </row>
    <row r="46" spans="1:20" x14ac:dyDescent="0.25">
      <c r="A46" s="11">
        <v>5493</v>
      </c>
      <c r="B46" s="6" t="s">
        <v>59</v>
      </c>
      <c r="C46" s="12">
        <v>58</v>
      </c>
      <c r="D46" s="12">
        <v>61</v>
      </c>
      <c r="E46" s="12">
        <v>61</v>
      </c>
      <c r="F46" s="12">
        <v>59</v>
      </c>
      <c r="G46" s="12">
        <v>62</v>
      </c>
      <c r="H46" s="12">
        <v>49</v>
      </c>
      <c r="I46" s="12">
        <v>38</v>
      </c>
      <c r="J46" s="12">
        <v>42</v>
      </c>
      <c r="K46" s="12">
        <v>40</v>
      </c>
      <c r="L46" s="12">
        <v>38</v>
      </c>
      <c r="M46" s="12">
        <v>23</v>
      </c>
      <c r="N46" s="12">
        <v>38</v>
      </c>
      <c r="O46" s="12">
        <v>22</v>
      </c>
      <c r="P46" s="12">
        <v>19</v>
      </c>
      <c r="Q46" s="12">
        <v>13</v>
      </c>
      <c r="R46" s="12">
        <v>9</v>
      </c>
      <c r="S46" s="12">
        <v>3</v>
      </c>
      <c r="T46" s="12">
        <f t="shared" si="1"/>
        <v>635</v>
      </c>
    </row>
    <row r="47" spans="1:20" x14ac:dyDescent="0.25">
      <c r="A47" s="11">
        <v>5501</v>
      </c>
      <c r="B47" s="6" t="s">
        <v>61</v>
      </c>
      <c r="C47" s="12">
        <v>14</v>
      </c>
      <c r="D47" s="12">
        <v>19</v>
      </c>
      <c r="E47" s="12">
        <v>28</v>
      </c>
      <c r="F47" s="12">
        <v>13</v>
      </c>
      <c r="G47" s="12">
        <v>16</v>
      </c>
      <c r="H47" s="12">
        <v>12</v>
      </c>
      <c r="I47" s="12">
        <v>16</v>
      </c>
      <c r="J47" s="12">
        <v>10</v>
      </c>
      <c r="K47" s="12">
        <v>11</v>
      </c>
      <c r="L47" s="12">
        <v>20</v>
      </c>
      <c r="M47" s="12">
        <v>8</v>
      </c>
      <c r="N47" s="12">
        <v>13</v>
      </c>
      <c r="O47" s="12">
        <v>4</v>
      </c>
      <c r="P47" s="12">
        <v>3</v>
      </c>
      <c r="Q47" s="12">
        <v>5</v>
      </c>
      <c r="R47" s="12">
        <v>3</v>
      </c>
      <c r="S47" s="12">
        <v>1</v>
      </c>
      <c r="T47" s="12">
        <f t="shared" si="1"/>
        <v>196</v>
      </c>
    </row>
    <row r="48" spans="1:20" x14ac:dyDescent="0.25">
      <c r="A48" s="11">
        <v>5502</v>
      </c>
      <c r="B48" s="6" t="s">
        <v>62</v>
      </c>
      <c r="C48" s="12">
        <v>36</v>
      </c>
      <c r="D48" s="12">
        <v>33</v>
      </c>
      <c r="E48" s="12">
        <v>45</v>
      </c>
      <c r="F48" s="12">
        <v>45</v>
      </c>
      <c r="G48" s="12">
        <v>33</v>
      </c>
      <c r="H48" s="12">
        <v>34</v>
      </c>
      <c r="I48" s="12">
        <v>19</v>
      </c>
      <c r="J48" s="12">
        <v>23</v>
      </c>
      <c r="K48" s="12">
        <v>27</v>
      </c>
      <c r="L48" s="12">
        <v>27</v>
      </c>
      <c r="M48" s="12">
        <v>26</v>
      </c>
      <c r="N48" s="12">
        <v>13</v>
      </c>
      <c r="O48" s="12">
        <v>7</v>
      </c>
      <c r="P48" s="12">
        <v>9</v>
      </c>
      <c r="Q48" s="12">
        <v>12</v>
      </c>
      <c r="R48" s="12">
        <v>3</v>
      </c>
      <c r="S48" s="12">
        <v>3</v>
      </c>
      <c r="T48" s="12">
        <f t="shared" si="1"/>
        <v>395</v>
      </c>
    </row>
    <row r="49" spans="1:20" x14ac:dyDescent="0.25">
      <c r="A49" s="11">
        <v>5503</v>
      </c>
      <c r="B49" s="6" t="s">
        <v>63</v>
      </c>
      <c r="C49" s="12">
        <v>6</v>
      </c>
      <c r="D49" s="12">
        <v>8</v>
      </c>
      <c r="E49" s="12">
        <v>4</v>
      </c>
      <c r="F49" s="12">
        <v>11</v>
      </c>
      <c r="G49" s="12">
        <v>5</v>
      </c>
      <c r="H49" s="12">
        <v>3</v>
      </c>
      <c r="I49" s="12">
        <v>7</v>
      </c>
      <c r="J49" s="12">
        <v>8</v>
      </c>
      <c r="K49" s="12">
        <v>5</v>
      </c>
      <c r="L49" s="12">
        <v>5</v>
      </c>
      <c r="M49" s="12">
        <v>5</v>
      </c>
      <c r="N49" s="12">
        <v>3</v>
      </c>
      <c r="O49" s="12">
        <v>7</v>
      </c>
      <c r="P49" s="12">
        <v>4</v>
      </c>
      <c r="Q49" s="12">
        <v>3</v>
      </c>
      <c r="R49" s="12">
        <v>3</v>
      </c>
      <c r="S49" s="12">
        <v>3</v>
      </c>
      <c r="T49" s="12">
        <f t="shared" si="1"/>
        <v>90</v>
      </c>
    </row>
    <row r="50" spans="1:20" x14ac:dyDescent="0.25">
      <c r="A50" s="11">
        <v>5504</v>
      </c>
      <c r="B50" s="6" t="s">
        <v>64</v>
      </c>
      <c r="C50" s="12">
        <v>11</v>
      </c>
      <c r="D50" s="12">
        <v>9</v>
      </c>
      <c r="E50" s="12">
        <v>10</v>
      </c>
      <c r="F50" s="12">
        <v>5</v>
      </c>
      <c r="G50" s="12">
        <v>5</v>
      </c>
      <c r="H50" s="12">
        <v>8</v>
      </c>
      <c r="I50" s="12">
        <v>9</v>
      </c>
      <c r="J50" s="12">
        <v>7</v>
      </c>
      <c r="K50" s="12">
        <v>5</v>
      </c>
      <c r="L50" s="12">
        <v>4</v>
      </c>
      <c r="M50" s="12">
        <v>5</v>
      </c>
      <c r="N50" s="12">
        <v>5</v>
      </c>
      <c r="O50" s="12">
        <v>3</v>
      </c>
      <c r="P50" s="12">
        <v>6</v>
      </c>
      <c r="Q50" s="12">
        <v>1</v>
      </c>
      <c r="R50" s="12">
        <v>2</v>
      </c>
      <c r="S50" s="12">
        <v>1</v>
      </c>
      <c r="T50" s="12">
        <f t="shared" si="1"/>
        <v>96</v>
      </c>
    </row>
    <row r="51" spans="1:20" x14ac:dyDescent="0.25">
      <c r="A51" s="11">
        <v>5505</v>
      </c>
      <c r="B51" s="6" t="s">
        <v>65</v>
      </c>
      <c r="C51" s="12">
        <v>13</v>
      </c>
      <c r="D51" s="12">
        <v>13</v>
      </c>
      <c r="E51" s="12">
        <v>10</v>
      </c>
      <c r="F51" s="12">
        <v>18</v>
      </c>
      <c r="G51" s="12">
        <v>7</v>
      </c>
      <c r="H51" s="12">
        <v>7</v>
      </c>
      <c r="I51" s="12">
        <v>14</v>
      </c>
      <c r="J51" s="12">
        <v>6</v>
      </c>
      <c r="K51" s="12">
        <v>5</v>
      </c>
      <c r="L51" s="12">
        <v>7</v>
      </c>
      <c r="M51" s="12">
        <v>11</v>
      </c>
      <c r="N51" s="12">
        <v>11</v>
      </c>
      <c r="O51" s="12">
        <v>7</v>
      </c>
      <c r="P51" s="12">
        <v>7</v>
      </c>
      <c r="Q51" s="12">
        <v>7</v>
      </c>
      <c r="R51" s="12">
        <v>5</v>
      </c>
      <c r="S51" s="12">
        <v>1</v>
      </c>
      <c r="T51" s="12">
        <f t="shared" si="1"/>
        <v>149</v>
      </c>
    </row>
    <row r="52" spans="1:20" x14ac:dyDescent="0.25">
      <c r="A52" s="11">
        <v>5601</v>
      </c>
      <c r="B52" s="6" t="s">
        <v>67</v>
      </c>
      <c r="C52" s="12">
        <v>30</v>
      </c>
      <c r="D52" s="12">
        <v>21</v>
      </c>
      <c r="E52" s="12">
        <v>29</v>
      </c>
      <c r="F52" s="12">
        <v>35</v>
      </c>
      <c r="G52" s="12">
        <v>33</v>
      </c>
      <c r="H52" s="12">
        <v>20</v>
      </c>
      <c r="I52" s="12">
        <v>19</v>
      </c>
      <c r="J52" s="12">
        <v>21</v>
      </c>
      <c r="K52" s="12">
        <v>25</v>
      </c>
      <c r="L52" s="12">
        <v>18</v>
      </c>
      <c r="M52" s="12">
        <v>7</v>
      </c>
      <c r="N52" s="12">
        <v>23</v>
      </c>
      <c r="O52" s="12">
        <v>8</v>
      </c>
      <c r="P52" s="12">
        <v>10</v>
      </c>
      <c r="Q52" s="12">
        <v>9</v>
      </c>
      <c r="R52" s="12">
        <v>1</v>
      </c>
      <c r="S52" s="12">
        <v>3</v>
      </c>
      <c r="T52" s="12">
        <f t="shared" ref="T52:T105" si="2">SUM(C52:S52)</f>
        <v>312</v>
      </c>
    </row>
    <row r="53" spans="1:20" x14ac:dyDescent="0.25">
      <c r="A53" s="11">
        <v>5602</v>
      </c>
      <c r="B53" s="6" t="s">
        <v>68</v>
      </c>
      <c r="C53" s="12">
        <v>1</v>
      </c>
      <c r="D53" s="12" t="s">
        <v>28</v>
      </c>
      <c r="E53" s="12">
        <v>2</v>
      </c>
      <c r="F53" s="12" t="s">
        <v>28</v>
      </c>
      <c r="G53" s="12" t="s">
        <v>28</v>
      </c>
      <c r="H53" s="12" t="s">
        <v>28</v>
      </c>
      <c r="I53" s="12">
        <v>1</v>
      </c>
      <c r="J53" s="12">
        <v>2</v>
      </c>
      <c r="K53" s="12">
        <v>2</v>
      </c>
      <c r="L53" s="12">
        <v>1</v>
      </c>
      <c r="M53" s="12" t="s">
        <v>28</v>
      </c>
      <c r="N53" s="12">
        <v>1</v>
      </c>
      <c r="O53" s="12" t="s">
        <v>28</v>
      </c>
      <c r="P53" s="12" t="s">
        <v>28</v>
      </c>
      <c r="Q53" s="12">
        <v>1</v>
      </c>
      <c r="R53" s="12">
        <v>1</v>
      </c>
      <c r="S53" s="12">
        <v>1</v>
      </c>
      <c r="T53" s="12">
        <f t="shared" si="2"/>
        <v>13</v>
      </c>
    </row>
    <row r="54" spans="1:20" x14ac:dyDescent="0.25">
      <c r="A54" s="11">
        <v>5603</v>
      </c>
      <c r="B54" s="6" t="s">
        <v>69</v>
      </c>
      <c r="C54" s="12">
        <v>16</v>
      </c>
      <c r="D54" s="12">
        <v>5</v>
      </c>
      <c r="E54" s="12">
        <v>9</v>
      </c>
      <c r="F54" s="12">
        <v>11</v>
      </c>
      <c r="G54" s="12">
        <v>11</v>
      </c>
      <c r="H54" s="12">
        <v>12</v>
      </c>
      <c r="I54" s="12">
        <v>5</v>
      </c>
      <c r="J54" s="12">
        <v>5</v>
      </c>
      <c r="K54" s="12">
        <v>9</v>
      </c>
      <c r="L54" s="12">
        <v>7</v>
      </c>
      <c r="M54" s="12">
        <v>12</v>
      </c>
      <c r="N54" s="12">
        <v>4</v>
      </c>
      <c r="O54" s="12">
        <v>7</v>
      </c>
      <c r="P54" s="12">
        <v>3</v>
      </c>
      <c r="Q54" s="12">
        <v>2</v>
      </c>
      <c r="R54" s="12">
        <v>1</v>
      </c>
      <c r="S54" s="12">
        <v>2</v>
      </c>
      <c r="T54" s="12">
        <f t="shared" si="2"/>
        <v>121</v>
      </c>
    </row>
    <row r="55" spans="1:20" x14ac:dyDescent="0.25">
      <c r="A55" s="11">
        <v>5604</v>
      </c>
      <c r="B55" s="6" t="s">
        <v>70</v>
      </c>
      <c r="C55" s="12">
        <v>21</v>
      </c>
      <c r="D55" s="12">
        <v>15</v>
      </c>
      <c r="E55" s="12">
        <v>12</v>
      </c>
      <c r="F55" s="12">
        <v>12</v>
      </c>
      <c r="G55" s="12">
        <v>16</v>
      </c>
      <c r="H55" s="12">
        <v>18</v>
      </c>
      <c r="I55" s="12">
        <v>17</v>
      </c>
      <c r="J55" s="12">
        <v>9</v>
      </c>
      <c r="K55" s="12">
        <v>16</v>
      </c>
      <c r="L55" s="12">
        <v>12</v>
      </c>
      <c r="M55" s="12">
        <v>3</v>
      </c>
      <c r="N55" s="12">
        <v>10</v>
      </c>
      <c r="O55" s="12">
        <v>6</v>
      </c>
      <c r="P55" s="12">
        <v>7</v>
      </c>
      <c r="Q55" s="12">
        <v>6</v>
      </c>
      <c r="R55" s="12">
        <v>4</v>
      </c>
      <c r="S55" s="12">
        <v>1</v>
      </c>
      <c r="T55" s="12">
        <f t="shared" si="2"/>
        <v>185</v>
      </c>
    </row>
    <row r="56" spans="1:20" x14ac:dyDescent="0.25">
      <c r="A56" s="11">
        <v>5605</v>
      </c>
      <c r="B56" s="6" t="s">
        <v>71</v>
      </c>
      <c r="C56" s="12">
        <v>8</v>
      </c>
      <c r="D56" s="12">
        <v>12</v>
      </c>
      <c r="E56" s="12">
        <v>9</v>
      </c>
      <c r="F56" s="12">
        <v>11</v>
      </c>
      <c r="G56" s="12">
        <v>9</v>
      </c>
      <c r="H56" s="12">
        <v>7</v>
      </c>
      <c r="I56" s="12">
        <v>7</v>
      </c>
      <c r="J56" s="12">
        <v>10</v>
      </c>
      <c r="K56" s="12">
        <v>8</v>
      </c>
      <c r="L56" s="12">
        <v>4</v>
      </c>
      <c r="M56" s="12">
        <v>2</v>
      </c>
      <c r="N56" s="12">
        <v>4</v>
      </c>
      <c r="O56" s="12">
        <v>3</v>
      </c>
      <c r="P56" s="12">
        <v>4</v>
      </c>
      <c r="Q56" s="12" t="s">
        <v>28</v>
      </c>
      <c r="R56" s="12">
        <v>1</v>
      </c>
      <c r="S56" s="12" t="s">
        <v>28</v>
      </c>
      <c r="T56" s="12">
        <f t="shared" si="2"/>
        <v>99</v>
      </c>
    </row>
    <row r="57" spans="1:20" x14ac:dyDescent="0.25">
      <c r="A57" s="11">
        <v>5606</v>
      </c>
      <c r="B57" s="6" t="s">
        <v>72</v>
      </c>
      <c r="C57" s="12">
        <v>110</v>
      </c>
      <c r="D57" s="12">
        <v>92</v>
      </c>
      <c r="E57" s="12">
        <v>66</v>
      </c>
      <c r="F57" s="12">
        <v>105</v>
      </c>
      <c r="G57" s="12">
        <v>70</v>
      </c>
      <c r="H57" s="12">
        <v>67</v>
      </c>
      <c r="I57" s="12">
        <v>60</v>
      </c>
      <c r="J57" s="12">
        <v>66</v>
      </c>
      <c r="K57" s="12">
        <v>52</v>
      </c>
      <c r="L57" s="12">
        <v>44</v>
      </c>
      <c r="M57" s="12">
        <v>33</v>
      </c>
      <c r="N57" s="12">
        <v>27</v>
      </c>
      <c r="O57" s="12">
        <v>26</v>
      </c>
      <c r="P57" s="12">
        <v>21</v>
      </c>
      <c r="Q57" s="12">
        <v>7</v>
      </c>
      <c r="R57" s="12">
        <v>4</v>
      </c>
      <c r="S57" s="12">
        <v>5</v>
      </c>
      <c r="T57" s="12">
        <f t="shared" si="2"/>
        <v>855</v>
      </c>
    </row>
    <row r="58" spans="1:20" x14ac:dyDescent="0.25">
      <c r="A58" s="11">
        <v>5607</v>
      </c>
      <c r="B58" s="6" t="s">
        <v>73</v>
      </c>
      <c r="C58" s="12">
        <v>41</v>
      </c>
      <c r="D58" s="12">
        <v>30</v>
      </c>
      <c r="E58" s="12">
        <v>42</v>
      </c>
      <c r="F58" s="12">
        <v>46</v>
      </c>
      <c r="G58" s="12">
        <v>35</v>
      </c>
      <c r="H58" s="12">
        <v>39</v>
      </c>
      <c r="I58" s="12">
        <v>36</v>
      </c>
      <c r="J58" s="12">
        <v>44</v>
      </c>
      <c r="K58" s="12">
        <v>36</v>
      </c>
      <c r="L58" s="12">
        <v>34</v>
      </c>
      <c r="M58" s="12">
        <v>22</v>
      </c>
      <c r="N58" s="12">
        <v>18</v>
      </c>
      <c r="O58" s="12">
        <v>16</v>
      </c>
      <c r="P58" s="12">
        <v>9</v>
      </c>
      <c r="Q58" s="12">
        <v>8</v>
      </c>
      <c r="R58" s="12">
        <v>4</v>
      </c>
      <c r="S58" s="12">
        <v>3</v>
      </c>
      <c r="T58" s="12">
        <f t="shared" si="2"/>
        <v>463</v>
      </c>
    </row>
    <row r="59" spans="1:20" x14ac:dyDescent="0.25">
      <c r="A59" s="11">
        <v>5608</v>
      </c>
      <c r="B59" s="6" t="s">
        <v>74</v>
      </c>
      <c r="C59" s="12">
        <v>13</v>
      </c>
      <c r="D59" s="12">
        <v>8</v>
      </c>
      <c r="E59" s="12">
        <v>6</v>
      </c>
      <c r="F59" s="12">
        <v>7</v>
      </c>
      <c r="G59" s="12">
        <v>12</v>
      </c>
      <c r="H59" s="12">
        <v>11</v>
      </c>
      <c r="I59" s="12">
        <v>7</v>
      </c>
      <c r="J59" s="12">
        <v>8</v>
      </c>
      <c r="K59" s="12">
        <v>8</v>
      </c>
      <c r="L59" s="12">
        <v>9</v>
      </c>
      <c r="M59" s="12">
        <v>9</v>
      </c>
      <c r="N59" s="12">
        <v>2</v>
      </c>
      <c r="O59" s="12">
        <v>4</v>
      </c>
      <c r="P59" s="12">
        <v>1</v>
      </c>
      <c r="Q59" s="12">
        <v>5</v>
      </c>
      <c r="R59" s="12" t="s">
        <v>28</v>
      </c>
      <c r="S59" s="12" t="s">
        <v>28</v>
      </c>
      <c r="T59" s="12">
        <f t="shared" si="2"/>
        <v>110</v>
      </c>
    </row>
    <row r="60" spans="1:20" x14ac:dyDescent="0.25">
      <c r="A60" s="11">
        <v>5610</v>
      </c>
      <c r="B60" s="6" t="s">
        <v>75</v>
      </c>
      <c r="C60" s="12">
        <v>15</v>
      </c>
      <c r="D60" s="12">
        <v>7</v>
      </c>
      <c r="E60" s="12">
        <v>11</v>
      </c>
      <c r="F60" s="12">
        <v>14</v>
      </c>
      <c r="G60" s="12">
        <v>13</v>
      </c>
      <c r="H60" s="12">
        <v>10</v>
      </c>
      <c r="I60" s="12">
        <v>14</v>
      </c>
      <c r="J60" s="12">
        <v>7</v>
      </c>
      <c r="K60" s="12">
        <v>9</v>
      </c>
      <c r="L60" s="12">
        <v>8</v>
      </c>
      <c r="M60" s="12">
        <v>14</v>
      </c>
      <c r="N60" s="12">
        <v>10</v>
      </c>
      <c r="O60" s="12">
        <v>6</v>
      </c>
      <c r="P60" s="12">
        <v>3</v>
      </c>
      <c r="Q60" s="12">
        <v>1</v>
      </c>
      <c r="R60" s="12">
        <v>1</v>
      </c>
      <c r="S60" s="12">
        <v>2</v>
      </c>
      <c r="T60" s="12">
        <f t="shared" si="2"/>
        <v>145</v>
      </c>
    </row>
    <row r="61" spans="1:20" x14ac:dyDescent="0.25">
      <c r="A61" s="11">
        <v>5611</v>
      </c>
      <c r="B61" s="6" t="s">
        <v>76</v>
      </c>
      <c r="C61" s="12">
        <v>28</v>
      </c>
      <c r="D61" s="12">
        <v>15</v>
      </c>
      <c r="E61" s="12">
        <v>12</v>
      </c>
      <c r="F61" s="12">
        <v>15</v>
      </c>
      <c r="G61" s="12">
        <v>21</v>
      </c>
      <c r="H61" s="12">
        <v>22</v>
      </c>
      <c r="I61" s="12">
        <v>18</v>
      </c>
      <c r="J61" s="12">
        <v>18</v>
      </c>
      <c r="K61" s="12">
        <v>16</v>
      </c>
      <c r="L61" s="12">
        <v>6</v>
      </c>
      <c r="M61" s="12">
        <v>15</v>
      </c>
      <c r="N61" s="12">
        <v>13</v>
      </c>
      <c r="O61" s="12">
        <v>16</v>
      </c>
      <c r="P61" s="12">
        <v>11</v>
      </c>
      <c r="Q61" s="12">
        <v>3</v>
      </c>
      <c r="R61" s="12">
        <v>3</v>
      </c>
      <c r="S61" s="12">
        <v>4</v>
      </c>
      <c r="T61" s="12">
        <f t="shared" si="2"/>
        <v>236</v>
      </c>
    </row>
    <row r="62" spans="1:20" x14ac:dyDescent="0.25">
      <c r="A62" s="11">
        <v>5612</v>
      </c>
      <c r="B62" s="6" t="s">
        <v>77</v>
      </c>
      <c r="C62" s="12">
        <v>60</v>
      </c>
      <c r="D62" s="12">
        <v>44</v>
      </c>
      <c r="E62" s="12">
        <v>43</v>
      </c>
      <c r="F62" s="12">
        <v>50</v>
      </c>
      <c r="G62" s="12">
        <v>52</v>
      </c>
      <c r="H62" s="12">
        <v>39</v>
      </c>
      <c r="I62" s="12">
        <v>39</v>
      </c>
      <c r="J62" s="12">
        <v>34</v>
      </c>
      <c r="K62" s="12">
        <v>38</v>
      </c>
      <c r="L62" s="12">
        <v>27</v>
      </c>
      <c r="M62" s="12">
        <v>18</v>
      </c>
      <c r="N62" s="12">
        <v>16</v>
      </c>
      <c r="O62" s="12">
        <v>12</v>
      </c>
      <c r="P62" s="12">
        <v>12</v>
      </c>
      <c r="Q62" s="12">
        <v>7</v>
      </c>
      <c r="R62" s="12">
        <v>2</v>
      </c>
      <c r="S62" s="12">
        <v>4</v>
      </c>
      <c r="T62" s="12">
        <f t="shared" si="2"/>
        <v>497</v>
      </c>
    </row>
    <row r="63" spans="1:20" x14ac:dyDescent="0.25">
      <c r="A63" s="11">
        <v>5696</v>
      </c>
      <c r="B63" s="6" t="s">
        <v>78</v>
      </c>
      <c r="C63" s="12">
        <v>20</v>
      </c>
      <c r="D63" s="12">
        <v>15</v>
      </c>
      <c r="E63" s="12">
        <v>14</v>
      </c>
      <c r="F63" s="12">
        <v>5</v>
      </c>
      <c r="G63" s="12">
        <v>16</v>
      </c>
      <c r="H63" s="12">
        <v>16</v>
      </c>
      <c r="I63" s="12">
        <v>13</v>
      </c>
      <c r="J63" s="12">
        <v>6</v>
      </c>
      <c r="K63" s="12">
        <v>8</v>
      </c>
      <c r="L63" s="12">
        <v>9</v>
      </c>
      <c r="M63" s="12">
        <v>4</v>
      </c>
      <c r="N63" s="12">
        <v>7</v>
      </c>
      <c r="O63" s="12">
        <v>5</v>
      </c>
      <c r="P63" s="12">
        <v>3</v>
      </c>
      <c r="Q63" s="12">
        <v>4</v>
      </c>
      <c r="R63" s="12">
        <v>1</v>
      </c>
      <c r="S63" s="12" t="s">
        <v>28</v>
      </c>
      <c r="T63" s="12">
        <f t="shared" si="2"/>
        <v>146</v>
      </c>
    </row>
    <row r="64" spans="1:20" x14ac:dyDescent="0.25">
      <c r="A64" s="11">
        <v>5697</v>
      </c>
      <c r="B64" s="6" t="s">
        <v>79</v>
      </c>
      <c r="C64" s="12" t="s">
        <v>28</v>
      </c>
      <c r="D64" s="12">
        <v>1</v>
      </c>
      <c r="E64" s="12">
        <v>1</v>
      </c>
      <c r="F64" s="12" t="s">
        <v>28</v>
      </c>
      <c r="G64" s="12">
        <v>1</v>
      </c>
      <c r="H64" s="12">
        <v>1</v>
      </c>
      <c r="I64" s="12">
        <v>2</v>
      </c>
      <c r="J64" s="12" t="s">
        <v>28</v>
      </c>
      <c r="K64" s="12" t="s">
        <v>28</v>
      </c>
      <c r="L64" s="12" t="s">
        <v>28</v>
      </c>
      <c r="M64" s="12">
        <v>1</v>
      </c>
      <c r="N64" s="12">
        <v>1</v>
      </c>
      <c r="O64" s="12" t="s">
        <v>28</v>
      </c>
      <c r="P64" s="12" t="s">
        <v>28</v>
      </c>
      <c r="Q64" s="12" t="s">
        <v>28</v>
      </c>
      <c r="R64" s="12" t="s">
        <v>28</v>
      </c>
      <c r="S64" s="12">
        <v>1</v>
      </c>
      <c r="T64" s="12">
        <f t="shared" si="2"/>
        <v>9</v>
      </c>
    </row>
    <row r="65" spans="1:20" x14ac:dyDescent="0.25">
      <c r="A65" s="11">
        <v>5698</v>
      </c>
      <c r="B65" s="6" t="s">
        <v>80</v>
      </c>
      <c r="C65" s="12">
        <v>10</v>
      </c>
      <c r="D65" s="12">
        <v>16</v>
      </c>
      <c r="E65" s="12">
        <v>15</v>
      </c>
      <c r="F65" s="12">
        <v>17</v>
      </c>
      <c r="G65" s="12">
        <v>18</v>
      </c>
      <c r="H65" s="12">
        <v>13</v>
      </c>
      <c r="I65" s="12">
        <v>6</v>
      </c>
      <c r="J65" s="12">
        <v>11</v>
      </c>
      <c r="K65" s="12">
        <v>7</v>
      </c>
      <c r="L65" s="12">
        <v>6</v>
      </c>
      <c r="M65" s="12">
        <v>7</v>
      </c>
      <c r="N65" s="12">
        <v>7</v>
      </c>
      <c r="O65" s="12">
        <v>4</v>
      </c>
      <c r="P65" s="12">
        <v>3</v>
      </c>
      <c r="Q65" s="12" t="s">
        <v>28</v>
      </c>
      <c r="R65" s="12">
        <v>2</v>
      </c>
      <c r="S65" s="12" t="s">
        <v>28</v>
      </c>
      <c r="T65" s="12">
        <f t="shared" si="2"/>
        <v>142</v>
      </c>
    </row>
    <row r="66" spans="1:20" x14ac:dyDescent="0.25">
      <c r="A66" s="11">
        <v>5699</v>
      </c>
      <c r="B66" s="6" t="s">
        <v>81</v>
      </c>
      <c r="C66" s="12">
        <v>16</v>
      </c>
      <c r="D66" s="12">
        <v>8</v>
      </c>
      <c r="E66" s="12">
        <v>12</v>
      </c>
      <c r="F66" s="12">
        <v>5</v>
      </c>
      <c r="G66" s="12">
        <v>6</v>
      </c>
      <c r="H66" s="12">
        <v>13</v>
      </c>
      <c r="I66" s="12">
        <v>12</v>
      </c>
      <c r="J66" s="12">
        <v>10</v>
      </c>
      <c r="K66" s="12">
        <v>8</v>
      </c>
      <c r="L66" s="12">
        <v>7</v>
      </c>
      <c r="M66" s="12">
        <v>9</v>
      </c>
      <c r="N66" s="12">
        <v>8</v>
      </c>
      <c r="O66" s="12">
        <v>8</v>
      </c>
      <c r="P66" s="12">
        <v>3</v>
      </c>
      <c r="Q66" s="12">
        <v>2</v>
      </c>
      <c r="R66" s="12" t="s">
        <v>28</v>
      </c>
      <c r="S66" s="12">
        <v>1</v>
      </c>
      <c r="T66" s="12">
        <f t="shared" si="2"/>
        <v>128</v>
      </c>
    </row>
    <row r="67" spans="1:20" x14ac:dyDescent="0.25">
      <c r="A67" s="11">
        <v>5701</v>
      </c>
      <c r="B67" s="6" t="s">
        <v>83</v>
      </c>
      <c r="C67" s="12">
        <v>31</v>
      </c>
      <c r="D67" s="12">
        <v>43</v>
      </c>
      <c r="E67" s="12">
        <v>34</v>
      </c>
      <c r="F67" s="12">
        <v>38</v>
      </c>
      <c r="G67" s="12">
        <v>40</v>
      </c>
      <c r="H67" s="12">
        <v>33</v>
      </c>
      <c r="I67" s="12">
        <v>32</v>
      </c>
      <c r="J67" s="12">
        <v>35</v>
      </c>
      <c r="K67" s="12">
        <v>27</v>
      </c>
      <c r="L67" s="12">
        <v>22</v>
      </c>
      <c r="M67" s="12">
        <v>35</v>
      </c>
      <c r="N67" s="12">
        <v>34</v>
      </c>
      <c r="O67" s="12">
        <v>24</v>
      </c>
      <c r="P67" s="12">
        <v>25</v>
      </c>
      <c r="Q67" s="12">
        <v>8</v>
      </c>
      <c r="R67" s="12">
        <v>9</v>
      </c>
      <c r="S67" s="12">
        <v>6</v>
      </c>
      <c r="T67" s="12">
        <f t="shared" si="2"/>
        <v>476</v>
      </c>
    </row>
    <row r="68" spans="1:20" x14ac:dyDescent="0.25">
      <c r="A68" s="11">
        <v>5702</v>
      </c>
      <c r="B68" s="6" t="s">
        <v>84</v>
      </c>
      <c r="C68" s="12">
        <v>16</v>
      </c>
      <c r="D68" s="12">
        <v>5</v>
      </c>
      <c r="E68" s="12">
        <v>15</v>
      </c>
      <c r="F68" s="12">
        <v>17</v>
      </c>
      <c r="G68" s="12">
        <v>13</v>
      </c>
      <c r="H68" s="12">
        <v>8</v>
      </c>
      <c r="I68" s="12">
        <v>14</v>
      </c>
      <c r="J68" s="12">
        <v>9</v>
      </c>
      <c r="K68" s="12">
        <v>11</v>
      </c>
      <c r="L68" s="12">
        <v>18</v>
      </c>
      <c r="M68" s="12">
        <v>14</v>
      </c>
      <c r="N68" s="12">
        <v>10</v>
      </c>
      <c r="O68" s="12">
        <v>4</v>
      </c>
      <c r="P68" s="12">
        <v>5</v>
      </c>
      <c r="Q68" s="12">
        <v>6</v>
      </c>
      <c r="R68" s="12">
        <v>1</v>
      </c>
      <c r="S68" s="12">
        <v>2</v>
      </c>
      <c r="T68" s="12">
        <f t="shared" si="2"/>
        <v>168</v>
      </c>
    </row>
    <row r="69" spans="1:20" x14ac:dyDescent="0.25">
      <c r="A69" s="11">
        <v>5703</v>
      </c>
      <c r="B69" s="6" t="s">
        <v>85</v>
      </c>
      <c r="C69" s="12">
        <v>8</v>
      </c>
      <c r="D69" s="12">
        <v>8</v>
      </c>
      <c r="E69" s="12">
        <v>11</v>
      </c>
      <c r="F69" s="12">
        <v>12</v>
      </c>
      <c r="G69" s="12">
        <v>9</v>
      </c>
      <c r="H69" s="12">
        <v>5</v>
      </c>
      <c r="I69" s="12">
        <v>7</v>
      </c>
      <c r="J69" s="12">
        <v>9</v>
      </c>
      <c r="K69" s="12">
        <v>8</v>
      </c>
      <c r="L69" s="12">
        <v>9</v>
      </c>
      <c r="M69" s="12">
        <v>11</v>
      </c>
      <c r="N69" s="12">
        <v>11</v>
      </c>
      <c r="O69" s="12">
        <v>8</v>
      </c>
      <c r="P69" s="12">
        <v>5</v>
      </c>
      <c r="Q69" s="12">
        <v>2</v>
      </c>
      <c r="R69" s="12">
        <v>1</v>
      </c>
      <c r="S69" s="12">
        <v>1</v>
      </c>
      <c r="T69" s="12">
        <f t="shared" si="2"/>
        <v>125</v>
      </c>
    </row>
    <row r="70" spans="1:20" x14ac:dyDescent="0.25">
      <c r="A70" s="11">
        <v>5801</v>
      </c>
      <c r="B70" s="6" t="s">
        <v>87</v>
      </c>
      <c r="C70" s="12">
        <v>39</v>
      </c>
      <c r="D70" s="12">
        <v>33</v>
      </c>
      <c r="E70" s="12">
        <v>27</v>
      </c>
      <c r="F70" s="12">
        <v>43</v>
      </c>
      <c r="G70" s="12">
        <v>33</v>
      </c>
      <c r="H70" s="12">
        <v>36</v>
      </c>
      <c r="I70" s="12">
        <v>37</v>
      </c>
      <c r="J70" s="12">
        <v>44</v>
      </c>
      <c r="K70" s="12">
        <v>27</v>
      </c>
      <c r="L70" s="12">
        <v>35</v>
      </c>
      <c r="M70" s="12">
        <v>25</v>
      </c>
      <c r="N70" s="12">
        <v>27</v>
      </c>
      <c r="O70" s="12">
        <v>18</v>
      </c>
      <c r="P70" s="12">
        <v>13</v>
      </c>
      <c r="Q70" s="12">
        <v>11</v>
      </c>
      <c r="R70" s="12">
        <v>6</v>
      </c>
      <c r="S70" s="12">
        <v>6</v>
      </c>
      <c r="T70" s="12">
        <f t="shared" si="2"/>
        <v>460</v>
      </c>
    </row>
    <row r="71" spans="1:20" x14ac:dyDescent="0.25">
      <c r="A71" s="11">
        <v>5802</v>
      </c>
      <c r="B71" s="6" t="s">
        <v>43</v>
      </c>
      <c r="C71" s="12">
        <v>2</v>
      </c>
      <c r="D71" s="12">
        <v>4</v>
      </c>
      <c r="E71" s="12">
        <v>2</v>
      </c>
      <c r="F71" s="12">
        <v>10</v>
      </c>
      <c r="G71" s="12">
        <v>5</v>
      </c>
      <c r="H71" s="12">
        <v>5</v>
      </c>
      <c r="I71" s="12">
        <v>5</v>
      </c>
      <c r="J71" s="12">
        <v>6</v>
      </c>
      <c r="K71" s="12">
        <v>2</v>
      </c>
      <c r="L71" s="12">
        <v>3</v>
      </c>
      <c r="M71" s="12">
        <v>2</v>
      </c>
      <c r="N71" s="12">
        <v>4</v>
      </c>
      <c r="O71" s="12">
        <v>4</v>
      </c>
      <c r="P71" s="12" t="s">
        <v>28</v>
      </c>
      <c r="Q71" s="12" t="s">
        <v>28</v>
      </c>
      <c r="R71" s="12" t="s">
        <v>28</v>
      </c>
      <c r="S71" s="12">
        <v>1</v>
      </c>
      <c r="T71" s="12">
        <f t="shared" si="2"/>
        <v>55</v>
      </c>
    </row>
    <row r="72" spans="1:20" x14ac:dyDescent="0.25">
      <c r="A72" s="11">
        <v>5803</v>
      </c>
      <c r="B72" s="6" t="s">
        <v>45</v>
      </c>
      <c r="C72" s="12">
        <v>10</v>
      </c>
      <c r="D72" s="12">
        <v>14</v>
      </c>
      <c r="E72" s="12">
        <v>19</v>
      </c>
      <c r="F72" s="12">
        <v>20</v>
      </c>
      <c r="G72" s="12">
        <v>13</v>
      </c>
      <c r="H72" s="12">
        <v>12</v>
      </c>
      <c r="I72" s="12">
        <v>19</v>
      </c>
      <c r="J72" s="12">
        <v>14</v>
      </c>
      <c r="K72" s="12">
        <v>11</v>
      </c>
      <c r="L72" s="12">
        <v>17</v>
      </c>
      <c r="M72" s="12">
        <v>17</v>
      </c>
      <c r="N72" s="12">
        <v>18</v>
      </c>
      <c r="O72" s="12">
        <v>7</v>
      </c>
      <c r="P72" s="12">
        <v>4</v>
      </c>
      <c r="Q72" s="12">
        <v>5</v>
      </c>
      <c r="R72" s="12" t="s">
        <v>28</v>
      </c>
      <c r="S72" s="12">
        <v>5</v>
      </c>
      <c r="T72" s="12">
        <f t="shared" si="2"/>
        <v>205</v>
      </c>
    </row>
    <row r="73" spans="1:20" x14ac:dyDescent="0.25">
      <c r="A73" s="11">
        <v>5804</v>
      </c>
      <c r="B73" s="6" t="s">
        <v>88</v>
      </c>
      <c r="C73" s="12">
        <v>28</v>
      </c>
      <c r="D73" s="12">
        <v>23</v>
      </c>
      <c r="E73" s="12">
        <v>28</v>
      </c>
      <c r="F73" s="12">
        <v>28</v>
      </c>
      <c r="G73" s="12">
        <v>37</v>
      </c>
      <c r="H73" s="12">
        <v>18</v>
      </c>
      <c r="I73" s="12">
        <v>25</v>
      </c>
      <c r="J73" s="12">
        <v>22</v>
      </c>
      <c r="K73" s="12">
        <v>22</v>
      </c>
      <c r="L73" s="12">
        <v>23</v>
      </c>
      <c r="M73" s="12">
        <v>29</v>
      </c>
      <c r="N73" s="12">
        <v>21</v>
      </c>
      <c r="O73" s="12">
        <v>18</v>
      </c>
      <c r="P73" s="12">
        <v>13</v>
      </c>
      <c r="Q73" s="12">
        <v>13</v>
      </c>
      <c r="R73" s="12">
        <v>6</v>
      </c>
      <c r="S73" s="12">
        <v>5</v>
      </c>
      <c r="T73" s="12">
        <f t="shared" si="2"/>
        <v>359</v>
      </c>
    </row>
    <row r="74" spans="1:20" x14ac:dyDescent="0.25">
      <c r="A74" s="11">
        <v>5904</v>
      </c>
      <c r="B74" s="6" t="s">
        <v>90</v>
      </c>
      <c r="C74" s="12">
        <v>132</v>
      </c>
      <c r="D74" s="12">
        <v>114</v>
      </c>
      <c r="E74" s="12">
        <v>112</v>
      </c>
      <c r="F74" s="12">
        <v>120</v>
      </c>
      <c r="G74" s="12">
        <v>137</v>
      </c>
      <c r="H74" s="12">
        <v>114</v>
      </c>
      <c r="I74" s="12">
        <v>100</v>
      </c>
      <c r="J74" s="12">
        <v>105</v>
      </c>
      <c r="K74" s="12">
        <v>102</v>
      </c>
      <c r="L74" s="12">
        <v>81</v>
      </c>
      <c r="M74" s="12">
        <v>69</v>
      </c>
      <c r="N74" s="12">
        <v>70</v>
      </c>
      <c r="O74" s="12">
        <v>54</v>
      </c>
      <c r="P74" s="12">
        <v>39</v>
      </c>
      <c r="Q74" s="12">
        <v>22</v>
      </c>
      <c r="R74" s="12">
        <v>22</v>
      </c>
      <c r="S74" s="12">
        <v>9</v>
      </c>
      <c r="T74" s="12">
        <f t="shared" si="2"/>
        <v>1402</v>
      </c>
    </row>
    <row r="75" spans="1:20" x14ac:dyDescent="0.25">
      <c r="A75" s="11">
        <v>5902</v>
      </c>
      <c r="B75" s="6" t="s">
        <v>91</v>
      </c>
      <c r="C75" s="12">
        <v>24</v>
      </c>
      <c r="D75" s="12">
        <v>20</v>
      </c>
      <c r="E75" s="12">
        <v>16</v>
      </c>
      <c r="F75" s="12">
        <v>9</v>
      </c>
      <c r="G75" s="12">
        <v>17</v>
      </c>
      <c r="H75" s="12">
        <v>24</v>
      </c>
      <c r="I75" s="12">
        <v>14</v>
      </c>
      <c r="J75" s="12">
        <v>16</v>
      </c>
      <c r="K75" s="12">
        <v>9</v>
      </c>
      <c r="L75" s="12">
        <v>20</v>
      </c>
      <c r="M75" s="12">
        <v>11</v>
      </c>
      <c r="N75" s="12">
        <v>13</v>
      </c>
      <c r="O75" s="12">
        <v>5</v>
      </c>
      <c r="P75" s="12">
        <v>2</v>
      </c>
      <c r="Q75" s="12">
        <v>1</v>
      </c>
      <c r="R75" s="12">
        <v>2</v>
      </c>
      <c r="S75" s="12">
        <v>2</v>
      </c>
      <c r="T75" s="12">
        <f t="shared" si="2"/>
        <v>205</v>
      </c>
    </row>
    <row r="76" spans="1:20" x14ac:dyDescent="0.25">
      <c r="A76" s="11">
        <v>5903</v>
      </c>
      <c r="B76" s="6" t="s">
        <v>92</v>
      </c>
      <c r="C76" s="12">
        <v>11</v>
      </c>
      <c r="D76" s="12">
        <v>18</v>
      </c>
      <c r="E76" s="12">
        <v>15</v>
      </c>
      <c r="F76" s="12">
        <v>27</v>
      </c>
      <c r="G76" s="12">
        <v>23</v>
      </c>
      <c r="H76" s="12">
        <v>23</v>
      </c>
      <c r="I76" s="12">
        <v>17</v>
      </c>
      <c r="J76" s="12">
        <v>16</v>
      </c>
      <c r="K76" s="12">
        <v>17</v>
      </c>
      <c r="L76" s="12">
        <v>20</v>
      </c>
      <c r="M76" s="12">
        <v>17</v>
      </c>
      <c r="N76" s="12">
        <v>15</v>
      </c>
      <c r="O76" s="12">
        <v>9</v>
      </c>
      <c r="P76" s="12">
        <v>9</v>
      </c>
      <c r="Q76" s="12">
        <v>7</v>
      </c>
      <c r="R76" s="12">
        <v>1</v>
      </c>
      <c r="S76" s="12">
        <v>4</v>
      </c>
      <c r="T76" s="12">
        <f t="shared" si="2"/>
        <v>249</v>
      </c>
    </row>
    <row r="77" spans="1:20" x14ac:dyDescent="0.25">
      <c r="A77" s="11">
        <v>5905</v>
      </c>
      <c r="B77" s="6" t="s">
        <v>93</v>
      </c>
      <c r="C77" s="12">
        <v>11</v>
      </c>
      <c r="D77" s="12">
        <v>12</v>
      </c>
      <c r="E77" s="12">
        <v>7</v>
      </c>
      <c r="F77" s="12">
        <v>5</v>
      </c>
      <c r="G77" s="12">
        <v>11</v>
      </c>
      <c r="H77" s="12">
        <v>8</v>
      </c>
      <c r="I77" s="12">
        <v>8</v>
      </c>
      <c r="J77" s="12">
        <v>12</v>
      </c>
      <c r="K77" s="12">
        <v>4</v>
      </c>
      <c r="L77" s="12">
        <v>7</v>
      </c>
      <c r="M77" s="12">
        <v>2</v>
      </c>
      <c r="N77" s="12">
        <v>2</v>
      </c>
      <c r="O77" s="12">
        <v>1</v>
      </c>
      <c r="P77" s="12">
        <v>7</v>
      </c>
      <c r="Q77" s="12">
        <v>7</v>
      </c>
      <c r="R77" s="12">
        <v>2</v>
      </c>
      <c r="S77" s="12" t="s">
        <v>28</v>
      </c>
      <c r="T77" s="12">
        <f t="shared" si="2"/>
        <v>106</v>
      </c>
    </row>
    <row r="78" spans="1:20" x14ac:dyDescent="0.25">
      <c r="A78" s="11">
        <v>5906</v>
      </c>
      <c r="B78" s="6" t="s">
        <v>94</v>
      </c>
      <c r="C78" s="12">
        <v>9</v>
      </c>
      <c r="D78" s="12">
        <v>13</v>
      </c>
      <c r="E78" s="12">
        <v>7</v>
      </c>
      <c r="F78" s="12">
        <v>10</v>
      </c>
      <c r="G78" s="12">
        <v>11</v>
      </c>
      <c r="H78" s="12">
        <v>4</v>
      </c>
      <c r="I78" s="12">
        <v>8</v>
      </c>
      <c r="J78" s="12">
        <v>3</v>
      </c>
      <c r="K78" s="12">
        <v>7</v>
      </c>
      <c r="L78" s="12">
        <v>6</v>
      </c>
      <c r="M78" s="12">
        <v>6</v>
      </c>
      <c r="N78" s="12">
        <v>1</v>
      </c>
      <c r="O78" s="12">
        <v>3</v>
      </c>
      <c r="P78" s="12">
        <v>3</v>
      </c>
      <c r="Q78" s="12">
        <v>4</v>
      </c>
      <c r="R78" s="12">
        <v>2</v>
      </c>
      <c r="S78" s="12" t="s">
        <v>28</v>
      </c>
      <c r="T78" s="12">
        <f t="shared" si="2"/>
        <v>97</v>
      </c>
    </row>
    <row r="79" spans="1:20" x14ac:dyDescent="0.25">
      <c r="A79" s="11">
        <v>5908</v>
      </c>
      <c r="B79" s="6" t="s">
        <v>95</v>
      </c>
      <c r="C79" s="12">
        <v>10</v>
      </c>
      <c r="D79" s="12">
        <v>5</v>
      </c>
      <c r="E79" s="12">
        <v>4</v>
      </c>
      <c r="F79" s="12">
        <v>13</v>
      </c>
      <c r="G79" s="12">
        <v>10</v>
      </c>
      <c r="H79" s="12">
        <v>4</v>
      </c>
      <c r="I79" s="12">
        <v>7</v>
      </c>
      <c r="J79" s="12">
        <v>7</v>
      </c>
      <c r="K79" s="12">
        <v>9</v>
      </c>
      <c r="L79" s="12">
        <v>8</v>
      </c>
      <c r="M79" s="12">
        <v>5</v>
      </c>
      <c r="N79" s="12">
        <v>2</v>
      </c>
      <c r="O79" s="12">
        <v>2</v>
      </c>
      <c r="P79" s="12">
        <v>5</v>
      </c>
      <c r="Q79" s="12">
        <v>2</v>
      </c>
      <c r="R79" s="12">
        <v>2</v>
      </c>
      <c r="S79" s="12">
        <v>1</v>
      </c>
      <c r="T79" s="12">
        <f t="shared" si="2"/>
        <v>96</v>
      </c>
    </row>
    <row r="80" spans="1:20" x14ac:dyDescent="0.25">
      <c r="A80" s="11">
        <v>6001</v>
      </c>
      <c r="B80" s="6" t="s">
        <v>97</v>
      </c>
      <c r="C80" s="12">
        <v>37</v>
      </c>
      <c r="D80" s="12">
        <v>35</v>
      </c>
      <c r="E80" s="12">
        <v>39</v>
      </c>
      <c r="F80" s="12">
        <v>50</v>
      </c>
      <c r="G80" s="12">
        <v>43</v>
      </c>
      <c r="H80" s="12">
        <v>40</v>
      </c>
      <c r="I80" s="12">
        <v>39</v>
      </c>
      <c r="J80" s="12">
        <v>26</v>
      </c>
      <c r="K80" s="12">
        <v>41</v>
      </c>
      <c r="L80" s="12">
        <v>34</v>
      </c>
      <c r="M80" s="12">
        <v>22</v>
      </c>
      <c r="N80" s="12">
        <v>18</v>
      </c>
      <c r="O80" s="12">
        <v>11</v>
      </c>
      <c r="P80" s="12">
        <v>16</v>
      </c>
      <c r="Q80" s="12">
        <v>9</v>
      </c>
      <c r="R80" s="12">
        <v>7</v>
      </c>
      <c r="S80" s="12">
        <v>2</v>
      </c>
      <c r="T80" s="12">
        <f t="shared" si="2"/>
        <v>469</v>
      </c>
    </row>
    <row r="81" spans="1:20" x14ac:dyDescent="0.25">
      <c r="A81" s="11">
        <v>6002</v>
      </c>
      <c r="B81" s="6" t="s">
        <v>98</v>
      </c>
      <c r="C81" s="12">
        <v>8</v>
      </c>
      <c r="D81" s="12">
        <v>8</v>
      </c>
      <c r="E81" s="12">
        <v>16</v>
      </c>
      <c r="F81" s="12">
        <v>9</v>
      </c>
      <c r="G81" s="12">
        <v>15</v>
      </c>
      <c r="H81" s="12">
        <v>8</v>
      </c>
      <c r="I81" s="12">
        <v>9</v>
      </c>
      <c r="J81" s="12">
        <v>9</v>
      </c>
      <c r="K81" s="12">
        <v>10</v>
      </c>
      <c r="L81" s="12">
        <v>11</v>
      </c>
      <c r="M81" s="12">
        <v>5</v>
      </c>
      <c r="N81" s="12">
        <v>3</v>
      </c>
      <c r="O81" s="12">
        <v>4</v>
      </c>
      <c r="P81" s="12">
        <v>2</v>
      </c>
      <c r="Q81" s="12">
        <v>1</v>
      </c>
      <c r="R81" s="12" t="s">
        <v>28</v>
      </c>
      <c r="S81" s="12" t="s">
        <v>28</v>
      </c>
      <c r="T81" s="12">
        <f t="shared" si="2"/>
        <v>118</v>
      </c>
    </row>
    <row r="82" spans="1:20" x14ac:dyDescent="0.25">
      <c r="A82" s="11">
        <v>6003</v>
      </c>
      <c r="B82" s="6" t="s">
        <v>40</v>
      </c>
      <c r="C82" s="12">
        <v>12</v>
      </c>
      <c r="D82" s="12">
        <v>15</v>
      </c>
      <c r="E82" s="12">
        <v>12</v>
      </c>
      <c r="F82" s="12">
        <v>16</v>
      </c>
      <c r="G82" s="12">
        <v>9</v>
      </c>
      <c r="H82" s="12">
        <v>6</v>
      </c>
      <c r="I82" s="12">
        <v>12</v>
      </c>
      <c r="J82" s="12">
        <v>13</v>
      </c>
      <c r="K82" s="12">
        <v>12</v>
      </c>
      <c r="L82" s="12">
        <v>12</v>
      </c>
      <c r="M82" s="12">
        <v>13</v>
      </c>
      <c r="N82" s="12">
        <v>5</v>
      </c>
      <c r="O82" s="12">
        <v>2</v>
      </c>
      <c r="P82" s="12">
        <v>1</v>
      </c>
      <c r="Q82" s="12">
        <v>1</v>
      </c>
      <c r="R82" s="12">
        <v>4</v>
      </c>
      <c r="S82" s="12">
        <v>1</v>
      </c>
      <c r="T82" s="12">
        <f t="shared" si="2"/>
        <v>146</v>
      </c>
    </row>
    <row r="83" spans="1:20" x14ac:dyDescent="0.25">
      <c r="A83" s="11">
        <v>6004</v>
      </c>
      <c r="B83" s="6" t="s">
        <v>99</v>
      </c>
      <c r="C83" s="12">
        <v>30</v>
      </c>
      <c r="D83" s="12">
        <v>27</v>
      </c>
      <c r="E83" s="12">
        <v>16</v>
      </c>
      <c r="F83" s="12">
        <v>32</v>
      </c>
      <c r="G83" s="12">
        <v>24</v>
      </c>
      <c r="H83" s="12">
        <v>15</v>
      </c>
      <c r="I83" s="12">
        <v>18</v>
      </c>
      <c r="J83" s="12">
        <v>25</v>
      </c>
      <c r="K83" s="12">
        <v>24</v>
      </c>
      <c r="L83" s="12">
        <v>24</v>
      </c>
      <c r="M83" s="12">
        <v>11</v>
      </c>
      <c r="N83" s="12">
        <v>10</v>
      </c>
      <c r="O83" s="12">
        <v>11</v>
      </c>
      <c r="P83" s="12">
        <v>3</v>
      </c>
      <c r="Q83" s="12">
        <v>3</v>
      </c>
      <c r="R83" s="12">
        <v>1</v>
      </c>
      <c r="S83" s="12">
        <v>2</v>
      </c>
      <c r="T83" s="12">
        <f t="shared" si="2"/>
        <v>276</v>
      </c>
    </row>
    <row r="84" spans="1:20" x14ac:dyDescent="0.25">
      <c r="A84" s="11">
        <v>6005</v>
      </c>
      <c r="B84" s="6" t="s">
        <v>100</v>
      </c>
      <c r="C84" s="12">
        <v>9</v>
      </c>
      <c r="D84" s="12">
        <v>17</v>
      </c>
      <c r="E84" s="12">
        <v>15</v>
      </c>
      <c r="F84" s="12">
        <v>18</v>
      </c>
      <c r="G84" s="12">
        <v>12</v>
      </c>
      <c r="H84" s="12">
        <v>9</v>
      </c>
      <c r="I84" s="12">
        <v>15</v>
      </c>
      <c r="J84" s="12">
        <v>13</v>
      </c>
      <c r="K84" s="12">
        <v>17</v>
      </c>
      <c r="L84" s="12">
        <v>20</v>
      </c>
      <c r="M84" s="12">
        <v>4</v>
      </c>
      <c r="N84" s="12">
        <v>12</v>
      </c>
      <c r="O84" s="12">
        <v>6</v>
      </c>
      <c r="P84" s="12">
        <v>8</v>
      </c>
      <c r="Q84" s="12">
        <v>7</v>
      </c>
      <c r="R84" s="12" t="s">
        <v>28</v>
      </c>
      <c r="S84" s="12">
        <v>3</v>
      </c>
      <c r="T84" s="12">
        <f t="shared" si="2"/>
        <v>185</v>
      </c>
    </row>
    <row r="85" spans="1:20" x14ac:dyDescent="0.25">
      <c r="A85" s="11">
        <v>6006</v>
      </c>
      <c r="B85" s="6" t="s">
        <v>101</v>
      </c>
      <c r="C85" s="12">
        <v>29</v>
      </c>
      <c r="D85" s="12">
        <v>28</v>
      </c>
      <c r="E85" s="12">
        <v>34</v>
      </c>
      <c r="F85" s="12">
        <v>45</v>
      </c>
      <c r="G85" s="12">
        <v>28</v>
      </c>
      <c r="H85" s="12">
        <v>23</v>
      </c>
      <c r="I85" s="12">
        <v>23</v>
      </c>
      <c r="J85" s="12">
        <v>31</v>
      </c>
      <c r="K85" s="12">
        <v>29</v>
      </c>
      <c r="L85" s="12">
        <v>35</v>
      </c>
      <c r="M85" s="12">
        <v>22</v>
      </c>
      <c r="N85" s="12">
        <v>11</v>
      </c>
      <c r="O85" s="12">
        <v>22</v>
      </c>
      <c r="P85" s="12">
        <v>10</v>
      </c>
      <c r="Q85" s="12">
        <v>3</v>
      </c>
      <c r="R85" s="12">
        <v>2</v>
      </c>
      <c r="S85" s="12">
        <v>2</v>
      </c>
      <c r="T85" s="12">
        <f t="shared" si="2"/>
        <v>377</v>
      </c>
    </row>
    <row r="86" spans="1:20" x14ac:dyDescent="0.25">
      <c r="A86" s="11">
        <v>6007</v>
      </c>
      <c r="B86" s="6" t="s">
        <v>102</v>
      </c>
      <c r="C86" s="12">
        <v>4</v>
      </c>
      <c r="D86" s="12">
        <v>7</v>
      </c>
      <c r="E86" s="12">
        <v>8</v>
      </c>
      <c r="F86" s="12">
        <v>12</v>
      </c>
      <c r="G86" s="12">
        <v>7</v>
      </c>
      <c r="H86" s="12">
        <v>8</v>
      </c>
      <c r="I86" s="12">
        <v>8</v>
      </c>
      <c r="J86" s="12">
        <v>7</v>
      </c>
      <c r="K86" s="12">
        <v>13</v>
      </c>
      <c r="L86" s="12">
        <v>4</v>
      </c>
      <c r="M86" s="12">
        <v>6</v>
      </c>
      <c r="N86" s="12">
        <v>10</v>
      </c>
      <c r="O86" s="12">
        <v>5</v>
      </c>
      <c r="P86" s="12">
        <v>2</v>
      </c>
      <c r="Q86" s="12">
        <v>2</v>
      </c>
      <c r="R86" s="12">
        <v>1</v>
      </c>
      <c r="S86" s="12">
        <v>1</v>
      </c>
      <c r="T86" s="12">
        <f t="shared" si="2"/>
        <v>105</v>
      </c>
    </row>
    <row r="87" spans="1:20" x14ac:dyDescent="0.25">
      <c r="A87" s="11">
        <v>6101</v>
      </c>
      <c r="B87" s="6" t="s">
        <v>104</v>
      </c>
      <c r="C87" s="12">
        <v>59</v>
      </c>
      <c r="D87" s="12">
        <v>47</v>
      </c>
      <c r="E87" s="12">
        <v>43</v>
      </c>
      <c r="F87" s="12">
        <v>72</v>
      </c>
      <c r="G87" s="12">
        <v>73</v>
      </c>
      <c r="H87" s="12">
        <v>47</v>
      </c>
      <c r="I87" s="12">
        <v>56</v>
      </c>
      <c r="J87" s="12">
        <v>48</v>
      </c>
      <c r="K87" s="12">
        <v>41</v>
      </c>
      <c r="L87" s="12">
        <v>40</v>
      </c>
      <c r="M87" s="12">
        <v>41</v>
      </c>
      <c r="N87" s="12">
        <v>26</v>
      </c>
      <c r="O87" s="12">
        <v>29</v>
      </c>
      <c r="P87" s="12">
        <v>24</v>
      </c>
      <c r="Q87" s="12">
        <v>9</v>
      </c>
      <c r="R87" s="12">
        <v>6</v>
      </c>
      <c r="S87" s="12">
        <v>3</v>
      </c>
      <c r="T87" s="12">
        <f t="shared" si="2"/>
        <v>664</v>
      </c>
    </row>
    <row r="88" spans="1:20" x14ac:dyDescent="0.25">
      <c r="A88" s="11">
        <v>6102</v>
      </c>
      <c r="B88" s="6" t="s">
        <v>105</v>
      </c>
      <c r="C88" s="12">
        <v>15</v>
      </c>
      <c r="D88" s="12">
        <v>7</v>
      </c>
      <c r="E88" s="12">
        <v>13</v>
      </c>
      <c r="F88" s="12">
        <v>21</v>
      </c>
      <c r="G88" s="12">
        <v>13</v>
      </c>
      <c r="H88" s="12">
        <v>15</v>
      </c>
      <c r="I88" s="12">
        <v>12</v>
      </c>
      <c r="J88" s="12">
        <v>11</v>
      </c>
      <c r="K88" s="12">
        <v>20</v>
      </c>
      <c r="L88" s="12">
        <v>17</v>
      </c>
      <c r="M88" s="12">
        <v>10</v>
      </c>
      <c r="N88" s="12">
        <v>8</v>
      </c>
      <c r="O88" s="12">
        <v>2</v>
      </c>
      <c r="P88" s="12">
        <v>6</v>
      </c>
      <c r="Q88" s="12">
        <v>3</v>
      </c>
      <c r="R88" s="12">
        <v>3</v>
      </c>
      <c r="S88" s="12">
        <v>3</v>
      </c>
      <c r="T88" s="12">
        <f t="shared" si="2"/>
        <v>179</v>
      </c>
    </row>
    <row r="89" spans="1:20" x14ac:dyDescent="0.25">
      <c r="A89" s="11">
        <v>6103</v>
      </c>
      <c r="B89" s="6" t="s">
        <v>106</v>
      </c>
      <c r="C89" s="12">
        <v>35</v>
      </c>
      <c r="D89" s="12">
        <v>37</v>
      </c>
      <c r="E89" s="12">
        <v>32</v>
      </c>
      <c r="F89" s="12">
        <v>28</v>
      </c>
      <c r="G89" s="12">
        <v>35</v>
      </c>
      <c r="H89" s="12">
        <v>26</v>
      </c>
      <c r="I89" s="12">
        <v>28</v>
      </c>
      <c r="J89" s="12">
        <v>41</v>
      </c>
      <c r="K89" s="12">
        <v>29</v>
      </c>
      <c r="L89" s="12">
        <v>28</v>
      </c>
      <c r="M89" s="12">
        <v>24</v>
      </c>
      <c r="N89" s="12">
        <v>14</v>
      </c>
      <c r="O89" s="12">
        <v>23</v>
      </c>
      <c r="P89" s="12">
        <v>10</v>
      </c>
      <c r="Q89" s="12">
        <v>9</v>
      </c>
      <c r="R89" s="12">
        <v>8</v>
      </c>
      <c r="S89" s="12" t="s">
        <v>28</v>
      </c>
      <c r="T89" s="12">
        <f t="shared" si="2"/>
        <v>407</v>
      </c>
    </row>
    <row r="90" spans="1:20" x14ac:dyDescent="0.25">
      <c r="A90" s="11">
        <v>6104</v>
      </c>
      <c r="B90" s="6" t="s">
        <v>107</v>
      </c>
      <c r="C90" s="12">
        <v>18</v>
      </c>
      <c r="D90" s="12">
        <v>16</v>
      </c>
      <c r="E90" s="12">
        <v>13</v>
      </c>
      <c r="F90" s="12">
        <v>20</v>
      </c>
      <c r="G90" s="12">
        <v>30</v>
      </c>
      <c r="H90" s="12">
        <v>25</v>
      </c>
      <c r="I90" s="12">
        <v>17</v>
      </c>
      <c r="J90" s="12">
        <v>12</v>
      </c>
      <c r="K90" s="12">
        <v>20</v>
      </c>
      <c r="L90" s="12">
        <v>21</v>
      </c>
      <c r="M90" s="12">
        <v>17</v>
      </c>
      <c r="N90" s="12">
        <v>11</v>
      </c>
      <c r="O90" s="12">
        <v>12</v>
      </c>
      <c r="P90" s="12">
        <v>5</v>
      </c>
      <c r="Q90" s="12">
        <v>2</v>
      </c>
      <c r="R90" s="12">
        <v>1</v>
      </c>
      <c r="S90" s="12">
        <v>3</v>
      </c>
      <c r="T90" s="12">
        <f t="shared" si="2"/>
        <v>243</v>
      </c>
    </row>
    <row r="91" spans="1:20" x14ac:dyDescent="0.25">
      <c r="A91" s="11">
        <v>6201</v>
      </c>
      <c r="B91" s="6" t="s">
        <v>109</v>
      </c>
      <c r="C91" s="12">
        <v>33</v>
      </c>
      <c r="D91" s="12">
        <v>29</v>
      </c>
      <c r="E91" s="12">
        <v>23</v>
      </c>
      <c r="F91" s="12">
        <v>37</v>
      </c>
      <c r="G91" s="12">
        <v>35</v>
      </c>
      <c r="H91" s="12">
        <v>40</v>
      </c>
      <c r="I91" s="12">
        <v>25</v>
      </c>
      <c r="J91" s="12">
        <v>32</v>
      </c>
      <c r="K91" s="12">
        <v>25</v>
      </c>
      <c r="L91" s="12">
        <v>17</v>
      </c>
      <c r="M91" s="12">
        <v>22</v>
      </c>
      <c r="N91" s="12">
        <v>10</v>
      </c>
      <c r="O91" s="12">
        <v>9</v>
      </c>
      <c r="P91" s="12">
        <v>17</v>
      </c>
      <c r="Q91" s="12">
        <v>5</v>
      </c>
      <c r="R91" s="12">
        <v>2</v>
      </c>
      <c r="S91" s="12">
        <v>4</v>
      </c>
      <c r="T91" s="12">
        <f t="shared" si="2"/>
        <v>365</v>
      </c>
    </row>
    <row r="92" spans="1:20" x14ac:dyDescent="0.25">
      <c r="A92" s="11">
        <v>6202</v>
      </c>
      <c r="B92" s="6" t="s">
        <v>110</v>
      </c>
      <c r="C92" s="12">
        <v>25</v>
      </c>
      <c r="D92" s="12">
        <v>11</v>
      </c>
      <c r="E92" s="12">
        <v>20</v>
      </c>
      <c r="F92" s="12">
        <v>28</v>
      </c>
      <c r="G92" s="12">
        <v>30</v>
      </c>
      <c r="H92" s="12">
        <v>17</v>
      </c>
      <c r="I92" s="12">
        <v>14</v>
      </c>
      <c r="J92" s="12">
        <v>23</v>
      </c>
      <c r="K92" s="12">
        <v>13</v>
      </c>
      <c r="L92" s="12">
        <v>20</v>
      </c>
      <c r="M92" s="12">
        <v>17</v>
      </c>
      <c r="N92" s="12">
        <v>27</v>
      </c>
      <c r="O92" s="12">
        <v>14</v>
      </c>
      <c r="P92" s="12">
        <v>13</v>
      </c>
      <c r="Q92" s="12">
        <v>5</v>
      </c>
      <c r="R92" s="12">
        <v>3</v>
      </c>
      <c r="S92" s="12">
        <v>1</v>
      </c>
      <c r="T92" s="12">
        <f t="shared" si="2"/>
        <v>281</v>
      </c>
    </row>
    <row r="93" spans="1:20" x14ac:dyDescent="0.25">
      <c r="A93" s="11">
        <v>6203</v>
      </c>
      <c r="B93" s="6" t="s">
        <v>111</v>
      </c>
      <c r="C93" s="12">
        <v>20</v>
      </c>
      <c r="D93" s="12">
        <v>17</v>
      </c>
      <c r="E93" s="12">
        <v>18</v>
      </c>
      <c r="F93" s="12">
        <v>17</v>
      </c>
      <c r="G93" s="12">
        <v>30</v>
      </c>
      <c r="H93" s="12">
        <v>13</v>
      </c>
      <c r="I93" s="12">
        <v>14</v>
      </c>
      <c r="J93" s="12">
        <v>14</v>
      </c>
      <c r="K93" s="12">
        <v>8</v>
      </c>
      <c r="L93" s="12">
        <v>12</v>
      </c>
      <c r="M93" s="12">
        <v>13</v>
      </c>
      <c r="N93" s="12">
        <v>6</v>
      </c>
      <c r="O93" s="12">
        <v>2</v>
      </c>
      <c r="P93" s="12">
        <v>8</v>
      </c>
      <c r="Q93" s="12">
        <v>2</v>
      </c>
      <c r="R93" s="12">
        <v>2</v>
      </c>
      <c r="S93" s="12">
        <v>1</v>
      </c>
      <c r="T93" s="12">
        <f t="shared" si="2"/>
        <v>197</v>
      </c>
    </row>
    <row r="94" spans="1:20" x14ac:dyDescent="0.25">
      <c r="A94" s="11">
        <v>6204</v>
      </c>
      <c r="B94" s="6" t="s">
        <v>112</v>
      </c>
      <c r="C94" s="12">
        <v>41</v>
      </c>
      <c r="D94" s="12">
        <v>26</v>
      </c>
      <c r="E94" s="12">
        <v>34</v>
      </c>
      <c r="F94" s="12">
        <v>35</v>
      </c>
      <c r="G94" s="12">
        <v>39</v>
      </c>
      <c r="H94" s="12">
        <v>26</v>
      </c>
      <c r="I94" s="12">
        <v>21</v>
      </c>
      <c r="J94" s="12">
        <v>24</v>
      </c>
      <c r="K94" s="12">
        <v>15</v>
      </c>
      <c r="L94" s="12">
        <v>21</v>
      </c>
      <c r="M94" s="12">
        <v>17</v>
      </c>
      <c r="N94" s="12">
        <v>11</v>
      </c>
      <c r="O94" s="12">
        <v>16</v>
      </c>
      <c r="P94" s="12">
        <v>22</v>
      </c>
      <c r="Q94" s="12">
        <v>2</v>
      </c>
      <c r="R94" s="12">
        <v>2</v>
      </c>
      <c r="S94" s="12">
        <v>2</v>
      </c>
      <c r="T94" s="12">
        <f t="shared" si="2"/>
        <v>354</v>
      </c>
    </row>
    <row r="95" spans="1:20" x14ac:dyDescent="0.25">
      <c r="A95" s="11">
        <v>6205</v>
      </c>
      <c r="B95" s="6" t="s">
        <v>113</v>
      </c>
      <c r="C95" s="12">
        <v>14</v>
      </c>
      <c r="D95" s="12">
        <v>9</v>
      </c>
      <c r="E95" s="12">
        <v>8</v>
      </c>
      <c r="F95" s="12">
        <v>16</v>
      </c>
      <c r="G95" s="12">
        <v>22</v>
      </c>
      <c r="H95" s="12">
        <v>12</v>
      </c>
      <c r="I95" s="12">
        <v>3</v>
      </c>
      <c r="J95" s="12">
        <v>12</v>
      </c>
      <c r="K95" s="12">
        <v>13</v>
      </c>
      <c r="L95" s="12">
        <v>8</v>
      </c>
      <c r="M95" s="12">
        <v>6</v>
      </c>
      <c r="N95" s="12">
        <v>4</v>
      </c>
      <c r="O95" s="12">
        <v>10</v>
      </c>
      <c r="P95" s="12">
        <v>7</v>
      </c>
      <c r="Q95" s="12">
        <v>7</v>
      </c>
      <c r="R95" s="12">
        <v>1</v>
      </c>
      <c r="S95" s="12">
        <v>2</v>
      </c>
      <c r="T95" s="12">
        <f t="shared" si="2"/>
        <v>154</v>
      </c>
    </row>
    <row r="96" spans="1:20" x14ac:dyDescent="0.25">
      <c r="A96" s="11">
        <v>6206</v>
      </c>
      <c r="B96" s="6" t="s">
        <v>114</v>
      </c>
      <c r="C96" s="12">
        <v>13</v>
      </c>
      <c r="D96" s="12">
        <v>7</v>
      </c>
      <c r="E96" s="12">
        <v>4</v>
      </c>
      <c r="F96" s="12">
        <v>5</v>
      </c>
      <c r="G96" s="12">
        <v>6</v>
      </c>
      <c r="H96" s="12">
        <v>10</v>
      </c>
      <c r="I96" s="12">
        <v>6</v>
      </c>
      <c r="J96" s="12">
        <v>4</v>
      </c>
      <c r="K96" s="12">
        <v>2</v>
      </c>
      <c r="L96" s="12">
        <v>6</v>
      </c>
      <c r="M96" s="12">
        <v>6</v>
      </c>
      <c r="N96" s="12">
        <v>5</v>
      </c>
      <c r="O96" s="12">
        <v>2</v>
      </c>
      <c r="P96" s="12">
        <v>1</v>
      </c>
      <c r="Q96" s="12">
        <v>2</v>
      </c>
      <c r="R96" s="12">
        <v>5</v>
      </c>
      <c r="S96" s="12">
        <v>2</v>
      </c>
      <c r="T96" s="12">
        <f t="shared" si="2"/>
        <v>86</v>
      </c>
    </row>
    <row r="97" spans="1:20" x14ac:dyDescent="0.25">
      <c r="A97" s="11">
        <v>6207</v>
      </c>
      <c r="B97" s="6" t="s">
        <v>115</v>
      </c>
      <c r="C97" s="12">
        <v>4</v>
      </c>
      <c r="D97" s="12">
        <v>7</v>
      </c>
      <c r="E97" s="12">
        <v>13</v>
      </c>
      <c r="F97" s="12">
        <v>11</v>
      </c>
      <c r="G97" s="12">
        <v>10</v>
      </c>
      <c r="H97" s="12">
        <v>8</v>
      </c>
      <c r="I97" s="12">
        <v>8</v>
      </c>
      <c r="J97" s="12">
        <v>11</v>
      </c>
      <c r="K97" s="12">
        <v>10</v>
      </c>
      <c r="L97" s="12">
        <v>6</v>
      </c>
      <c r="M97" s="12">
        <v>3</v>
      </c>
      <c r="N97" s="12">
        <v>4</v>
      </c>
      <c r="O97" s="12">
        <v>5</v>
      </c>
      <c r="P97" s="12">
        <v>3</v>
      </c>
      <c r="Q97" s="12">
        <v>3</v>
      </c>
      <c r="R97" s="12">
        <v>3</v>
      </c>
      <c r="S97" s="12">
        <v>1</v>
      </c>
      <c r="T97" s="12">
        <f t="shared" si="2"/>
        <v>110</v>
      </c>
    </row>
    <row r="98" spans="1:20" x14ac:dyDescent="0.25">
      <c r="A98" s="11">
        <v>6301</v>
      </c>
      <c r="B98" s="6" t="s">
        <v>117</v>
      </c>
      <c r="C98" s="12">
        <v>39</v>
      </c>
      <c r="D98" s="12">
        <v>46</v>
      </c>
      <c r="E98" s="12">
        <v>41</v>
      </c>
      <c r="F98" s="12">
        <v>55</v>
      </c>
      <c r="G98" s="12">
        <v>46</v>
      </c>
      <c r="H98" s="12">
        <v>44</v>
      </c>
      <c r="I98" s="12">
        <v>45</v>
      </c>
      <c r="J98" s="12">
        <v>39</v>
      </c>
      <c r="K98" s="12">
        <v>39</v>
      </c>
      <c r="L98" s="12">
        <v>26</v>
      </c>
      <c r="M98" s="12">
        <v>31</v>
      </c>
      <c r="N98" s="12">
        <v>27</v>
      </c>
      <c r="O98" s="12">
        <v>20</v>
      </c>
      <c r="P98" s="12">
        <v>10</v>
      </c>
      <c r="Q98" s="12">
        <v>10</v>
      </c>
      <c r="R98" s="12">
        <v>5</v>
      </c>
      <c r="S98" s="12">
        <v>6</v>
      </c>
      <c r="T98" s="12">
        <f t="shared" si="2"/>
        <v>529</v>
      </c>
    </row>
    <row r="99" spans="1:20" x14ac:dyDescent="0.25">
      <c r="A99" s="11">
        <v>6302</v>
      </c>
      <c r="B99" s="6" t="s">
        <v>52</v>
      </c>
      <c r="C99" s="12">
        <v>12</v>
      </c>
      <c r="D99" s="12">
        <v>12</v>
      </c>
      <c r="E99" s="12">
        <v>11</v>
      </c>
      <c r="F99" s="12">
        <v>23</v>
      </c>
      <c r="G99" s="12">
        <v>16</v>
      </c>
      <c r="H99" s="12">
        <v>5</v>
      </c>
      <c r="I99" s="12">
        <v>11</v>
      </c>
      <c r="J99" s="12">
        <v>9</v>
      </c>
      <c r="K99" s="12">
        <v>19</v>
      </c>
      <c r="L99" s="12">
        <v>17</v>
      </c>
      <c r="M99" s="12">
        <v>13</v>
      </c>
      <c r="N99" s="12">
        <v>10</v>
      </c>
      <c r="O99" s="12">
        <v>9</v>
      </c>
      <c r="P99" s="12">
        <v>3</v>
      </c>
      <c r="Q99" s="12">
        <v>3</v>
      </c>
      <c r="R99" s="12">
        <v>6</v>
      </c>
      <c r="S99" s="12">
        <v>7</v>
      </c>
      <c r="T99" s="12">
        <f t="shared" si="2"/>
        <v>186</v>
      </c>
    </row>
    <row r="100" spans="1:20" x14ac:dyDescent="0.25">
      <c r="A100" s="11">
        <v>6303</v>
      </c>
      <c r="B100" s="6" t="s">
        <v>118</v>
      </c>
      <c r="C100" s="12">
        <v>1</v>
      </c>
      <c r="D100" s="12">
        <v>7</v>
      </c>
      <c r="E100" s="12">
        <v>8</v>
      </c>
      <c r="F100" s="12">
        <v>5</v>
      </c>
      <c r="G100" s="12">
        <v>8</v>
      </c>
      <c r="H100" s="12">
        <v>7</v>
      </c>
      <c r="I100" s="12">
        <v>10</v>
      </c>
      <c r="J100" s="12">
        <v>1</v>
      </c>
      <c r="K100" s="12">
        <v>9</v>
      </c>
      <c r="L100" s="12">
        <v>5</v>
      </c>
      <c r="M100" s="12">
        <v>3</v>
      </c>
      <c r="N100" s="12">
        <v>5</v>
      </c>
      <c r="O100" s="12">
        <v>3</v>
      </c>
      <c r="P100" s="12">
        <v>3</v>
      </c>
      <c r="Q100" s="12">
        <v>3</v>
      </c>
      <c r="R100" s="12">
        <v>1</v>
      </c>
      <c r="S100" s="12">
        <v>2</v>
      </c>
      <c r="T100" s="12">
        <f t="shared" si="2"/>
        <v>81</v>
      </c>
    </row>
    <row r="101" spans="1:20" x14ac:dyDescent="0.25">
      <c r="A101" s="11">
        <v>6401</v>
      </c>
      <c r="B101" s="6" t="s">
        <v>120</v>
      </c>
      <c r="C101" s="12">
        <v>889</v>
      </c>
      <c r="D101" s="12">
        <v>708</v>
      </c>
      <c r="E101" s="12">
        <v>775</v>
      </c>
      <c r="F101" s="12">
        <v>857</v>
      </c>
      <c r="G101" s="12">
        <v>875</v>
      </c>
      <c r="H101" s="12">
        <v>705</v>
      </c>
      <c r="I101" s="12">
        <v>675</v>
      </c>
      <c r="J101" s="12">
        <v>573</v>
      </c>
      <c r="K101" s="12">
        <v>539</v>
      </c>
      <c r="L101" s="12">
        <v>514</v>
      </c>
      <c r="M101" s="12">
        <v>421</v>
      </c>
      <c r="N101" s="12">
        <v>349</v>
      </c>
      <c r="O101" s="12">
        <v>242</v>
      </c>
      <c r="P101" s="12">
        <v>207</v>
      </c>
      <c r="Q101" s="12">
        <v>135</v>
      </c>
      <c r="R101" s="12">
        <v>76</v>
      </c>
      <c r="S101" s="12">
        <v>59</v>
      </c>
      <c r="T101" s="12">
        <f t="shared" si="2"/>
        <v>8599</v>
      </c>
    </row>
    <row r="102" spans="1:20" x14ac:dyDescent="0.25">
      <c r="A102" s="11">
        <v>6403</v>
      </c>
      <c r="B102" s="6" t="s">
        <v>121</v>
      </c>
      <c r="C102" s="12">
        <v>273</v>
      </c>
      <c r="D102" s="12">
        <v>214</v>
      </c>
      <c r="E102" s="12">
        <v>218</v>
      </c>
      <c r="F102" s="12">
        <v>294</v>
      </c>
      <c r="G102" s="12">
        <v>280</v>
      </c>
      <c r="H102" s="12">
        <v>223</v>
      </c>
      <c r="I102" s="12">
        <v>190</v>
      </c>
      <c r="J102" s="12">
        <v>200</v>
      </c>
      <c r="K102" s="12">
        <v>201</v>
      </c>
      <c r="L102" s="12">
        <v>161</v>
      </c>
      <c r="M102" s="12">
        <v>142</v>
      </c>
      <c r="N102" s="12">
        <v>102</v>
      </c>
      <c r="O102" s="12">
        <v>82</v>
      </c>
      <c r="P102" s="12">
        <v>71</v>
      </c>
      <c r="Q102" s="12">
        <v>32</v>
      </c>
      <c r="R102" s="12">
        <v>23</v>
      </c>
      <c r="S102" s="12">
        <v>16</v>
      </c>
      <c r="T102" s="12">
        <f t="shared" si="2"/>
        <v>2722</v>
      </c>
    </row>
    <row r="103" spans="1:20" x14ac:dyDescent="0.25">
      <c r="A103" s="11">
        <v>6501</v>
      </c>
      <c r="B103" s="6" t="s">
        <v>123</v>
      </c>
      <c r="C103" s="12">
        <v>149</v>
      </c>
      <c r="D103" s="12">
        <v>91</v>
      </c>
      <c r="E103" s="12">
        <v>119</v>
      </c>
      <c r="F103" s="12">
        <v>142</v>
      </c>
      <c r="G103" s="12">
        <v>157</v>
      </c>
      <c r="H103" s="12">
        <v>92</v>
      </c>
      <c r="I103" s="12">
        <v>100</v>
      </c>
      <c r="J103" s="12">
        <v>101</v>
      </c>
      <c r="K103" s="12">
        <v>98</v>
      </c>
      <c r="L103" s="12">
        <v>88</v>
      </c>
      <c r="M103" s="12">
        <v>81</v>
      </c>
      <c r="N103" s="12">
        <v>54</v>
      </c>
      <c r="O103" s="12">
        <v>43</v>
      </c>
      <c r="P103" s="12">
        <v>20</v>
      </c>
      <c r="Q103" s="12">
        <v>19</v>
      </c>
      <c r="R103" s="12">
        <v>12</v>
      </c>
      <c r="S103" s="12">
        <v>7</v>
      </c>
      <c r="T103" s="12">
        <f t="shared" si="2"/>
        <v>1373</v>
      </c>
    </row>
    <row r="104" spans="1:20" x14ac:dyDescent="0.25">
      <c r="A104" s="11">
        <v>6503</v>
      </c>
      <c r="B104" s="6" t="s">
        <v>124</v>
      </c>
      <c r="C104" s="12">
        <v>33</v>
      </c>
      <c r="D104" s="12">
        <v>26</v>
      </c>
      <c r="E104" s="12">
        <v>41</v>
      </c>
      <c r="F104" s="12">
        <v>35</v>
      </c>
      <c r="G104" s="12">
        <v>30</v>
      </c>
      <c r="H104" s="12">
        <v>18</v>
      </c>
      <c r="I104" s="12">
        <v>21</v>
      </c>
      <c r="J104" s="12">
        <v>25</v>
      </c>
      <c r="K104" s="12">
        <v>28</v>
      </c>
      <c r="L104" s="12">
        <v>20</v>
      </c>
      <c r="M104" s="12">
        <v>15</v>
      </c>
      <c r="N104" s="12">
        <v>11</v>
      </c>
      <c r="O104" s="12">
        <v>6</v>
      </c>
      <c r="P104" s="12">
        <v>9</v>
      </c>
      <c r="Q104" s="12">
        <v>2</v>
      </c>
      <c r="R104" s="12">
        <v>3</v>
      </c>
      <c r="S104" s="12">
        <v>4</v>
      </c>
      <c r="T104" s="12">
        <f t="shared" si="2"/>
        <v>327</v>
      </c>
    </row>
    <row r="105" spans="1:20" x14ac:dyDescent="0.25">
      <c r="A105" s="11">
        <v>6505</v>
      </c>
      <c r="B105" s="6" t="s">
        <v>125</v>
      </c>
      <c r="C105" s="12">
        <v>19</v>
      </c>
      <c r="D105" s="12">
        <v>15</v>
      </c>
      <c r="E105" s="12">
        <v>10</v>
      </c>
      <c r="F105" s="12">
        <v>15</v>
      </c>
      <c r="G105" s="12">
        <v>22</v>
      </c>
      <c r="H105" s="12">
        <v>14</v>
      </c>
      <c r="I105" s="12">
        <v>12</v>
      </c>
      <c r="J105" s="12">
        <v>4</v>
      </c>
      <c r="K105" s="12">
        <v>10</v>
      </c>
      <c r="L105" s="12">
        <v>7</v>
      </c>
      <c r="M105" s="12">
        <v>11</v>
      </c>
      <c r="N105" s="12">
        <v>8</v>
      </c>
      <c r="O105" s="12">
        <v>2</v>
      </c>
      <c r="P105" s="12">
        <v>1</v>
      </c>
      <c r="Q105" s="12">
        <v>1</v>
      </c>
      <c r="R105" s="12" t="s">
        <v>28</v>
      </c>
      <c r="S105" s="12" t="s">
        <v>28</v>
      </c>
      <c r="T105" s="12">
        <f t="shared" si="2"/>
        <v>151</v>
      </c>
    </row>
    <row r="106" spans="1:20" x14ac:dyDescent="0.25">
      <c r="A106" s="11">
        <v>6594</v>
      </c>
      <c r="B106" s="6" t="s">
        <v>126</v>
      </c>
      <c r="C106" s="12">
        <v>1</v>
      </c>
      <c r="D106" s="12">
        <v>3</v>
      </c>
      <c r="E106" s="12">
        <v>3</v>
      </c>
      <c r="F106" s="12">
        <v>4</v>
      </c>
      <c r="G106" s="12">
        <v>3</v>
      </c>
      <c r="H106" s="12">
        <v>2</v>
      </c>
      <c r="I106" s="12">
        <v>2</v>
      </c>
      <c r="J106" s="12">
        <v>2</v>
      </c>
      <c r="K106" s="12">
        <v>1</v>
      </c>
      <c r="L106" s="12">
        <v>2</v>
      </c>
      <c r="M106" s="12">
        <v>1</v>
      </c>
      <c r="N106" s="12" t="s">
        <v>28</v>
      </c>
      <c r="O106" s="12">
        <v>2</v>
      </c>
      <c r="P106" s="12">
        <v>1</v>
      </c>
      <c r="Q106" s="12" t="s">
        <v>28</v>
      </c>
      <c r="R106" s="12" t="s">
        <v>28</v>
      </c>
      <c r="S106" s="12" t="s">
        <v>28</v>
      </c>
      <c r="T106" s="12">
        <f>SUM(C106:S106)</f>
        <v>27</v>
      </c>
    </row>
    <row r="107" spans="1:20" x14ac:dyDescent="0.25">
      <c r="A107" s="11">
        <v>6595</v>
      </c>
      <c r="B107" s="6" t="s">
        <v>127</v>
      </c>
      <c r="C107" s="12">
        <v>2</v>
      </c>
      <c r="D107" s="12" t="s">
        <v>28</v>
      </c>
      <c r="E107" s="12">
        <v>1</v>
      </c>
      <c r="F107" s="12">
        <v>1</v>
      </c>
      <c r="G107" s="12">
        <v>1</v>
      </c>
      <c r="H107" s="12" t="s">
        <v>28</v>
      </c>
      <c r="I107" s="12">
        <v>2</v>
      </c>
      <c r="J107" s="12" t="s">
        <v>28</v>
      </c>
      <c r="K107" s="12">
        <v>1</v>
      </c>
      <c r="L107" s="12" t="s">
        <v>28</v>
      </c>
      <c r="M107" s="12" t="s">
        <v>28</v>
      </c>
      <c r="N107" s="12">
        <v>1</v>
      </c>
      <c r="O107" s="12">
        <v>2</v>
      </c>
      <c r="P107" s="12" t="s">
        <v>28</v>
      </c>
      <c r="Q107" s="12" t="s">
        <v>28</v>
      </c>
      <c r="R107" s="12" t="s">
        <v>28</v>
      </c>
      <c r="S107" s="12" t="s">
        <v>28</v>
      </c>
      <c r="T107" s="12">
        <f>SUM(C107:S107)</f>
        <v>11</v>
      </c>
    </row>
    <row r="108" spans="1:20" x14ac:dyDescent="0.25">
      <c r="A108" s="11">
        <v>6596</v>
      </c>
      <c r="B108" s="6" t="s">
        <v>238</v>
      </c>
      <c r="C108" s="12" t="s">
        <v>28</v>
      </c>
      <c r="D108" s="12" t="s">
        <v>28</v>
      </c>
      <c r="E108" s="12" t="s">
        <v>28</v>
      </c>
      <c r="F108" s="12" t="s">
        <v>28</v>
      </c>
      <c r="G108" s="12" t="s">
        <v>28</v>
      </c>
      <c r="H108" s="12">
        <v>1</v>
      </c>
      <c r="I108" s="12" t="s">
        <v>28</v>
      </c>
      <c r="J108" s="12" t="s">
        <v>28</v>
      </c>
      <c r="K108" s="12" t="s">
        <v>28</v>
      </c>
      <c r="L108" s="12" t="s">
        <v>28</v>
      </c>
      <c r="M108" s="12" t="s">
        <v>28</v>
      </c>
      <c r="N108" s="12">
        <v>1</v>
      </c>
      <c r="O108" s="12" t="s">
        <v>28</v>
      </c>
      <c r="P108" s="12" t="s">
        <v>28</v>
      </c>
      <c r="Q108" s="12" t="s">
        <v>28</v>
      </c>
      <c r="R108" s="12" t="s">
        <v>28</v>
      </c>
      <c r="S108" s="12" t="s">
        <v>28</v>
      </c>
      <c r="T108" s="12">
        <f>SUM(C108:S108)</f>
        <v>2</v>
      </c>
    </row>
    <row r="109" spans="1:20" x14ac:dyDescent="0.25">
      <c r="A109" s="11">
        <v>6597</v>
      </c>
      <c r="B109" s="6" t="s">
        <v>128</v>
      </c>
      <c r="C109" s="12">
        <v>205</v>
      </c>
      <c r="D109" s="12">
        <v>154</v>
      </c>
      <c r="E109" s="12">
        <v>133</v>
      </c>
      <c r="F109" s="12">
        <v>138</v>
      </c>
      <c r="G109" s="12">
        <v>210</v>
      </c>
      <c r="H109" s="12">
        <v>115</v>
      </c>
      <c r="I109" s="12">
        <v>124</v>
      </c>
      <c r="J109" s="12">
        <v>103</v>
      </c>
      <c r="K109" s="12">
        <v>91</v>
      </c>
      <c r="L109" s="12">
        <v>90</v>
      </c>
      <c r="M109" s="12">
        <v>76</v>
      </c>
      <c r="N109" s="12">
        <v>54</v>
      </c>
      <c r="O109" s="12">
        <v>52</v>
      </c>
      <c r="P109" s="12">
        <v>27</v>
      </c>
      <c r="Q109" s="12">
        <v>19</v>
      </c>
      <c r="R109" s="12">
        <v>12</v>
      </c>
      <c r="S109" s="12">
        <v>9</v>
      </c>
      <c r="T109" s="12">
        <f>SUM(C109:S109)</f>
        <v>1612</v>
      </c>
    </row>
    <row r="110" spans="1:20" x14ac:dyDescent="0.25">
      <c r="A110" s="26">
        <v>6598</v>
      </c>
      <c r="B110" s="15" t="s">
        <v>129</v>
      </c>
      <c r="C110" s="12">
        <v>16</v>
      </c>
      <c r="D110" s="12">
        <v>12</v>
      </c>
      <c r="E110" s="12">
        <v>8</v>
      </c>
      <c r="F110" s="12">
        <v>12</v>
      </c>
      <c r="G110" s="12">
        <v>14</v>
      </c>
      <c r="H110" s="12">
        <v>7</v>
      </c>
      <c r="I110" s="12">
        <v>7</v>
      </c>
      <c r="J110" s="12">
        <v>9</v>
      </c>
      <c r="K110" s="12">
        <v>7</v>
      </c>
      <c r="L110" s="12">
        <v>4</v>
      </c>
      <c r="M110" s="12">
        <v>6</v>
      </c>
      <c r="N110" s="12">
        <v>6</v>
      </c>
      <c r="O110" s="12">
        <v>3</v>
      </c>
      <c r="P110" s="12">
        <v>3</v>
      </c>
      <c r="Q110" s="12">
        <v>2</v>
      </c>
      <c r="R110" s="12" t="s">
        <v>28</v>
      </c>
      <c r="S110" s="12">
        <v>1</v>
      </c>
      <c r="T110" s="12">
        <f>SUM(C110:S110)</f>
        <v>117</v>
      </c>
    </row>
    <row r="111" spans="1:20" x14ac:dyDescent="0.25">
      <c r="A111" s="10"/>
      <c r="B111" s="10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:20" x14ac:dyDescent="0.25">
      <c r="A112" s="25" t="s">
        <v>245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3:20" x14ac:dyDescent="0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3:20" x14ac:dyDescent="0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3:20" x14ac:dyDescent="0.2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3:20" x14ac:dyDescent="0.2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3:20" x14ac:dyDescent="0.2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3:20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3:20" x14ac:dyDescent="0.2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3:20" x14ac:dyDescent="0.2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3:20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3:20" x14ac:dyDescent="0.2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3:20" x14ac:dyDescent="0.2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</sheetData>
  <mergeCells count="4">
    <mergeCell ref="A10:A11"/>
    <mergeCell ref="B10:B11"/>
    <mergeCell ref="C10:S10"/>
    <mergeCell ref="T10:T11"/>
  </mergeCells>
  <hyperlinks>
    <hyperlink ref="C1" location="Indice!A1" display="Volver al índice"/>
  </hyperlinks>
  <pageMargins left="0.74803149606299213" right="0.74803149606299213" top="0.98425196850393704" bottom="0.98425196850393704" header="0.51181102362204722" footer="0.51181102362204722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workbookViewId="0"/>
  </sheetViews>
  <sheetFormatPr baseColWidth="10" defaultColWidth="9.140625" defaultRowHeight="15" x14ac:dyDescent="0.25"/>
  <cols>
    <col min="1" max="1" width="13.7109375" style="6" customWidth="1"/>
    <col min="2" max="2" width="26.7109375" style="6" customWidth="1"/>
    <col min="3" max="18" width="8.140625" style="6" customWidth="1"/>
    <col min="19" max="19" width="8.85546875" style="6" customWidth="1"/>
    <col min="20" max="20" width="8.85546875" customWidth="1"/>
  </cols>
  <sheetData>
    <row r="1" spans="1:20" x14ac:dyDescent="0.25">
      <c r="C1" s="7" t="s">
        <v>14</v>
      </c>
      <c r="T1" s="6"/>
    </row>
    <row r="2" spans="1:20" x14ac:dyDescent="0.25">
      <c r="T2" s="6"/>
    </row>
    <row r="3" spans="1:20" x14ac:dyDescent="0.25">
      <c r="T3" s="6"/>
    </row>
    <row r="4" spans="1:20" x14ac:dyDescent="0.25">
      <c r="T4" s="6"/>
    </row>
    <row r="5" spans="1:20" x14ac:dyDescent="0.25">
      <c r="T5" s="6"/>
    </row>
    <row r="6" spans="1:20" x14ac:dyDescent="0.25">
      <c r="T6" s="6"/>
    </row>
    <row r="7" spans="1:20" x14ac:dyDescent="0.25">
      <c r="A7" s="6" t="s">
        <v>3</v>
      </c>
      <c r="T7" s="6"/>
    </row>
    <row r="8" spans="1:20" x14ac:dyDescent="0.25">
      <c r="A8" s="6" t="s">
        <v>244</v>
      </c>
      <c r="T8" s="6"/>
    </row>
    <row r="9" spans="1:2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53" t="s">
        <v>15</v>
      </c>
      <c r="B10" s="53" t="s">
        <v>16</v>
      </c>
      <c r="C10" s="48" t="s">
        <v>130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51" t="s">
        <v>131</v>
      </c>
    </row>
    <row r="11" spans="1:20" x14ac:dyDescent="0.25">
      <c r="A11" s="52"/>
      <c r="B11" s="52"/>
      <c r="C11" s="14" t="s">
        <v>132</v>
      </c>
      <c r="D11" s="14" t="s">
        <v>133</v>
      </c>
      <c r="E11" s="14" t="s">
        <v>134</v>
      </c>
      <c r="F11" s="14" t="s">
        <v>135</v>
      </c>
      <c r="G11" s="14" t="s">
        <v>136</v>
      </c>
      <c r="H11" s="14" t="s">
        <v>137</v>
      </c>
      <c r="I11" s="14" t="s">
        <v>138</v>
      </c>
      <c r="J11" s="14" t="s">
        <v>139</v>
      </c>
      <c r="K11" s="14" t="s">
        <v>140</v>
      </c>
      <c r="L11" s="14" t="s">
        <v>141</v>
      </c>
      <c r="M11" s="14" t="s">
        <v>142</v>
      </c>
      <c r="N11" s="14" t="s">
        <v>143</v>
      </c>
      <c r="O11" s="14" t="s">
        <v>144</v>
      </c>
      <c r="P11" s="14" t="s">
        <v>145</v>
      </c>
      <c r="Q11" s="14" t="s">
        <v>146</v>
      </c>
      <c r="R11" s="14" t="s">
        <v>147</v>
      </c>
      <c r="S11" s="14" t="s">
        <v>148</v>
      </c>
      <c r="T11" s="52"/>
    </row>
    <row r="12" spans="1:20" x14ac:dyDescent="0.25">
      <c r="T12" s="6"/>
    </row>
    <row r="13" spans="1:20" x14ac:dyDescent="0.25">
      <c r="A13" s="11" t="s">
        <v>23</v>
      </c>
      <c r="C13" s="12">
        <f>SUM(C15:C109)</f>
        <v>2775</v>
      </c>
      <c r="D13" s="12">
        <f t="shared" ref="D13:T13" si="0">SUM(D15:D109)</f>
        <v>2184</v>
      </c>
      <c r="E13" s="12">
        <f t="shared" si="0"/>
        <v>2327</v>
      </c>
      <c r="F13" s="12">
        <f t="shared" si="0"/>
        <v>2674</v>
      </c>
      <c r="G13" s="12">
        <f t="shared" si="0"/>
        <v>2566</v>
      </c>
      <c r="H13" s="12">
        <f t="shared" si="0"/>
        <v>1991</v>
      </c>
      <c r="I13" s="12">
        <f t="shared" si="0"/>
        <v>1733</v>
      </c>
      <c r="J13" s="12">
        <f t="shared" si="0"/>
        <v>1700</v>
      </c>
      <c r="K13" s="12">
        <f t="shared" si="0"/>
        <v>1695</v>
      </c>
      <c r="L13" s="12">
        <f t="shared" si="0"/>
        <v>1552</v>
      </c>
      <c r="M13" s="12">
        <f t="shared" si="0"/>
        <v>1291</v>
      </c>
      <c r="N13" s="12">
        <f t="shared" si="0"/>
        <v>1042</v>
      </c>
      <c r="O13" s="12">
        <f t="shared" si="0"/>
        <v>817</v>
      </c>
      <c r="P13" s="12">
        <f t="shared" si="0"/>
        <v>594</v>
      </c>
      <c r="Q13" s="12">
        <f t="shared" si="0"/>
        <v>417</v>
      </c>
      <c r="R13" s="12">
        <f t="shared" si="0"/>
        <v>224</v>
      </c>
      <c r="S13" s="12">
        <f t="shared" si="0"/>
        <v>157</v>
      </c>
      <c r="T13" s="12">
        <f t="shared" si="0"/>
        <v>25739</v>
      </c>
    </row>
    <row r="14" spans="1:20" x14ac:dyDescent="0.25">
      <c r="A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x14ac:dyDescent="0.25">
      <c r="A15" s="11">
        <v>5101</v>
      </c>
      <c r="B15" s="6" t="s">
        <v>25</v>
      </c>
      <c r="C15" s="12">
        <v>71</v>
      </c>
      <c r="D15" s="12">
        <v>46</v>
      </c>
      <c r="E15" s="12">
        <v>32</v>
      </c>
      <c r="F15" s="12">
        <v>67</v>
      </c>
      <c r="G15" s="12">
        <v>52</v>
      </c>
      <c r="H15" s="12">
        <v>42</v>
      </c>
      <c r="I15" s="12">
        <v>30</v>
      </c>
      <c r="J15" s="12">
        <v>36</v>
      </c>
      <c r="K15" s="12">
        <v>28</v>
      </c>
      <c r="L15" s="12">
        <v>41</v>
      </c>
      <c r="M15" s="12">
        <v>23</v>
      </c>
      <c r="N15" s="12">
        <v>21</v>
      </c>
      <c r="O15" s="12">
        <v>21</v>
      </c>
      <c r="P15" s="12">
        <v>15</v>
      </c>
      <c r="Q15" s="12">
        <v>9</v>
      </c>
      <c r="R15" s="12">
        <v>3</v>
      </c>
      <c r="S15" s="12">
        <v>3</v>
      </c>
      <c r="T15" s="31">
        <f t="shared" ref="T15:T78" si="1">SUM(C15:S15)</f>
        <v>540</v>
      </c>
    </row>
    <row r="16" spans="1:20" x14ac:dyDescent="0.25">
      <c r="A16" s="11">
        <v>5103</v>
      </c>
      <c r="B16" s="6" t="s">
        <v>26</v>
      </c>
      <c r="C16" s="12">
        <v>22</v>
      </c>
      <c r="D16" s="12">
        <v>29</v>
      </c>
      <c r="E16" s="12">
        <v>28</v>
      </c>
      <c r="F16" s="12">
        <v>16</v>
      </c>
      <c r="G16" s="12">
        <v>15</v>
      </c>
      <c r="H16" s="12">
        <v>8</v>
      </c>
      <c r="I16" s="12">
        <v>15</v>
      </c>
      <c r="J16" s="12">
        <v>15</v>
      </c>
      <c r="K16" s="12">
        <v>13</v>
      </c>
      <c r="L16" s="12">
        <v>7</v>
      </c>
      <c r="M16" s="12">
        <v>13</v>
      </c>
      <c r="N16" s="12">
        <v>10</v>
      </c>
      <c r="O16" s="12">
        <v>6</v>
      </c>
      <c r="P16" s="12">
        <v>10</v>
      </c>
      <c r="Q16" s="12">
        <v>1</v>
      </c>
      <c r="R16" s="12">
        <v>2</v>
      </c>
      <c r="S16" s="12">
        <v>2</v>
      </c>
      <c r="T16" s="31">
        <f t="shared" si="1"/>
        <v>212</v>
      </c>
    </row>
    <row r="17" spans="1:20" x14ac:dyDescent="0.25">
      <c r="A17" s="11">
        <v>5201</v>
      </c>
      <c r="B17" s="6" t="s">
        <v>30</v>
      </c>
      <c r="C17" s="12">
        <v>141</v>
      </c>
      <c r="D17" s="12">
        <v>112</v>
      </c>
      <c r="E17" s="12">
        <v>135</v>
      </c>
      <c r="F17" s="12">
        <v>123</v>
      </c>
      <c r="G17" s="12">
        <v>126</v>
      </c>
      <c r="H17" s="12">
        <v>111</v>
      </c>
      <c r="I17" s="12">
        <v>73</v>
      </c>
      <c r="J17" s="12">
        <v>85</v>
      </c>
      <c r="K17" s="12">
        <v>87</v>
      </c>
      <c r="L17" s="12">
        <v>62</v>
      </c>
      <c r="M17" s="12">
        <v>49</v>
      </c>
      <c r="N17" s="12">
        <v>42</v>
      </c>
      <c r="O17" s="12">
        <v>30</v>
      </c>
      <c r="P17" s="12">
        <v>20</v>
      </c>
      <c r="Q17" s="12">
        <v>10</v>
      </c>
      <c r="R17" s="12">
        <v>5</v>
      </c>
      <c r="S17" s="12">
        <v>4</v>
      </c>
      <c r="T17" s="31">
        <f t="shared" si="1"/>
        <v>1215</v>
      </c>
    </row>
    <row r="18" spans="1:20" x14ac:dyDescent="0.25">
      <c r="A18" s="11">
        <v>5202</v>
      </c>
      <c r="B18" s="6" t="s">
        <v>31</v>
      </c>
      <c r="C18" s="12">
        <v>21</v>
      </c>
      <c r="D18" s="12">
        <v>19</v>
      </c>
      <c r="E18" s="12">
        <v>23</v>
      </c>
      <c r="F18" s="12">
        <v>22</v>
      </c>
      <c r="G18" s="12">
        <v>12</v>
      </c>
      <c r="H18" s="12">
        <v>15</v>
      </c>
      <c r="I18" s="12">
        <v>15</v>
      </c>
      <c r="J18" s="12">
        <v>13</v>
      </c>
      <c r="K18" s="12">
        <v>9</v>
      </c>
      <c r="L18" s="12">
        <v>9</v>
      </c>
      <c r="M18" s="12">
        <v>12</v>
      </c>
      <c r="N18" s="12">
        <v>3</v>
      </c>
      <c r="O18" s="12">
        <v>3</v>
      </c>
      <c r="P18" s="12">
        <v>3</v>
      </c>
      <c r="Q18" s="12">
        <v>2</v>
      </c>
      <c r="R18" s="12" t="s">
        <v>28</v>
      </c>
      <c r="S18" s="12">
        <v>1</v>
      </c>
      <c r="T18" s="31">
        <f t="shared" si="1"/>
        <v>182</v>
      </c>
    </row>
    <row r="19" spans="1:20" x14ac:dyDescent="0.25">
      <c r="A19" s="11">
        <v>5205</v>
      </c>
      <c r="B19" s="6" t="s">
        <v>32</v>
      </c>
      <c r="C19" s="12">
        <v>44</v>
      </c>
      <c r="D19" s="12">
        <v>33</v>
      </c>
      <c r="E19" s="12">
        <v>42</v>
      </c>
      <c r="F19" s="12">
        <v>42</v>
      </c>
      <c r="G19" s="12">
        <v>56</v>
      </c>
      <c r="H19" s="12">
        <v>42</v>
      </c>
      <c r="I19" s="12">
        <v>30</v>
      </c>
      <c r="J19" s="12">
        <v>34</v>
      </c>
      <c r="K19" s="12">
        <v>28</v>
      </c>
      <c r="L19" s="12">
        <v>32</v>
      </c>
      <c r="M19" s="12">
        <v>17</v>
      </c>
      <c r="N19" s="12">
        <v>19</v>
      </c>
      <c r="O19" s="12">
        <v>18</v>
      </c>
      <c r="P19" s="12">
        <v>10</v>
      </c>
      <c r="Q19" s="12">
        <v>9</v>
      </c>
      <c r="R19" s="12">
        <v>6</v>
      </c>
      <c r="S19" s="12">
        <v>4</v>
      </c>
      <c r="T19" s="31">
        <f t="shared" si="1"/>
        <v>466</v>
      </c>
    </row>
    <row r="20" spans="1:20" x14ac:dyDescent="0.25">
      <c r="A20" s="11">
        <v>5290</v>
      </c>
      <c r="B20" s="6" t="s">
        <v>33</v>
      </c>
      <c r="C20" s="12">
        <v>6</v>
      </c>
      <c r="D20" s="12">
        <v>7</v>
      </c>
      <c r="E20" s="12">
        <v>3</v>
      </c>
      <c r="F20" s="12">
        <v>6</v>
      </c>
      <c r="G20" s="12">
        <v>9</v>
      </c>
      <c r="H20" s="12">
        <v>6</v>
      </c>
      <c r="I20" s="12">
        <v>4</v>
      </c>
      <c r="J20" s="12">
        <v>2</v>
      </c>
      <c r="K20" s="12">
        <v>3</v>
      </c>
      <c r="L20" s="12">
        <v>5</v>
      </c>
      <c r="M20" s="12">
        <v>6</v>
      </c>
      <c r="N20" s="12">
        <v>1</v>
      </c>
      <c r="O20" s="12">
        <v>1</v>
      </c>
      <c r="P20" s="12">
        <v>1</v>
      </c>
      <c r="Q20" s="12">
        <v>1</v>
      </c>
      <c r="R20" s="12" t="s">
        <v>28</v>
      </c>
      <c r="S20" s="12" t="s">
        <v>28</v>
      </c>
      <c r="T20" s="31">
        <f t="shared" si="1"/>
        <v>61</v>
      </c>
    </row>
    <row r="21" spans="1:20" x14ac:dyDescent="0.25">
      <c r="A21" s="11">
        <v>5294</v>
      </c>
      <c r="B21" s="6" t="s">
        <v>34</v>
      </c>
      <c r="C21" s="12" t="s">
        <v>28</v>
      </c>
      <c r="D21" s="12" t="s">
        <v>28</v>
      </c>
      <c r="E21" s="12" t="s">
        <v>28</v>
      </c>
      <c r="F21" s="12" t="s">
        <v>28</v>
      </c>
      <c r="G21" s="12">
        <v>1</v>
      </c>
      <c r="H21" s="12" t="s">
        <v>28</v>
      </c>
      <c r="I21" s="12" t="s">
        <v>28</v>
      </c>
      <c r="J21" s="12" t="s">
        <v>28</v>
      </c>
      <c r="K21" s="12" t="s">
        <v>28</v>
      </c>
      <c r="L21" s="12" t="s">
        <v>28</v>
      </c>
      <c r="M21" s="12" t="s">
        <v>28</v>
      </c>
      <c r="N21" s="12" t="s">
        <v>28</v>
      </c>
      <c r="O21" s="12" t="s">
        <v>28</v>
      </c>
      <c r="P21" s="12" t="s">
        <v>28</v>
      </c>
      <c r="Q21" s="12" t="s">
        <v>28</v>
      </c>
      <c r="R21" s="12" t="s">
        <v>28</v>
      </c>
      <c r="S21" s="12" t="s">
        <v>28</v>
      </c>
      <c r="T21" s="31">
        <f t="shared" si="1"/>
        <v>1</v>
      </c>
    </row>
    <row r="22" spans="1:20" x14ac:dyDescent="0.25">
      <c r="A22" s="11">
        <v>5295</v>
      </c>
      <c r="B22" s="6" t="s">
        <v>35</v>
      </c>
      <c r="C22" s="12">
        <v>1</v>
      </c>
      <c r="D22" s="12">
        <v>2</v>
      </c>
      <c r="E22" s="12">
        <v>1</v>
      </c>
      <c r="F22" s="12">
        <v>1</v>
      </c>
      <c r="G22" s="12" t="s">
        <v>28</v>
      </c>
      <c r="H22" s="12" t="s">
        <v>28</v>
      </c>
      <c r="I22" s="12">
        <v>1</v>
      </c>
      <c r="J22" s="12" t="s">
        <v>28</v>
      </c>
      <c r="K22" s="12" t="s">
        <v>28</v>
      </c>
      <c r="L22" s="12" t="s">
        <v>28</v>
      </c>
      <c r="M22" s="12">
        <v>1</v>
      </c>
      <c r="N22" s="12">
        <v>1</v>
      </c>
      <c r="O22" s="12" t="s">
        <v>28</v>
      </c>
      <c r="P22" s="12" t="s">
        <v>28</v>
      </c>
      <c r="Q22" s="12" t="s">
        <v>28</v>
      </c>
      <c r="R22" s="12" t="s">
        <v>28</v>
      </c>
      <c r="S22" s="12" t="s">
        <v>28</v>
      </c>
      <c r="T22" s="31">
        <f t="shared" si="1"/>
        <v>8</v>
      </c>
    </row>
    <row r="23" spans="1:20" x14ac:dyDescent="0.25">
      <c r="A23" s="11">
        <v>5299</v>
      </c>
      <c r="B23" s="6" t="s">
        <v>36</v>
      </c>
      <c r="C23" s="12">
        <v>2</v>
      </c>
      <c r="D23" s="12" t="s">
        <v>28</v>
      </c>
      <c r="E23" s="12" t="s">
        <v>28</v>
      </c>
      <c r="F23" s="12" t="s">
        <v>28</v>
      </c>
      <c r="G23" s="12" t="s">
        <v>28</v>
      </c>
      <c r="H23" s="12" t="s">
        <v>28</v>
      </c>
      <c r="I23" s="12" t="s">
        <v>28</v>
      </c>
      <c r="J23" s="12" t="s">
        <v>28</v>
      </c>
      <c r="K23" s="12" t="s">
        <v>28</v>
      </c>
      <c r="L23" s="12" t="s">
        <v>28</v>
      </c>
      <c r="M23" s="12">
        <v>1</v>
      </c>
      <c r="N23" s="12">
        <v>1</v>
      </c>
      <c r="O23" s="12" t="s">
        <v>28</v>
      </c>
      <c r="P23" s="12" t="s">
        <v>28</v>
      </c>
      <c r="Q23" s="12" t="s">
        <v>28</v>
      </c>
      <c r="R23" s="12">
        <v>1</v>
      </c>
      <c r="S23" s="12" t="s">
        <v>28</v>
      </c>
      <c r="T23" s="31">
        <f t="shared" si="1"/>
        <v>5</v>
      </c>
    </row>
    <row r="24" spans="1:20" x14ac:dyDescent="0.25">
      <c r="A24" s="11">
        <v>5301</v>
      </c>
      <c r="B24" s="6" t="s">
        <v>38</v>
      </c>
      <c r="C24" s="12">
        <v>8</v>
      </c>
      <c r="D24" s="12">
        <v>12</v>
      </c>
      <c r="E24" s="12">
        <v>10</v>
      </c>
      <c r="F24" s="12">
        <v>16</v>
      </c>
      <c r="G24" s="12">
        <v>13</v>
      </c>
      <c r="H24" s="12">
        <v>9</v>
      </c>
      <c r="I24" s="12">
        <v>7</v>
      </c>
      <c r="J24" s="12">
        <v>9</v>
      </c>
      <c r="K24" s="12">
        <v>6</v>
      </c>
      <c r="L24" s="12">
        <v>9</v>
      </c>
      <c r="M24" s="12">
        <v>9</v>
      </c>
      <c r="N24" s="12">
        <v>2</v>
      </c>
      <c r="O24" s="12">
        <v>4</v>
      </c>
      <c r="P24" s="12">
        <v>2</v>
      </c>
      <c r="Q24" s="12">
        <v>1</v>
      </c>
      <c r="R24" s="12">
        <v>2</v>
      </c>
      <c r="S24" s="12" t="s">
        <v>28</v>
      </c>
      <c r="T24" s="31">
        <f t="shared" si="1"/>
        <v>119</v>
      </c>
    </row>
    <row r="25" spans="1:20" x14ac:dyDescent="0.25">
      <c r="A25" s="11">
        <v>5302</v>
      </c>
      <c r="B25" s="6" t="s">
        <v>39</v>
      </c>
      <c r="C25" s="12">
        <v>19</v>
      </c>
      <c r="D25" s="12">
        <v>25</v>
      </c>
      <c r="E25" s="12">
        <v>17</v>
      </c>
      <c r="F25" s="12">
        <v>21</v>
      </c>
      <c r="G25" s="12">
        <v>24</v>
      </c>
      <c r="H25" s="12">
        <v>21</v>
      </c>
      <c r="I25" s="12">
        <v>12</v>
      </c>
      <c r="J25" s="12">
        <v>19</v>
      </c>
      <c r="K25" s="12">
        <v>13</v>
      </c>
      <c r="L25" s="12">
        <v>10</v>
      </c>
      <c r="M25" s="12">
        <v>11</v>
      </c>
      <c r="N25" s="12">
        <v>12</v>
      </c>
      <c r="O25" s="12">
        <v>8</v>
      </c>
      <c r="P25" s="12">
        <v>12</v>
      </c>
      <c r="Q25" s="12">
        <v>9</v>
      </c>
      <c r="R25" s="12">
        <v>1</v>
      </c>
      <c r="S25" s="12">
        <v>3</v>
      </c>
      <c r="T25" s="31">
        <f t="shared" si="1"/>
        <v>237</v>
      </c>
    </row>
    <row r="26" spans="1:20" x14ac:dyDescent="0.25">
      <c r="A26" s="11">
        <v>5303</v>
      </c>
      <c r="B26" s="6" t="s">
        <v>40</v>
      </c>
      <c r="C26" s="12">
        <v>2</v>
      </c>
      <c r="D26" s="12">
        <v>3</v>
      </c>
      <c r="E26" s="12">
        <v>2</v>
      </c>
      <c r="F26" s="12">
        <v>2</v>
      </c>
      <c r="G26" s="12">
        <v>9</v>
      </c>
      <c r="H26" s="12">
        <v>3</v>
      </c>
      <c r="I26" s="12">
        <v>5</v>
      </c>
      <c r="J26" s="12">
        <v>5</v>
      </c>
      <c r="K26" s="12">
        <v>3</v>
      </c>
      <c r="L26" s="12">
        <v>1</v>
      </c>
      <c r="M26" s="12">
        <v>4</v>
      </c>
      <c r="N26" s="12">
        <v>2</v>
      </c>
      <c r="O26" s="12">
        <v>4</v>
      </c>
      <c r="P26" s="12">
        <v>1</v>
      </c>
      <c r="Q26" s="12" t="s">
        <v>28</v>
      </c>
      <c r="R26" s="12" t="s">
        <v>28</v>
      </c>
      <c r="S26" s="12">
        <v>1</v>
      </c>
      <c r="T26" s="31">
        <f t="shared" si="1"/>
        <v>47</v>
      </c>
    </row>
    <row r="27" spans="1:20" x14ac:dyDescent="0.25">
      <c r="A27" s="11">
        <v>5304</v>
      </c>
      <c r="B27" s="6" t="s">
        <v>41</v>
      </c>
      <c r="C27" s="12">
        <v>5</v>
      </c>
      <c r="D27" s="12">
        <v>5</v>
      </c>
      <c r="E27" s="12">
        <v>7</v>
      </c>
      <c r="F27" s="12">
        <v>7</v>
      </c>
      <c r="G27" s="12">
        <v>8</v>
      </c>
      <c r="H27" s="12">
        <v>8</v>
      </c>
      <c r="I27" s="12">
        <v>3</v>
      </c>
      <c r="J27" s="12">
        <v>3</v>
      </c>
      <c r="K27" s="12">
        <v>4</v>
      </c>
      <c r="L27" s="12">
        <v>4</v>
      </c>
      <c r="M27" s="12">
        <v>8</v>
      </c>
      <c r="N27" s="12">
        <v>1</v>
      </c>
      <c r="O27" s="12">
        <v>2</v>
      </c>
      <c r="P27" s="12">
        <v>1</v>
      </c>
      <c r="Q27" s="12">
        <v>1</v>
      </c>
      <c r="R27" s="12" t="s">
        <v>28</v>
      </c>
      <c r="S27" s="12">
        <v>1</v>
      </c>
      <c r="T27" s="31">
        <f t="shared" si="1"/>
        <v>68</v>
      </c>
    </row>
    <row r="28" spans="1:20" x14ac:dyDescent="0.25">
      <c r="A28" s="11">
        <v>5305</v>
      </c>
      <c r="B28" s="6" t="s">
        <v>42</v>
      </c>
      <c r="C28" s="12">
        <v>3</v>
      </c>
      <c r="D28" s="12">
        <v>9</v>
      </c>
      <c r="E28" s="12">
        <v>4</v>
      </c>
      <c r="F28" s="12">
        <v>2</v>
      </c>
      <c r="G28" s="12">
        <v>4</v>
      </c>
      <c r="H28" s="12">
        <v>1</v>
      </c>
      <c r="I28" s="12">
        <v>1</v>
      </c>
      <c r="J28" s="12">
        <v>4</v>
      </c>
      <c r="K28" s="12">
        <v>3</v>
      </c>
      <c r="L28" s="12">
        <v>1</v>
      </c>
      <c r="M28" s="12">
        <v>4</v>
      </c>
      <c r="N28" s="12">
        <v>3</v>
      </c>
      <c r="O28" s="12">
        <v>5</v>
      </c>
      <c r="P28" s="12" t="s">
        <v>28</v>
      </c>
      <c r="Q28" s="12">
        <v>3</v>
      </c>
      <c r="R28" s="12" t="s">
        <v>28</v>
      </c>
      <c r="S28" s="12" t="s">
        <v>28</v>
      </c>
      <c r="T28" s="31">
        <f t="shared" si="1"/>
        <v>47</v>
      </c>
    </row>
    <row r="29" spans="1:20" x14ac:dyDescent="0.25">
      <c r="A29" s="11">
        <v>5308</v>
      </c>
      <c r="B29" s="6" t="s">
        <v>43</v>
      </c>
      <c r="C29" s="12">
        <v>1</v>
      </c>
      <c r="D29" s="12" t="s">
        <v>28</v>
      </c>
      <c r="E29" s="12">
        <v>1</v>
      </c>
      <c r="F29" s="12">
        <v>3</v>
      </c>
      <c r="G29" s="12">
        <v>3</v>
      </c>
      <c r="H29" s="12">
        <v>1</v>
      </c>
      <c r="I29" s="12">
        <v>2</v>
      </c>
      <c r="J29" s="12">
        <v>1</v>
      </c>
      <c r="K29" s="12">
        <v>1</v>
      </c>
      <c r="L29" s="12">
        <v>1</v>
      </c>
      <c r="M29" s="12" t="s">
        <v>28</v>
      </c>
      <c r="N29" s="12">
        <v>3</v>
      </c>
      <c r="O29" s="12">
        <v>2</v>
      </c>
      <c r="P29" s="12" t="s">
        <v>28</v>
      </c>
      <c r="Q29" s="12" t="s">
        <v>28</v>
      </c>
      <c r="R29" s="12" t="s">
        <v>28</v>
      </c>
      <c r="S29" s="12" t="s">
        <v>28</v>
      </c>
      <c r="T29" s="31">
        <f t="shared" si="1"/>
        <v>19</v>
      </c>
    </row>
    <row r="30" spans="1:20" x14ac:dyDescent="0.25">
      <c r="A30" s="11">
        <v>5310</v>
      </c>
      <c r="B30" s="6" t="s">
        <v>44</v>
      </c>
      <c r="C30" s="12">
        <v>2</v>
      </c>
      <c r="D30" s="12">
        <v>2</v>
      </c>
      <c r="E30" s="12">
        <v>3</v>
      </c>
      <c r="F30" s="12">
        <v>5</v>
      </c>
      <c r="G30" s="12">
        <v>4</v>
      </c>
      <c r="H30" s="12">
        <v>2</v>
      </c>
      <c r="I30" s="12">
        <v>2</v>
      </c>
      <c r="J30" s="12">
        <v>2</v>
      </c>
      <c r="K30" s="12">
        <v>4</v>
      </c>
      <c r="L30" s="12">
        <v>2</v>
      </c>
      <c r="M30" s="12">
        <v>3</v>
      </c>
      <c r="N30" s="12">
        <v>3</v>
      </c>
      <c r="O30" s="12" t="s">
        <v>28</v>
      </c>
      <c r="P30" s="12" t="s">
        <v>28</v>
      </c>
      <c r="Q30" s="12" t="s">
        <v>28</v>
      </c>
      <c r="R30" s="12">
        <v>1</v>
      </c>
      <c r="S30" s="12">
        <v>1</v>
      </c>
      <c r="T30" s="31">
        <f t="shared" si="1"/>
        <v>36</v>
      </c>
    </row>
    <row r="31" spans="1:20" x14ac:dyDescent="0.25">
      <c r="A31" s="11">
        <v>5311</v>
      </c>
      <c r="B31" s="6" t="s">
        <v>45</v>
      </c>
      <c r="C31" s="12" t="s">
        <v>28</v>
      </c>
      <c r="D31" s="12">
        <v>1</v>
      </c>
      <c r="E31" s="12">
        <v>1</v>
      </c>
      <c r="F31" s="12">
        <v>1</v>
      </c>
      <c r="G31" s="12" t="s">
        <v>28</v>
      </c>
      <c r="H31" s="12" t="s">
        <v>28</v>
      </c>
      <c r="I31" s="12" t="s">
        <v>28</v>
      </c>
      <c r="J31" s="12" t="s">
        <v>28</v>
      </c>
      <c r="K31" s="12">
        <v>2</v>
      </c>
      <c r="L31" s="12" t="s">
        <v>28</v>
      </c>
      <c r="M31" s="12">
        <v>1</v>
      </c>
      <c r="N31" s="12" t="s">
        <v>28</v>
      </c>
      <c r="O31" s="12">
        <v>1</v>
      </c>
      <c r="P31" s="12" t="s">
        <v>28</v>
      </c>
      <c r="Q31" s="12" t="s">
        <v>28</v>
      </c>
      <c r="R31" s="12" t="s">
        <v>28</v>
      </c>
      <c r="S31" s="12" t="s">
        <v>28</v>
      </c>
      <c r="T31" s="31">
        <f t="shared" si="1"/>
        <v>7</v>
      </c>
    </row>
    <row r="32" spans="1:20" x14ac:dyDescent="0.25">
      <c r="A32" s="11">
        <v>5312</v>
      </c>
      <c r="B32" s="6" t="s">
        <v>46</v>
      </c>
      <c r="C32" s="12">
        <v>17</v>
      </c>
      <c r="D32" s="12">
        <v>18</v>
      </c>
      <c r="E32" s="12">
        <v>14</v>
      </c>
      <c r="F32" s="12">
        <v>21</v>
      </c>
      <c r="G32" s="12">
        <v>20</v>
      </c>
      <c r="H32" s="12">
        <v>13</v>
      </c>
      <c r="I32" s="12">
        <v>13</v>
      </c>
      <c r="J32" s="12">
        <v>14</v>
      </c>
      <c r="K32" s="12">
        <v>8</v>
      </c>
      <c r="L32" s="12">
        <v>14</v>
      </c>
      <c r="M32" s="12">
        <v>12</v>
      </c>
      <c r="N32" s="12">
        <v>8</v>
      </c>
      <c r="O32" s="12">
        <v>6</v>
      </c>
      <c r="P32" s="12">
        <v>4</v>
      </c>
      <c r="Q32" s="12">
        <v>4</v>
      </c>
      <c r="R32" s="12">
        <v>4</v>
      </c>
      <c r="S32" s="12">
        <v>2</v>
      </c>
      <c r="T32" s="31">
        <f t="shared" si="1"/>
        <v>192</v>
      </c>
    </row>
    <row r="33" spans="1:20" x14ac:dyDescent="0.25">
      <c r="A33" s="11">
        <v>5314</v>
      </c>
      <c r="B33" s="6" t="s">
        <v>47</v>
      </c>
      <c r="C33" s="12">
        <v>2</v>
      </c>
      <c r="D33" s="12">
        <v>5</v>
      </c>
      <c r="E33" s="12">
        <v>1</v>
      </c>
      <c r="F33" s="12" t="s">
        <v>28</v>
      </c>
      <c r="G33" s="12">
        <v>2</v>
      </c>
      <c r="H33" s="12">
        <v>2</v>
      </c>
      <c r="I33" s="12">
        <v>1</v>
      </c>
      <c r="J33" s="12">
        <v>1</v>
      </c>
      <c r="K33" s="12">
        <v>1</v>
      </c>
      <c r="L33" s="12">
        <v>2</v>
      </c>
      <c r="M33" s="12" t="s">
        <v>28</v>
      </c>
      <c r="N33" s="12" t="s">
        <v>28</v>
      </c>
      <c r="O33" s="12" t="s">
        <v>28</v>
      </c>
      <c r="P33" s="12" t="s">
        <v>28</v>
      </c>
      <c r="Q33" s="12" t="s">
        <v>28</v>
      </c>
      <c r="R33" s="12">
        <v>1</v>
      </c>
      <c r="S33" s="12" t="s">
        <v>28</v>
      </c>
      <c r="T33" s="31">
        <f t="shared" si="1"/>
        <v>18</v>
      </c>
    </row>
    <row r="34" spans="1:20" x14ac:dyDescent="0.25">
      <c r="A34" s="11">
        <v>5319</v>
      </c>
      <c r="B34" s="6" t="s">
        <v>48</v>
      </c>
      <c r="C34" s="12">
        <v>6</v>
      </c>
      <c r="D34" s="12">
        <v>8</v>
      </c>
      <c r="E34" s="12">
        <v>7</v>
      </c>
      <c r="F34" s="12">
        <v>8</v>
      </c>
      <c r="G34" s="12">
        <v>9</v>
      </c>
      <c r="H34" s="12">
        <v>4</v>
      </c>
      <c r="I34" s="12">
        <v>4</v>
      </c>
      <c r="J34" s="12">
        <v>6</v>
      </c>
      <c r="K34" s="12">
        <v>8</v>
      </c>
      <c r="L34" s="12">
        <v>4</v>
      </c>
      <c r="M34" s="12">
        <v>6</v>
      </c>
      <c r="N34" s="12">
        <v>5</v>
      </c>
      <c r="O34" s="12">
        <v>3</v>
      </c>
      <c r="P34" s="12">
        <v>1</v>
      </c>
      <c r="Q34" s="12" t="s">
        <v>28</v>
      </c>
      <c r="R34" s="12">
        <v>2</v>
      </c>
      <c r="S34" s="12">
        <v>1</v>
      </c>
      <c r="T34" s="31">
        <f t="shared" si="1"/>
        <v>82</v>
      </c>
    </row>
    <row r="35" spans="1:20" x14ac:dyDescent="0.25">
      <c r="A35" s="11">
        <v>5399</v>
      </c>
      <c r="B35" s="6" t="s">
        <v>49</v>
      </c>
      <c r="C35" s="12">
        <v>2</v>
      </c>
      <c r="D35" s="12" t="s">
        <v>28</v>
      </c>
      <c r="E35" s="12" t="s">
        <v>28</v>
      </c>
      <c r="F35" s="12">
        <v>1</v>
      </c>
      <c r="G35" s="12">
        <v>1</v>
      </c>
      <c r="H35" s="12">
        <v>1</v>
      </c>
      <c r="I35" s="12" t="s">
        <v>28</v>
      </c>
      <c r="J35" s="12" t="s">
        <v>28</v>
      </c>
      <c r="K35" s="12">
        <v>1</v>
      </c>
      <c r="L35" s="12">
        <v>1</v>
      </c>
      <c r="M35" s="12">
        <v>1</v>
      </c>
      <c r="N35" s="12" t="s">
        <v>28</v>
      </c>
      <c r="O35" s="12">
        <v>1</v>
      </c>
      <c r="P35" s="12">
        <v>1</v>
      </c>
      <c r="Q35" s="12">
        <v>2</v>
      </c>
      <c r="R35" s="12" t="s">
        <v>28</v>
      </c>
      <c r="S35" s="12" t="s">
        <v>28</v>
      </c>
      <c r="T35" s="31">
        <f t="shared" si="1"/>
        <v>12</v>
      </c>
    </row>
    <row r="36" spans="1:20" x14ac:dyDescent="0.25">
      <c r="A36" s="11">
        <v>5401</v>
      </c>
      <c r="B36" s="6" t="s">
        <v>51</v>
      </c>
      <c r="C36" s="12">
        <v>188</v>
      </c>
      <c r="D36" s="12">
        <v>164</v>
      </c>
      <c r="E36" s="12">
        <v>169</v>
      </c>
      <c r="F36" s="12">
        <v>231</v>
      </c>
      <c r="G36" s="12">
        <v>201</v>
      </c>
      <c r="H36" s="12">
        <v>172</v>
      </c>
      <c r="I36" s="12">
        <v>162</v>
      </c>
      <c r="J36" s="12">
        <v>127</v>
      </c>
      <c r="K36" s="12">
        <v>136</v>
      </c>
      <c r="L36" s="12">
        <v>117</v>
      </c>
      <c r="M36" s="12">
        <v>83</v>
      </c>
      <c r="N36" s="12">
        <v>73</v>
      </c>
      <c r="O36" s="12">
        <v>61</v>
      </c>
      <c r="P36" s="12">
        <v>55</v>
      </c>
      <c r="Q36" s="12">
        <v>44</v>
      </c>
      <c r="R36" s="12">
        <v>22</v>
      </c>
      <c r="S36" s="12">
        <v>10</v>
      </c>
      <c r="T36" s="31">
        <f t="shared" si="1"/>
        <v>2015</v>
      </c>
    </row>
    <row r="37" spans="1:20" x14ac:dyDescent="0.25">
      <c r="A37" s="11">
        <v>5410</v>
      </c>
      <c r="B37" s="6" t="s">
        <v>239</v>
      </c>
      <c r="C37" s="12">
        <v>1</v>
      </c>
      <c r="D37" s="12" t="s">
        <v>28</v>
      </c>
      <c r="E37" s="12" t="s">
        <v>28</v>
      </c>
      <c r="F37" s="12" t="s">
        <v>28</v>
      </c>
      <c r="G37" s="12">
        <v>1</v>
      </c>
      <c r="H37" s="12">
        <v>3</v>
      </c>
      <c r="I37" s="12">
        <v>2</v>
      </c>
      <c r="J37" s="12" t="s">
        <v>28</v>
      </c>
      <c r="K37" s="12">
        <v>1</v>
      </c>
      <c r="L37" s="12" t="s">
        <v>28</v>
      </c>
      <c r="M37" s="12">
        <v>1</v>
      </c>
      <c r="N37" s="12">
        <v>1</v>
      </c>
      <c r="O37" s="12" t="s">
        <v>28</v>
      </c>
      <c r="P37" s="12" t="s">
        <v>28</v>
      </c>
      <c r="Q37" s="12" t="s">
        <v>28</v>
      </c>
      <c r="R37" s="12" t="s">
        <v>28</v>
      </c>
      <c r="S37" s="12" t="s">
        <v>28</v>
      </c>
      <c r="T37" s="31">
        <f t="shared" si="1"/>
        <v>10</v>
      </c>
    </row>
    <row r="38" spans="1:20" x14ac:dyDescent="0.25">
      <c r="A38" s="11">
        <v>5411</v>
      </c>
      <c r="B38" s="6" t="s">
        <v>52</v>
      </c>
      <c r="C38" s="12">
        <v>19</v>
      </c>
      <c r="D38" s="12">
        <v>14</v>
      </c>
      <c r="E38" s="12">
        <v>16</v>
      </c>
      <c r="F38" s="12">
        <v>23</v>
      </c>
      <c r="G38" s="12">
        <v>25</v>
      </c>
      <c r="H38" s="12">
        <v>13</v>
      </c>
      <c r="I38" s="12">
        <v>12</v>
      </c>
      <c r="J38" s="12">
        <v>16</v>
      </c>
      <c r="K38" s="12">
        <v>14</v>
      </c>
      <c r="L38" s="12">
        <v>6</v>
      </c>
      <c r="M38" s="12">
        <v>9</v>
      </c>
      <c r="N38" s="12">
        <v>10</v>
      </c>
      <c r="O38" s="12">
        <v>8</v>
      </c>
      <c r="P38" s="12">
        <v>3</v>
      </c>
      <c r="Q38" s="12">
        <v>8</v>
      </c>
      <c r="R38" s="12">
        <v>1</v>
      </c>
      <c r="S38" s="12">
        <v>4</v>
      </c>
      <c r="T38" s="31">
        <f t="shared" si="1"/>
        <v>201</v>
      </c>
    </row>
    <row r="39" spans="1:20" x14ac:dyDescent="0.25">
      <c r="A39" s="11">
        <v>5413</v>
      </c>
      <c r="B39" s="6" t="s">
        <v>53</v>
      </c>
      <c r="C39" s="12">
        <v>6</v>
      </c>
      <c r="D39" s="12">
        <v>6</v>
      </c>
      <c r="E39" s="12">
        <v>5</v>
      </c>
      <c r="F39" s="12">
        <v>7</v>
      </c>
      <c r="G39" s="12">
        <v>2</v>
      </c>
      <c r="H39" s="12">
        <v>4</v>
      </c>
      <c r="I39" s="12">
        <v>2</v>
      </c>
      <c r="J39" s="12">
        <v>8</v>
      </c>
      <c r="K39" s="12">
        <v>3</v>
      </c>
      <c r="L39" s="12">
        <v>2</v>
      </c>
      <c r="M39" s="12">
        <v>3</v>
      </c>
      <c r="N39" s="12" t="s">
        <v>28</v>
      </c>
      <c r="O39" s="12">
        <v>2</v>
      </c>
      <c r="P39" s="12">
        <v>2</v>
      </c>
      <c r="Q39" s="12">
        <v>2</v>
      </c>
      <c r="R39" s="12">
        <v>1</v>
      </c>
      <c r="S39" s="12">
        <v>1</v>
      </c>
      <c r="T39" s="31">
        <f t="shared" si="1"/>
        <v>56</v>
      </c>
    </row>
    <row r="40" spans="1:20" x14ac:dyDescent="0.25">
      <c r="A40" s="11">
        <v>5418</v>
      </c>
      <c r="B40" s="6" t="s">
        <v>54</v>
      </c>
      <c r="C40" s="12">
        <v>37</v>
      </c>
      <c r="D40" s="12">
        <v>29</v>
      </c>
      <c r="E40" s="12">
        <v>29</v>
      </c>
      <c r="F40" s="12">
        <v>51</v>
      </c>
      <c r="G40" s="12">
        <v>29</v>
      </c>
      <c r="H40" s="12">
        <v>25</v>
      </c>
      <c r="I40" s="12">
        <v>20</v>
      </c>
      <c r="J40" s="12">
        <v>22</v>
      </c>
      <c r="K40" s="12">
        <v>19</v>
      </c>
      <c r="L40" s="12">
        <v>29</v>
      </c>
      <c r="M40" s="12">
        <v>19</v>
      </c>
      <c r="N40" s="12">
        <v>21</v>
      </c>
      <c r="O40" s="12">
        <v>10</v>
      </c>
      <c r="P40" s="12">
        <v>6</v>
      </c>
      <c r="Q40" s="12">
        <v>6</v>
      </c>
      <c r="R40" s="12">
        <v>4</v>
      </c>
      <c r="S40" s="12">
        <v>1</v>
      </c>
      <c r="T40" s="31">
        <f t="shared" si="1"/>
        <v>357</v>
      </c>
    </row>
    <row r="41" spans="1:20" x14ac:dyDescent="0.25">
      <c r="A41" s="11">
        <v>5486</v>
      </c>
      <c r="B41" s="6" t="s">
        <v>55</v>
      </c>
      <c r="C41" s="12">
        <v>9</v>
      </c>
      <c r="D41" s="12">
        <v>7</v>
      </c>
      <c r="E41" s="12">
        <v>13</v>
      </c>
      <c r="F41" s="12">
        <v>13</v>
      </c>
      <c r="G41" s="12">
        <v>9</v>
      </c>
      <c r="H41" s="12">
        <v>8</v>
      </c>
      <c r="I41" s="12">
        <v>3</v>
      </c>
      <c r="J41" s="12">
        <v>3</v>
      </c>
      <c r="K41" s="12">
        <v>11</v>
      </c>
      <c r="L41" s="12">
        <v>12</v>
      </c>
      <c r="M41" s="12">
        <v>10</v>
      </c>
      <c r="N41" s="12">
        <v>8</v>
      </c>
      <c r="O41" s="12">
        <v>4</v>
      </c>
      <c r="P41" s="12">
        <v>1</v>
      </c>
      <c r="Q41" s="12">
        <v>3</v>
      </c>
      <c r="R41" s="12">
        <v>2</v>
      </c>
      <c r="S41" s="12">
        <v>3</v>
      </c>
      <c r="T41" s="31">
        <f t="shared" si="1"/>
        <v>119</v>
      </c>
    </row>
    <row r="42" spans="1:20" x14ac:dyDescent="0.25">
      <c r="A42" s="11">
        <v>5487</v>
      </c>
      <c r="B42" s="6" t="s">
        <v>56</v>
      </c>
      <c r="C42" s="12">
        <v>264</v>
      </c>
      <c r="D42" s="12">
        <v>172</v>
      </c>
      <c r="E42" s="12">
        <v>205</v>
      </c>
      <c r="F42" s="12">
        <v>248</v>
      </c>
      <c r="G42" s="12">
        <v>228</v>
      </c>
      <c r="H42" s="12">
        <v>167</v>
      </c>
      <c r="I42" s="12">
        <v>152</v>
      </c>
      <c r="J42" s="12">
        <v>131</v>
      </c>
      <c r="K42" s="12">
        <v>170</v>
      </c>
      <c r="L42" s="12">
        <v>138</v>
      </c>
      <c r="M42" s="12">
        <v>121</v>
      </c>
      <c r="N42" s="12">
        <v>82</v>
      </c>
      <c r="O42" s="12">
        <v>69</v>
      </c>
      <c r="P42" s="12">
        <v>47</v>
      </c>
      <c r="Q42" s="12">
        <v>29</v>
      </c>
      <c r="R42" s="12">
        <v>22</v>
      </c>
      <c r="S42" s="12">
        <v>9</v>
      </c>
      <c r="T42" s="31">
        <f t="shared" si="1"/>
        <v>2254</v>
      </c>
    </row>
    <row r="43" spans="1:20" x14ac:dyDescent="0.25">
      <c r="A43" s="11">
        <v>5488</v>
      </c>
      <c r="B43" s="6" t="s">
        <v>57</v>
      </c>
      <c r="C43" s="12">
        <v>7</v>
      </c>
      <c r="D43" s="12">
        <v>6</v>
      </c>
      <c r="E43" s="12">
        <v>2</v>
      </c>
      <c r="F43" s="12">
        <v>9</v>
      </c>
      <c r="G43" s="12">
        <v>6</v>
      </c>
      <c r="H43" s="12">
        <v>5</v>
      </c>
      <c r="I43" s="12">
        <v>6</v>
      </c>
      <c r="J43" s="12">
        <v>5</v>
      </c>
      <c r="K43" s="12">
        <v>3</v>
      </c>
      <c r="L43" s="12">
        <v>5</v>
      </c>
      <c r="M43" s="12">
        <v>4</v>
      </c>
      <c r="N43" s="12">
        <v>3</v>
      </c>
      <c r="O43" s="12">
        <v>5</v>
      </c>
      <c r="P43" s="12">
        <v>1</v>
      </c>
      <c r="Q43" s="12">
        <v>1</v>
      </c>
      <c r="R43" s="12">
        <v>3</v>
      </c>
      <c r="S43" s="12" t="s">
        <v>28</v>
      </c>
      <c r="T43" s="31">
        <f t="shared" si="1"/>
        <v>71</v>
      </c>
    </row>
    <row r="44" spans="1:20" x14ac:dyDescent="0.25">
      <c r="A44" s="11">
        <v>5492</v>
      </c>
      <c r="B44" s="6" t="s">
        <v>58</v>
      </c>
      <c r="C44" s="12">
        <v>363</v>
      </c>
      <c r="D44" s="12">
        <v>255</v>
      </c>
      <c r="E44" s="12">
        <v>292</v>
      </c>
      <c r="F44" s="12">
        <v>280</v>
      </c>
      <c r="G44" s="12">
        <v>258</v>
      </c>
      <c r="H44" s="12">
        <v>218</v>
      </c>
      <c r="I44" s="12">
        <v>166</v>
      </c>
      <c r="J44" s="12">
        <v>151</v>
      </c>
      <c r="K44" s="12">
        <v>164</v>
      </c>
      <c r="L44" s="12">
        <v>125</v>
      </c>
      <c r="M44" s="12">
        <v>89</v>
      </c>
      <c r="N44" s="12">
        <v>70</v>
      </c>
      <c r="O44" s="12">
        <v>34</v>
      </c>
      <c r="P44" s="12">
        <v>31</v>
      </c>
      <c r="Q44" s="12">
        <v>23</v>
      </c>
      <c r="R44" s="12">
        <v>8</v>
      </c>
      <c r="S44" s="12">
        <v>5</v>
      </c>
      <c r="T44" s="31">
        <f t="shared" si="1"/>
        <v>2532</v>
      </c>
    </row>
    <row r="45" spans="1:20" x14ac:dyDescent="0.25">
      <c r="A45" s="11">
        <v>5493</v>
      </c>
      <c r="B45" s="6" t="s">
        <v>59</v>
      </c>
      <c r="C45" s="12">
        <v>35</v>
      </c>
      <c r="D45" s="12">
        <v>33</v>
      </c>
      <c r="E45" s="12">
        <v>32</v>
      </c>
      <c r="F45" s="12">
        <v>26</v>
      </c>
      <c r="G45" s="12">
        <v>36</v>
      </c>
      <c r="H45" s="12">
        <v>22</v>
      </c>
      <c r="I45" s="12">
        <v>18</v>
      </c>
      <c r="J45" s="12">
        <v>22</v>
      </c>
      <c r="K45" s="12">
        <v>19</v>
      </c>
      <c r="L45" s="12">
        <v>19</v>
      </c>
      <c r="M45" s="12">
        <v>9</v>
      </c>
      <c r="N45" s="12">
        <v>22</v>
      </c>
      <c r="O45" s="12">
        <v>5</v>
      </c>
      <c r="P45" s="12">
        <v>8</v>
      </c>
      <c r="Q45" s="12">
        <v>4</v>
      </c>
      <c r="R45" s="12">
        <v>4</v>
      </c>
      <c r="S45" s="12">
        <v>2</v>
      </c>
      <c r="T45" s="31">
        <f t="shared" si="1"/>
        <v>316</v>
      </c>
    </row>
    <row r="46" spans="1:20" x14ac:dyDescent="0.25">
      <c r="A46" s="11">
        <v>5501</v>
      </c>
      <c r="B46" s="6" t="s">
        <v>61</v>
      </c>
      <c r="C46" s="12">
        <v>5</v>
      </c>
      <c r="D46" s="12">
        <v>9</v>
      </c>
      <c r="E46" s="12">
        <v>15</v>
      </c>
      <c r="F46" s="12">
        <v>6</v>
      </c>
      <c r="G46" s="12">
        <v>11</v>
      </c>
      <c r="H46" s="12">
        <v>5</v>
      </c>
      <c r="I46" s="12">
        <v>7</v>
      </c>
      <c r="J46" s="12">
        <v>6</v>
      </c>
      <c r="K46" s="12">
        <v>4</v>
      </c>
      <c r="L46" s="12">
        <v>12</v>
      </c>
      <c r="M46" s="12">
        <v>4</v>
      </c>
      <c r="N46" s="12">
        <v>5</v>
      </c>
      <c r="O46" s="12">
        <v>2</v>
      </c>
      <c r="P46" s="12">
        <v>2</v>
      </c>
      <c r="Q46" s="12">
        <v>4</v>
      </c>
      <c r="R46" s="12">
        <v>2</v>
      </c>
      <c r="S46" s="12" t="s">
        <v>28</v>
      </c>
      <c r="T46" s="31">
        <f t="shared" si="1"/>
        <v>99</v>
      </c>
    </row>
    <row r="47" spans="1:20" x14ac:dyDescent="0.25">
      <c r="A47" s="11">
        <v>5502</v>
      </c>
      <c r="B47" s="6" t="s">
        <v>62</v>
      </c>
      <c r="C47" s="12">
        <v>16</v>
      </c>
      <c r="D47" s="12">
        <v>17</v>
      </c>
      <c r="E47" s="12">
        <v>26</v>
      </c>
      <c r="F47" s="12">
        <v>25</v>
      </c>
      <c r="G47" s="12">
        <v>16</v>
      </c>
      <c r="H47" s="12">
        <v>16</v>
      </c>
      <c r="I47" s="12">
        <v>9</v>
      </c>
      <c r="J47" s="12">
        <v>12</v>
      </c>
      <c r="K47" s="12">
        <v>12</v>
      </c>
      <c r="L47" s="12">
        <v>14</v>
      </c>
      <c r="M47" s="12">
        <v>14</v>
      </c>
      <c r="N47" s="12">
        <v>5</v>
      </c>
      <c r="O47" s="12">
        <v>7</v>
      </c>
      <c r="P47" s="12">
        <v>4</v>
      </c>
      <c r="Q47" s="12">
        <v>5</v>
      </c>
      <c r="R47" s="12">
        <v>2</v>
      </c>
      <c r="S47" s="12">
        <v>2</v>
      </c>
      <c r="T47" s="31">
        <f t="shared" si="1"/>
        <v>202</v>
      </c>
    </row>
    <row r="48" spans="1:20" x14ac:dyDescent="0.25">
      <c r="A48" s="11">
        <v>5503</v>
      </c>
      <c r="B48" s="6" t="s">
        <v>63</v>
      </c>
      <c r="C48" s="12">
        <v>3</v>
      </c>
      <c r="D48" s="12">
        <v>4</v>
      </c>
      <c r="E48" s="12">
        <v>3</v>
      </c>
      <c r="F48" s="12">
        <v>6</v>
      </c>
      <c r="G48" s="12">
        <v>4</v>
      </c>
      <c r="H48" s="12">
        <v>1</v>
      </c>
      <c r="I48" s="12">
        <v>1</v>
      </c>
      <c r="J48" s="12">
        <v>4</v>
      </c>
      <c r="K48" s="12">
        <v>4</v>
      </c>
      <c r="L48" s="12">
        <v>2</v>
      </c>
      <c r="M48" s="12">
        <v>2</v>
      </c>
      <c r="N48" s="12">
        <v>2</v>
      </c>
      <c r="O48" s="12">
        <v>6</v>
      </c>
      <c r="P48" s="12">
        <v>3</v>
      </c>
      <c r="Q48" s="12">
        <v>1</v>
      </c>
      <c r="R48" s="12">
        <v>1</v>
      </c>
      <c r="S48" s="12">
        <v>1</v>
      </c>
      <c r="T48" s="31">
        <f t="shared" si="1"/>
        <v>48</v>
      </c>
    </row>
    <row r="49" spans="1:20" x14ac:dyDescent="0.25">
      <c r="A49" s="11">
        <v>5504</v>
      </c>
      <c r="B49" s="6" t="s">
        <v>64</v>
      </c>
      <c r="C49" s="12">
        <v>5</v>
      </c>
      <c r="D49" s="12">
        <v>5</v>
      </c>
      <c r="E49" s="12">
        <v>7</v>
      </c>
      <c r="F49" s="12">
        <v>1</v>
      </c>
      <c r="G49" s="12" t="s">
        <v>28</v>
      </c>
      <c r="H49" s="12">
        <v>5</v>
      </c>
      <c r="I49" s="12">
        <v>5</v>
      </c>
      <c r="J49" s="12">
        <v>5</v>
      </c>
      <c r="K49" s="12">
        <v>3</v>
      </c>
      <c r="L49" s="12">
        <v>2</v>
      </c>
      <c r="M49" s="12">
        <v>3</v>
      </c>
      <c r="N49" s="12">
        <v>5</v>
      </c>
      <c r="O49" s="12">
        <v>2</v>
      </c>
      <c r="P49" s="12">
        <v>4</v>
      </c>
      <c r="Q49" s="12">
        <v>1</v>
      </c>
      <c r="R49" s="12">
        <v>2</v>
      </c>
      <c r="S49" s="12" t="s">
        <v>28</v>
      </c>
      <c r="T49" s="31">
        <f t="shared" si="1"/>
        <v>55</v>
      </c>
    </row>
    <row r="50" spans="1:20" x14ac:dyDescent="0.25">
      <c r="A50" s="11">
        <v>5505</v>
      </c>
      <c r="B50" s="6" t="s">
        <v>65</v>
      </c>
      <c r="C50" s="12">
        <v>7</v>
      </c>
      <c r="D50" s="12">
        <v>3</v>
      </c>
      <c r="E50" s="12">
        <v>4</v>
      </c>
      <c r="F50" s="12">
        <v>8</v>
      </c>
      <c r="G50" s="12">
        <v>4</v>
      </c>
      <c r="H50" s="12">
        <v>3</v>
      </c>
      <c r="I50" s="12">
        <v>8</v>
      </c>
      <c r="J50" s="12">
        <v>3</v>
      </c>
      <c r="K50" s="12">
        <v>2</v>
      </c>
      <c r="L50" s="12">
        <v>4</v>
      </c>
      <c r="M50" s="12">
        <v>5</v>
      </c>
      <c r="N50" s="12">
        <v>6</v>
      </c>
      <c r="O50" s="12">
        <v>6</v>
      </c>
      <c r="P50" s="12">
        <v>3</v>
      </c>
      <c r="Q50" s="12">
        <v>5</v>
      </c>
      <c r="R50" s="12">
        <v>2</v>
      </c>
      <c r="S50" s="12">
        <v>1</v>
      </c>
      <c r="T50" s="31">
        <f t="shared" si="1"/>
        <v>74</v>
      </c>
    </row>
    <row r="51" spans="1:20" x14ac:dyDescent="0.25">
      <c r="A51" s="11">
        <v>5601</v>
      </c>
      <c r="B51" s="6" t="s">
        <v>67</v>
      </c>
      <c r="C51" s="12">
        <v>14</v>
      </c>
      <c r="D51" s="12">
        <v>11</v>
      </c>
      <c r="E51" s="12">
        <v>18</v>
      </c>
      <c r="F51" s="12">
        <v>15</v>
      </c>
      <c r="G51" s="12">
        <v>16</v>
      </c>
      <c r="H51" s="12">
        <v>7</v>
      </c>
      <c r="I51" s="12">
        <v>7</v>
      </c>
      <c r="J51" s="12">
        <v>12</v>
      </c>
      <c r="K51" s="12">
        <v>13</v>
      </c>
      <c r="L51" s="12">
        <v>10</v>
      </c>
      <c r="M51" s="12">
        <v>3</v>
      </c>
      <c r="N51" s="12">
        <v>11</v>
      </c>
      <c r="O51" s="12">
        <v>4</v>
      </c>
      <c r="P51" s="12">
        <v>6</v>
      </c>
      <c r="Q51" s="12">
        <v>8</v>
      </c>
      <c r="R51" s="12" t="s">
        <v>28</v>
      </c>
      <c r="S51" s="12">
        <v>1</v>
      </c>
      <c r="T51" s="31">
        <f t="shared" si="1"/>
        <v>156</v>
      </c>
    </row>
    <row r="52" spans="1:20" x14ac:dyDescent="0.25">
      <c r="A52" s="11">
        <v>5602</v>
      </c>
      <c r="B52" s="6" t="s">
        <v>68</v>
      </c>
      <c r="C52" s="12">
        <v>1</v>
      </c>
      <c r="D52" s="12" t="s">
        <v>28</v>
      </c>
      <c r="E52" s="12">
        <v>1</v>
      </c>
      <c r="F52" s="12" t="s">
        <v>28</v>
      </c>
      <c r="G52" s="12" t="s">
        <v>28</v>
      </c>
      <c r="H52" s="12" t="s">
        <v>28</v>
      </c>
      <c r="I52" s="12">
        <v>1</v>
      </c>
      <c r="J52" s="12" t="s">
        <v>28</v>
      </c>
      <c r="K52" s="12">
        <v>1</v>
      </c>
      <c r="L52" s="12">
        <v>1</v>
      </c>
      <c r="M52" s="12" t="s">
        <v>28</v>
      </c>
      <c r="N52" s="12">
        <v>1</v>
      </c>
      <c r="O52" s="12" t="s">
        <v>28</v>
      </c>
      <c r="P52" s="12" t="s">
        <v>28</v>
      </c>
      <c r="Q52" s="12">
        <v>1</v>
      </c>
      <c r="R52" s="12">
        <v>1</v>
      </c>
      <c r="S52" s="12">
        <v>1</v>
      </c>
      <c r="T52" s="31">
        <f t="shared" si="1"/>
        <v>9</v>
      </c>
    </row>
    <row r="53" spans="1:20" x14ac:dyDescent="0.25">
      <c r="A53" s="11">
        <v>5603</v>
      </c>
      <c r="B53" s="6" t="s">
        <v>69</v>
      </c>
      <c r="C53" s="12">
        <v>8</v>
      </c>
      <c r="D53" s="12">
        <v>3</v>
      </c>
      <c r="E53" s="12">
        <v>7</v>
      </c>
      <c r="F53" s="12">
        <v>7</v>
      </c>
      <c r="G53" s="12">
        <v>3</v>
      </c>
      <c r="H53" s="12">
        <v>6</v>
      </c>
      <c r="I53" s="12">
        <v>3</v>
      </c>
      <c r="J53" s="12">
        <v>2</v>
      </c>
      <c r="K53" s="12">
        <v>6</v>
      </c>
      <c r="L53" s="12">
        <v>5</v>
      </c>
      <c r="M53" s="12">
        <v>7</v>
      </c>
      <c r="N53" s="12">
        <v>3</v>
      </c>
      <c r="O53" s="12">
        <v>2</v>
      </c>
      <c r="P53" s="12">
        <v>2</v>
      </c>
      <c r="Q53" s="12">
        <v>1</v>
      </c>
      <c r="R53" s="12">
        <v>1</v>
      </c>
      <c r="S53" s="12">
        <v>1</v>
      </c>
      <c r="T53" s="31">
        <f t="shared" si="1"/>
        <v>67</v>
      </c>
    </row>
    <row r="54" spans="1:20" x14ac:dyDescent="0.25">
      <c r="A54" s="11">
        <v>5604</v>
      </c>
      <c r="B54" s="6" t="s">
        <v>70</v>
      </c>
      <c r="C54" s="12">
        <v>14</v>
      </c>
      <c r="D54" s="12">
        <v>8</v>
      </c>
      <c r="E54" s="12">
        <v>6</v>
      </c>
      <c r="F54" s="12">
        <v>5</v>
      </c>
      <c r="G54" s="12">
        <v>7</v>
      </c>
      <c r="H54" s="12">
        <v>11</v>
      </c>
      <c r="I54" s="12">
        <v>8</v>
      </c>
      <c r="J54" s="12">
        <v>6</v>
      </c>
      <c r="K54" s="12">
        <v>10</v>
      </c>
      <c r="L54" s="12">
        <v>5</v>
      </c>
      <c r="M54" s="12">
        <v>2</v>
      </c>
      <c r="N54" s="12">
        <v>6</v>
      </c>
      <c r="O54" s="12">
        <v>2</v>
      </c>
      <c r="P54" s="12">
        <v>4</v>
      </c>
      <c r="Q54" s="12">
        <v>4</v>
      </c>
      <c r="R54" s="12">
        <v>2</v>
      </c>
      <c r="S54" s="12">
        <v>1</v>
      </c>
      <c r="T54" s="31">
        <f t="shared" si="1"/>
        <v>101</v>
      </c>
    </row>
    <row r="55" spans="1:20" x14ac:dyDescent="0.25">
      <c r="A55" s="11">
        <v>5605</v>
      </c>
      <c r="B55" s="6" t="s">
        <v>71</v>
      </c>
      <c r="C55" s="12">
        <v>5</v>
      </c>
      <c r="D55" s="12">
        <v>6</v>
      </c>
      <c r="E55" s="12">
        <v>4</v>
      </c>
      <c r="F55" s="12">
        <v>5</v>
      </c>
      <c r="G55" s="12">
        <v>3</v>
      </c>
      <c r="H55" s="12">
        <v>4</v>
      </c>
      <c r="I55" s="12">
        <v>4</v>
      </c>
      <c r="J55" s="12">
        <v>3</v>
      </c>
      <c r="K55" s="12">
        <v>8</v>
      </c>
      <c r="L55" s="12">
        <v>2</v>
      </c>
      <c r="M55" s="12">
        <v>1</v>
      </c>
      <c r="N55" s="12">
        <v>1</v>
      </c>
      <c r="O55" s="12">
        <v>2</v>
      </c>
      <c r="P55" s="12">
        <v>1</v>
      </c>
      <c r="Q55" s="12" t="s">
        <v>28</v>
      </c>
      <c r="R55" s="12">
        <v>1</v>
      </c>
      <c r="S55" s="12" t="s">
        <v>28</v>
      </c>
      <c r="T55" s="31">
        <f t="shared" si="1"/>
        <v>50</v>
      </c>
    </row>
    <row r="56" spans="1:20" x14ac:dyDescent="0.25">
      <c r="A56" s="11">
        <v>5606</v>
      </c>
      <c r="B56" s="6" t="s">
        <v>72</v>
      </c>
      <c r="C56" s="12">
        <v>59</v>
      </c>
      <c r="D56" s="12">
        <v>47</v>
      </c>
      <c r="E56" s="12">
        <v>32</v>
      </c>
      <c r="F56" s="12">
        <v>49</v>
      </c>
      <c r="G56" s="12">
        <v>33</v>
      </c>
      <c r="H56" s="12">
        <v>38</v>
      </c>
      <c r="I56" s="12">
        <v>27</v>
      </c>
      <c r="J56" s="12">
        <v>34</v>
      </c>
      <c r="K56" s="12">
        <v>23</v>
      </c>
      <c r="L56" s="12">
        <v>23</v>
      </c>
      <c r="M56" s="12">
        <v>16</v>
      </c>
      <c r="N56" s="12">
        <v>13</v>
      </c>
      <c r="O56" s="12">
        <v>12</v>
      </c>
      <c r="P56" s="12">
        <v>12</v>
      </c>
      <c r="Q56" s="12">
        <v>6</v>
      </c>
      <c r="R56" s="12">
        <v>2</v>
      </c>
      <c r="S56" s="12" t="s">
        <v>28</v>
      </c>
      <c r="T56" s="31">
        <f t="shared" si="1"/>
        <v>426</v>
      </c>
    </row>
    <row r="57" spans="1:20" x14ac:dyDescent="0.25">
      <c r="A57" s="11">
        <v>5607</v>
      </c>
      <c r="B57" s="6" t="s">
        <v>73</v>
      </c>
      <c r="C57" s="12">
        <v>22</v>
      </c>
      <c r="D57" s="12">
        <v>16</v>
      </c>
      <c r="E57" s="12">
        <v>23</v>
      </c>
      <c r="F57" s="12">
        <v>18</v>
      </c>
      <c r="G57" s="12">
        <v>14</v>
      </c>
      <c r="H57" s="12">
        <v>18</v>
      </c>
      <c r="I57" s="12">
        <v>17</v>
      </c>
      <c r="J57" s="12">
        <v>21</v>
      </c>
      <c r="K57" s="12">
        <v>15</v>
      </c>
      <c r="L57" s="12">
        <v>17</v>
      </c>
      <c r="M57" s="12">
        <v>12</v>
      </c>
      <c r="N57" s="12">
        <v>9</v>
      </c>
      <c r="O57" s="12">
        <v>7</v>
      </c>
      <c r="P57" s="12">
        <v>4</v>
      </c>
      <c r="Q57" s="12">
        <v>4</v>
      </c>
      <c r="R57" s="12">
        <v>2</v>
      </c>
      <c r="S57" s="12">
        <v>3</v>
      </c>
      <c r="T57" s="31">
        <f t="shared" si="1"/>
        <v>222</v>
      </c>
    </row>
    <row r="58" spans="1:20" x14ac:dyDescent="0.25">
      <c r="A58" s="11">
        <v>5608</v>
      </c>
      <c r="B58" s="6" t="s">
        <v>74</v>
      </c>
      <c r="C58" s="12">
        <v>6</v>
      </c>
      <c r="D58" s="12">
        <v>6</v>
      </c>
      <c r="E58" s="12">
        <v>2</v>
      </c>
      <c r="F58" s="12">
        <v>3</v>
      </c>
      <c r="G58" s="12">
        <v>5</v>
      </c>
      <c r="H58" s="12">
        <v>5</v>
      </c>
      <c r="I58" s="12">
        <v>3</v>
      </c>
      <c r="J58" s="12">
        <v>5</v>
      </c>
      <c r="K58" s="12">
        <v>5</v>
      </c>
      <c r="L58" s="12">
        <v>6</v>
      </c>
      <c r="M58" s="12">
        <v>5</v>
      </c>
      <c r="N58" s="12" t="s">
        <v>28</v>
      </c>
      <c r="O58" s="12">
        <v>2</v>
      </c>
      <c r="P58" s="12" t="s">
        <v>28</v>
      </c>
      <c r="Q58" s="12">
        <v>3</v>
      </c>
      <c r="R58" s="12" t="s">
        <v>28</v>
      </c>
      <c r="S58" s="12" t="s">
        <v>28</v>
      </c>
      <c r="T58" s="31">
        <f t="shared" si="1"/>
        <v>56</v>
      </c>
    </row>
    <row r="59" spans="1:20" x14ac:dyDescent="0.25">
      <c r="A59" s="11">
        <v>5610</v>
      </c>
      <c r="B59" s="6" t="s">
        <v>75</v>
      </c>
      <c r="C59" s="12">
        <v>9</v>
      </c>
      <c r="D59" s="12">
        <v>2</v>
      </c>
      <c r="E59" s="12">
        <v>8</v>
      </c>
      <c r="F59" s="12">
        <v>6</v>
      </c>
      <c r="G59" s="12">
        <v>8</v>
      </c>
      <c r="H59" s="12">
        <v>3</v>
      </c>
      <c r="I59" s="12">
        <v>4</v>
      </c>
      <c r="J59" s="12">
        <v>5</v>
      </c>
      <c r="K59" s="12">
        <v>5</v>
      </c>
      <c r="L59" s="12">
        <v>3</v>
      </c>
      <c r="M59" s="12">
        <v>7</v>
      </c>
      <c r="N59" s="12">
        <v>4</v>
      </c>
      <c r="O59" s="12">
        <v>3</v>
      </c>
      <c r="P59" s="12">
        <v>2</v>
      </c>
      <c r="Q59" s="12" t="s">
        <v>28</v>
      </c>
      <c r="R59" s="12">
        <v>1</v>
      </c>
      <c r="S59" s="12">
        <v>1</v>
      </c>
      <c r="T59" s="31">
        <f t="shared" si="1"/>
        <v>71</v>
      </c>
    </row>
    <row r="60" spans="1:20" x14ac:dyDescent="0.25">
      <c r="A60" s="11">
        <v>5611</v>
      </c>
      <c r="B60" s="6" t="s">
        <v>76</v>
      </c>
      <c r="C60" s="12">
        <v>19</v>
      </c>
      <c r="D60" s="12">
        <v>7</v>
      </c>
      <c r="E60" s="12">
        <v>6</v>
      </c>
      <c r="F60" s="12">
        <v>7</v>
      </c>
      <c r="G60" s="12">
        <v>10</v>
      </c>
      <c r="H60" s="12">
        <v>12</v>
      </c>
      <c r="I60" s="12">
        <v>8</v>
      </c>
      <c r="J60" s="12">
        <v>10</v>
      </c>
      <c r="K60" s="12">
        <v>11</v>
      </c>
      <c r="L60" s="12">
        <v>2</v>
      </c>
      <c r="M60" s="12">
        <v>6</v>
      </c>
      <c r="N60" s="12">
        <v>8</v>
      </c>
      <c r="O60" s="12">
        <v>8</v>
      </c>
      <c r="P60" s="12">
        <v>8</v>
      </c>
      <c r="Q60" s="12">
        <v>3</v>
      </c>
      <c r="R60" s="12">
        <v>2</v>
      </c>
      <c r="S60" s="12">
        <v>2</v>
      </c>
      <c r="T60" s="31">
        <f t="shared" si="1"/>
        <v>129</v>
      </c>
    </row>
    <row r="61" spans="1:20" x14ac:dyDescent="0.25">
      <c r="A61" s="11">
        <v>5612</v>
      </c>
      <c r="B61" s="6" t="s">
        <v>77</v>
      </c>
      <c r="C61" s="12">
        <v>30</v>
      </c>
      <c r="D61" s="12">
        <v>18</v>
      </c>
      <c r="E61" s="12">
        <v>24</v>
      </c>
      <c r="F61" s="12">
        <v>26</v>
      </c>
      <c r="G61" s="12">
        <v>26</v>
      </c>
      <c r="H61" s="12">
        <v>18</v>
      </c>
      <c r="I61" s="12">
        <v>13</v>
      </c>
      <c r="J61" s="12">
        <v>15</v>
      </c>
      <c r="K61" s="12">
        <v>17</v>
      </c>
      <c r="L61" s="12">
        <v>15</v>
      </c>
      <c r="M61" s="12">
        <v>10</v>
      </c>
      <c r="N61" s="12">
        <v>9</v>
      </c>
      <c r="O61" s="12">
        <v>6</v>
      </c>
      <c r="P61" s="12">
        <v>7</v>
      </c>
      <c r="Q61" s="12">
        <v>2</v>
      </c>
      <c r="R61" s="12" t="s">
        <v>28</v>
      </c>
      <c r="S61" s="12" t="s">
        <v>28</v>
      </c>
      <c r="T61" s="31">
        <f t="shared" si="1"/>
        <v>236</v>
      </c>
    </row>
    <row r="62" spans="1:20" x14ac:dyDescent="0.25">
      <c r="A62" s="11">
        <v>5696</v>
      </c>
      <c r="B62" s="6" t="s">
        <v>78</v>
      </c>
      <c r="C62" s="12">
        <v>11</v>
      </c>
      <c r="D62" s="12">
        <v>9</v>
      </c>
      <c r="E62" s="12">
        <v>5</v>
      </c>
      <c r="F62" s="12">
        <v>4</v>
      </c>
      <c r="G62" s="12">
        <v>7</v>
      </c>
      <c r="H62" s="12">
        <v>8</v>
      </c>
      <c r="I62" s="12">
        <v>6</v>
      </c>
      <c r="J62" s="12">
        <v>2</v>
      </c>
      <c r="K62" s="12">
        <v>4</v>
      </c>
      <c r="L62" s="12">
        <v>5</v>
      </c>
      <c r="M62" s="12" t="s">
        <v>28</v>
      </c>
      <c r="N62" s="12">
        <v>6</v>
      </c>
      <c r="O62" s="12">
        <v>3</v>
      </c>
      <c r="P62" s="12">
        <v>1</v>
      </c>
      <c r="Q62" s="12">
        <v>1</v>
      </c>
      <c r="R62" s="12" t="s">
        <v>28</v>
      </c>
      <c r="S62" s="12" t="s">
        <v>28</v>
      </c>
      <c r="T62" s="31">
        <f t="shared" si="1"/>
        <v>72</v>
      </c>
    </row>
    <row r="63" spans="1:20" x14ac:dyDescent="0.25">
      <c r="A63" s="11">
        <v>5697</v>
      </c>
      <c r="B63" s="6" t="s">
        <v>79</v>
      </c>
      <c r="C63" s="12" t="s">
        <v>28</v>
      </c>
      <c r="D63" s="12" t="s">
        <v>28</v>
      </c>
      <c r="E63" s="12">
        <v>1</v>
      </c>
      <c r="F63" s="12" t="s">
        <v>28</v>
      </c>
      <c r="G63" s="12">
        <v>1</v>
      </c>
      <c r="H63" s="12">
        <v>1</v>
      </c>
      <c r="I63" s="12">
        <v>1</v>
      </c>
      <c r="J63" s="12" t="s">
        <v>28</v>
      </c>
      <c r="K63" s="12" t="s">
        <v>28</v>
      </c>
      <c r="L63" s="12" t="s">
        <v>28</v>
      </c>
      <c r="M63" s="12">
        <v>1</v>
      </c>
      <c r="N63" s="12" t="s">
        <v>28</v>
      </c>
      <c r="O63" s="12" t="s">
        <v>28</v>
      </c>
      <c r="P63" s="12" t="s">
        <v>28</v>
      </c>
      <c r="Q63" s="12" t="s">
        <v>28</v>
      </c>
      <c r="R63" s="12" t="s">
        <v>28</v>
      </c>
      <c r="S63" s="12" t="s">
        <v>28</v>
      </c>
      <c r="T63" s="31">
        <f t="shared" si="1"/>
        <v>5</v>
      </c>
    </row>
    <row r="64" spans="1:20" x14ac:dyDescent="0.25">
      <c r="A64" s="11">
        <v>5698</v>
      </c>
      <c r="B64" s="6" t="s">
        <v>80</v>
      </c>
      <c r="C64" s="12">
        <v>6</v>
      </c>
      <c r="D64" s="12">
        <v>5</v>
      </c>
      <c r="E64" s="12">
        <v>8</v>
      </c>
      <c r="F64" s="12">
        <v>11</v>
      </c>
      <c r="G64" s="12">
        <v>10</v>
      </c>
      <c r="H64" s="12">
        <v>4</v>
      </c>
      <c r="I64" s="12">
        <v>1</v>
      </c>
      <c r="J64" s="12">
        <v>5</v>
      </c>
      <c r="K64" s="12">
        <v>3</v>
      </c>
      <c r="L64" s="12" t="s">
        <v>28</v>
      </c>
      <c r="M64" s="12">
        <v>4</v>
      </c>
      <c r="N64" s="12">
        <v>4</v>
      </c>
      <c r="O64" s="12">
        <v>4</v>
      </c>
      <c r="P64" s="12">
        <v>1</v>
      </c>
      <c r="Q64" s="12" t="s">
        <v>28</v>
      </c>
      <c r="R64" s="12">
        <v>1</v>
      </c>
      <c r="S64" s="12" t="s">
        <v>28</v>
      </c>
      <c r="T64" s="31">
        <f t="shared" si="1"/>
        <v>67</v>
      </c>
    </row>
    <row r="65" spans="1:20" x14ac:dyDescent="0.25">
      <c r="A65" s="11">
        <v>5699</v>
      </c>
      <c r="B65" s="6" t="s">
        <v>81</v>
      </c>
      <c r="C65" s="12">
        <v>9</v>
      </c>
      <c r="D65" s="12">
        <v>1</v>
      </c>
      <c r="E65" s="12">
        <v>6</v>
      </c>
      <c r="F65" s="12">
        <v>2</v>
      </c>
      <c r="G65" s="12">
        <v>4</v>
      </c>
      <c r="H65" s="12">
        <v>6</v>
      </c>
      <c r="I65" s="12">
        <v>6</v>
      </c>
      <c r="J65" s="12">
        <v>7</v>
      </c>
      <c r="K65" s="12">
        <v>4</v>
      </c>
      <c r="L65" s="12">
        <v>5</v>
      </c>
      <c r="M65" s="12">
        <v>4</v>
      </c>
      <c r="N65" s="12">
        <v>4</v>
      </c>
      <c r="O65" s="12">
        <v>6</v>
      </c>
      <c r="P65" s="12">
        <v>1</v>
      </c>
      <c r="Q65" s="12">
        <v>1</v>
      </c>
      <c r="R65" s="12" t="s">
        <v>28</v>
      </c>
      <c r="S65" s="12" t="s">
        <v>28</v>
      </c>
      <c r="T65" s="31">
        <f t="shared" si="1"/>
        <v>66</v>
      </c>
    </row>
    <row r="66" spans="1:20" x14ac:dyDescent="0.25">
      <c r="A66" s="11">
        <v>5701</v>
      </c>
      <c r="B66" s="6" t="s">
        <v>83</v>
      </c>
      <c r="C66" s="12">
        <v>14</v>
      </c>
      <c r="D66" s="12">
        <v>19</v>
      </c>
      <c r="E66" s="12">
        <v>18</v>
      </c>
      <c r="F66" s="12">
        <v>20</v>
      </c>
      <c r="G66" s="12">
        <v>22</v>
      </c>
      <c r="H66" s="12">
        <v>15</v>
      </c>
      <c r="I66" s="12">
        <v>12</v>
      </c>
      <c r="J66" s="12">
        <v>20</v>
      </c>
      <c r="K66" s="12">
        <v>13</v>
      </c>
      <c r="L66" s="12">
        <v>7</v>
      </c>
      <c r="M66" s="12">
        <v>24</v>
      </c>
      <c r="N66" s="12">
        <v>19</v>
      </c>
      <c r="O66" s="12">
        <v>12</v>
      </c>
      <c r="P66" s="12">
        <v>11</v>
      </c>
      <c r="Q66" s="12">
        <v>3</v>
      </c>
      <c r="R66" s="12">
        <v>6</v>
      </c>
      <c r="S66" s="12">
        <v>3</v>
      </c>
      <c r="T66" s="31">
        <f t="shared" si="1"/>
        <v>238</v>
      </c>
    </row>
    <row r="67" spans="1:20" x14ac:dyDescent="0.25">
      <c r="A67" s="11">
        <v>5702</v>
      </c>
      <c r="B67" s="6" t="s">
        <v>84</v>
      </c>
      <c r="C67" s="12">
        <v>7</v>
      </c>
      <c r="D67" s="12">
        <v>1</v>
      </c>
      <c r="E67" s="12">
        <v>5</v>
      </c>
      <c r="F67" s="12">
        <v>7</v>
      </c>
      <c r="G67" s="12">
        <v>5</v>
      </c>
      <c r="H67" s="12">
        <v>6</v>
      </c>
      <c r="I67" s="12">
        <v>7</v>
      </c>
      <c r="J67" s="12">
        <v>5</v>
      </c>
      <c r="K67" s="12">
        <v>2</v>
      </c>
      <c r="L67" s="12">
        <v>11</v>
      </c>
      <c r="M67" s="12">
        <v>8</v>
      </c>
      <c r="N67" s="12">
        <v>6</v>
      </c>
      <c r="O67" s="12">
        <v>3</v>
      </c>
      <c r="P67" s="12">
        <v>3</v>
      </c>
      <c r="Q67" s="12">
        <v>4</v>
      </c>
      <c r="R67" s="12" t="s">
        <v>28</v>
      </c>
      <c r="S67" s="12">
        <v>2</v>
      </c>
      <c r="T67" s="31">
        <f t="shared" si="1"/>
        <v>82</v>
      </c>
    </row>
    <row r="68" spans="1:20" x14ac:dyDescent="0.25">
      <c r="A68" s="11">
        <v>5703</v>
      </c>
      <c r="B68" s="6" t="s">
        <v>85</v>
      </c>
      <c r="C68" s="12">
        <v>5</v>
      </c>
      <c r="D68" s="12">
        <v>4</v>
      </c>
      <c r="E68" s="12">
        <v>4</v>
      </c>
      <c r="F68" s="12">
        <v>7</v>
      </c>
      <c r="G68" s="12">
        <v>5</v>
      </c>
      <c r="H68" s="12">
        <v>3</v>
      </c>
      <c r="I68" s="12">
        <v>2</v>
      </c>
      <c r="J68" s="12">
        <v>6</v>
      </c>
      <c r="K68" s="12">
        <v>3</v>
      </c>
      <c r="L68" s="12">
        <v>5</v>
      </c>
      <c r="M68" s="12">
        <v>6</v>
      </c>
      <c r="N68" s="12">
        <v>8</v>
      </c>
      <c r="O68" s="12">
        <v>5</v>
      </c>
      <c r="P68" s="12">
        <v>3</v>
      </c>
      <c r="Q68" s="12" t="s">
        <v>28</v>
      </c>
      <c r="R68" s="12">
        <v>1</v>
      </c>
      <c r="S68" s="12" t="s">
        <v>28</v>
      </c>
      <c r="T68" s="31">
        <f t="shared" si="1"/>
        <v>67</v>
      </c>
    </row>
    <row r="69" spans="1:20" x14ac:dyDescent="0.25">
      <c r="A69" s="11">
        <v>5801</v>
      </c>
      <c r="B69" s="6" t="s">
        <v>87</v>
      </c>
      <c r="C69" s="12">
        <v>19</v>
      </c>
      <c r="D69" s="12">
        <v>19</v>
      </c>
      <c r="E69" s="12">
        <v>12</v>
      </c>
      <c r="F69" s="12">
        <v>26</v>
      </c>
      <c r="G69" s="12">
        <v>16</v>
      </c>
      <c r="H69" s="12">
        <v>18</v>
      </c>
      <c r="I69" s="12">
        <v>20</v>
      </c>
      <c r="J69" s="12">
        <v>23</v>
      </c>
      <c r="K69" s="12">
        <v>12</v>
      </c>
      <c r="L69" s="12">
        <v>22</v>
      </c>
      <c r="M69" s="12">
        <v>13</v>
      </c>
      <c r="N69" s="12">
        <v>12</v>
      </c>
      <c r="O69" s="12">
        <v>13</v>
      </c>
      <c r="P69" s="12">
        <v>5</v>
      </c>
      <c r="Q69" s="12">
        <v>6</v>
      </c>
      <c r="R69" s="12">
        <v>5</v>
      </c>
      <c r="S69" s="12" t="s">
        <v>28</v>
      </c>
      <c r="T69" s="31">
        <f t="shared" si="1"/>
        <v>241</v>
      </c>
    </row>
    <row r="70" spans="1:20" x14ac:dyDescent="0.25">
      <c r="A70" s="11">
        <v>5802</v>
      </c>
      <c r="B70" s="6" t="s">
        <v>43</v>
      </c>
      <c r="C70" s="12" t="s">
        <v>28</v>
      </c>
      <c r="D70" s="12">
        <v>1</v>
      </c>
      <c r="E70" s="12">
        <v>2</v>
      </c>
      <c r="F70" s="12">
        <v>6</v>
      </c>
      <c r="G70" s="12">
        <v>4</v>
      </c>
      <c r="H70" s="12">
        <v>4</v>
      </c>
      <c r="I70" s="12">
        <v>1</v>
      </c>
      <c r="J70" s="12">
        <v>4</v>
      </c>
      <c r="K70" s="12">
        <v>2</v>
      </c>
      <c r="L70" s="12">
        <v>3</v>
      </c>
      <c r="M70" s="12">
        <v>2</v>
      </c>
      <c r="N70" s="12">
        <v>1</v>
      </c>
      <c r="O70" s="12" t="s">
        <v>28</v>
      </c>
      <c r="P70" s="12" t="s">
        <v>28</v>
      </c>
      <c r="Q70" s="12" t="s">
        <v>28</v>
      </c>
      <c r="R70" s="12" t="s">
        <v>28</v>
      </c>
      <c r="S70" s="12" t="s">
        <v>28</v>
      </c>
      <c r="T70" s="31">
        <f t="shared" si="1"/>
        <v>30</v>
      </c>
    </row>
    <row r="71" spans="1:20" x14ac:dyDescent="0.25">
      <c r="A71" s="11">
        <v>5803</v>
      </c>
      <c r="B71" s="6" t="s">
        <v>45</v>
      </c>
      <c r="C71" s="12">
        <v>7</v>
      </c>
      <c r="D71" s="12">
        <v>7</v>
      </c>
      <c r="E71" s="12">
        <v>8</v>
      </c>
      <c r="F71" s="12">
        <v>10</v>
      </c>
      <c r="G71" s="12">
        <v>9</v>
      </c>
      <c r="H71" s="12">
        <v>5</v>
      </c>
      <c r="I71" s="12">
        <v>10</v>
      </c>
      <c r="J71" s="12">
        <v>4</v>
      </c>
      <c r="K71" s="12">
        <v>9</v>
      </c>
      <c r="L71" s="12">
        <v>8</v>
      </c>
      <c r="M71" s="12">
        <v>8</v>
      </c>
      <c r="N71" s="12">
        <v>10</v>
      </c>
      <c r="O71" s="12">
        <v>4</v>
      </c>
      <c r="P71" s="12">
        <v>1</v>
      </c>
      <c r="Q71" s="12">
        <v>2</v>
      </c>
      <c r="R71" s="12" t="s">
        <v>28</v>
      </c>
      <c r="S71" s="12">
        <v>3</v>
      </c>
      <c r="T71" s="31">
        <f t="shared" si="1"/>
        <v>105</v>
      </c>
    </row>
    <row r="72" spans="1:20" x14ac:dyDescent="0.25">
      <c r="A72" s="11">
        <v>5804</v>
      </c>
      <c r="B72" s="6" t="s">
        <v>88</v>
      </c>
      <c r="C72" s="12">
        <v>14</v>
      </c>
      <c r="D72" s="12">
        <v>10</v>
      </c>
      <c r="E72" s="12">
        <v>13</v>
      </c>
      <c r="F72" s="12">
        <v>12</v>
      </c>
      <c r="G72" s="12">
        <v>19</v>
      </c>
      <c r="H72" s="12">
        <v>8</v>
      </c>
      <c r="I72" s="12">
        <v>10</v>
      </c>
      <c r="J72" s="12">
        <v>11</v>
      </c>
      <c r="K72" s="12">
        <v>12</v>
      </c>
      <c r="L72" s="12">
        <v>15</v>
      </c>
      <c r="M72" s="12">
        <v>14</v>
      </c>
      <c r="N72" s="12">
        <v>11</v>
      </c>
      <c r="O72" s="12">
        <v>9</v>
      </c>
      <c r="P72" s="12">
        <v>4</v>
      </c>
      <c r="Q72" s="12">
        <v>4</v>
      </c>
      <c r="R72" s="12">
        <v>4</v>
      </c>
      <c r="S72" s="12">
        <v>3</v>
      </c>
      <c r="T72" s="31">
        <f t="shared" si="1"/>
        <v>173</v>
      </c>
    </row>
    <row r="73" spans="1:20" x14ac:dyDescent="0.25">
      <c r="A73" s="11">
        <v>5904</v>
      </c>
      <c r="B73" s="6" t="s">
        <v>90</v>
      </c>
      <c r="C73" s="12">
        <v>69</v>
      </c>
      <c r="D73" s="12">
        <v>57</v>
      </c>
      <c r="E73" s="12">
        <v>51</v>
      </c>
      <c r="F73" s="12">
        <v>58</v>
      </c>
      <c r="G73" s="12">
        <v>64</v>
      </c>
      <c r="H73" s="12">
        <v>53</v>
      </c>
      <c r="I73" s="12">
        <v>51</v>
      </c>
      <c r="J73" s="12">
        <v>49</v>
      </c>
      <c r="K73" s="12">
        <v>48</v>
      </c>
      <c r="L73" s="12">
        <v>42</v>
      </c>
      <c r="M73" s="12">
        <v>29</v>
      </c>
      <c r="N73" s="12">
        <v>34</v>
      </c>
      <c r="O73" s="12">
        <v>29</v>
      </c>
      <c r="P73" s="12">
        <v>17</v>
      </c>
      <c r="Q73" s="12">
        <v>11</v>
      </c>
      <c r="R73" s="12">
        <v>9</v>
      </c>
      <c r="S73" s="12">
        <v>4</v>
      </c>
      <c r="T73" s="31">
        <f t="shared" si="1"/>
        <v>675</v>
      </c>
    </row>
    <row r="74" spans="1:20" x14ac:dyDescent="0.25">
      <c r="A74" s="11">
        <v>5902</v>
      </c>
      <c r="B74" s="6" t="s">
        <v>91</v>
      </c>
      <c r="C74" s="12">
        <v>18</v>
      </c>
      <c r="D74" s="12">
        <v>11</v>
      </c>
      <c r="E74" s="12">
        <v>10</v>
      </c>
      <c r="F74" s="12">
        <v>5</v>
      </c>
      <c r="G74" s="12">
        <v>9</v>
      </c>
      <c r="H74" s="12">
        <v>12</v>
      </c>
      <c r="I74" s="12">
        <v>9</v>
      </c>
      <c r="J74" s="12">
        <v>10</v>
      </c>
      <c r="K74" s="12">
        <v>6</v>
      </c>
      <c r="L74" s="12">
        <v>7</v>
      </c>
      <c r="M74" s="12">
        <v>6</v>
      </c>
      <c r="N74" s="12">
        <v>7</v>
      </c>
      <c r="O74" s="12">
        <v>3</v>
      </c>
      <c r="P74" s="12" t="s">
        <v>28</v>
      </c>
      <c r="Q74" s="12" t="s">
        <v>28</v>
      </c>
      <c r="R74" s="12">
        <v>1</v>
      </c>
      <c r="S74" s="12" t="s">
        <v>28</v>
      </c>
      <c r="T74" s="31">
        <f t="shared" si="1"/>
        <v>114</v>
      </c>
    </row>
    <row r="75" spans="1:20" x14ac:dyDescent="0.25">
      <c r="A75" s="11">
        <v>5903</v>
      </c>
      <c r="B75" s="6" t="s">
        <v>92</v>
      </c>
      <c r="C75" s="12">
        <v>8</v>
      </c>
      <c r="D75" s="12">
        <v>12</v>
      </c>
      <c r="E75" s="12">
        <v>7</v>
      </c>
      <c r="F75" s="12">
        <v>15</v>
      </c>
      <c r="G75" s="12">
        <v>14</v>
      </c>
      <c r="H75" s="12">
        <v>11</v>
      </c>
      <c r="I75" s="12">
        <v>5</v>
      </c>
      <c r="J75" s="12">
        <v>7</v>
      </c>
      <c r="K75" s="12">
        <v>11</v>
      </c>
      <c r="L75" s="12">
        <v>8</v>
      </c>
      <c r="M75" s="12">
        <v>9</v>
      </c>
      <c r="N75" s="12">
        <v>10</v>
      </c>
      <c r="O75" s="12">
        <v>6</v>
      </c>
      <c r="P75" s="12">
        <v>3</v>
      </c>
      <c r="Q75" s="12">
        <v>5</v>
      </c>
      <c r="R75" s="12" t="s">
        <v>28</v>
      </c>
      <c r="S75" s="12">
        <v>1</v>
      </c>
      <c r="T75" s="31">
        <f t="shared" si="1"/>
        <v>132</v>
      </c>
    </row>
    <row r="76" spans="1:20" x14ac:dyDescent="0.25">
      <c r="A76" s="11">
        <v>5905</v>
      </c>
      <c r="B76" s="6" t="s">
        <v>93</v>
      </c>
      <c r="C76" s="12">
        <v>9</v>
      </c>
      <c r="D76" s="12">
        <v>6</v>
      </c>
      <c r="E76" s="12">
        <v>5</v>
      </c>
      <c r="F76" s="12">
        <v>2</v>
      </c>
      <c r="G76" s="12">
        <v>6</v>
      </c>
      <c r="H76" s="12">
        <v>3</v>
      </c>
      <c r="I76" s="12">
        <v>5</v>
      </c>
      <c r="J76" s="12">
        <v>4</v>
      </c>
      <c r="K76" s="12">
        <v>4</v>
      </c>
      <c r="L76" s="12">
        <v>3</v>
      </c>
      <c r="M76" s="12">
        <v>1</v>
      </c>
      <c r="N76" s="12">
        <v>2</v>
      </c>
      <c r="O76" s="12">
        <v>1</v>
      </c>
      <c r="P76" s="12">
        <v>3</v>
      </c>
      <c r="Q76" s="12">
        <v>6</v>
      </c>
      <c r="R76" s="12">
        <v>1</v>
      </c>
      <c r="S76" s="12" t="s">
        <v>28</v>
      </c>
      <c r="T76" s="31">
        <f t="shared" si="1"/>
        <v>61</v>
      </c>
    </row>
    <row r="77" spans="1:20" x14ac:dyDescent="0.25">
      <c r="A77" s="11">
        <v>5906</v>
      </c>
      <c r="B77" s="6" t="s">
        <v>94</v>
      </c>
      <c r="C77" s="12">
        <v>4</v>
      </c>
      <c r="D77" s="12">
        <v>7</v>
      </c>
      <c r="E77" s="12">
        <v>5</v>
      </c>
      <c r="F77" s="12">
        <v>10</v>
      </c>
      <c r="G77" s="12">
        <v>5</v>
      </c>
      <c r="H77" s="12" t="s">
        <v>28</v>
      </c>
      <c r="I77" s="12">
        <v>4</v>
      </c>
      <c r="J77" s="12" t="s">
        <v>28</v>
      </c>
      <c r="K77" s="12">
        <v>2</v>
      </c>
      <c r="L77" s="12">
        <v>5</v>
      </c>
      <c r="M77" s="12">
        <v>4</v>
      </c>
      <c r="N77" s="12" t="s">
        <v>28</v>
      </c>
      <c r="O77" s="12">
        <v>2</v>
      </c>
      <c r="P77" s="12">
        <v>3</v>
      </c>
      <c r="Q77" s="12">
        <v>1</v>
      </c>
      <c r="R77" s="12" t="s">
        <v>28</v>
      </c>
      <c r="S77" s="12" t="s">
        <v>28</v>
      </c>
      <c r="T77" s="31">
        <f t="shared" si="1"/>
        <v>52</v>
      </c>
    </row>
    <row r="78" spans="1:20" x14ac:dyDescent="0.25">
      <c r="A78" s="11">
        <v>5908</v>
      </c>
      <c r="B78" s="6" t="s">
        <v>95</v>
      </c>
      <c r="C78" s="12">
        <v>8</v>
      </c>
      <c r="D78" s="12">
        <v>2</v>
      </c>
      <c r="E78" s="12">
        <v>4</v>
      </c>
      <c r="F78" s="12">
        <v>6</v>
      </c>
      <c r="G78" s="12">
        <v>5</v>
      </c>
      <c r="H78" s="12">
        <v>3</v>
      </c>
      <c r="I78" s="12">
        <v>3</v>
      </c>
      <c r="J78" s="12">
        <v>4</v>
      </c>
      <c r="K78" s="12">
        <v>4</v>
      </c>
      <c r="L78" s="12">
        <v>4</v>
      </c>
      <c r="M78" s="12">
        <v>2</v>
      </c>
      <c r="N78" s="12">
        <v>1</v>
      </c>
      <c r="O78" s="12">
        <v>1</v>
      </c>
      <c r="P78" s="12">
        <v>2</v>
      </c>
      <c r="Q78" s="12">
        <v>1</v>
      </c>
      <c r="R78" s="12">
        <v>1</v>
      </c>
      <c r="S78" s="12">
        <v>1</v>
      </c>
      <c r="T78" s="31">
        <f t="shared" si="1"/>
        <v>52</v>
      </c>
    </row>
    <row r="79" spans="1:20" x14ac:dyDescent="0.25">
      <c r="A79" s="11">
        <v>6001</v>
      </c>
      <c r="B79" s="6" t="s">
        <v>97</v>
      </c>
      <c r="C79" s="12">
        <v>21</v>
      </c>
      <c r="D79" s="12">
        <v>21</v>
      </c>
      <c r="E79" s="12">
        <v>14</v>
      </c>
      <c r="F79" s="12">
        <v>22</v>
      </c>
      <c r="G79" s="12">
        <v>20</v>
      </c>
      <c r="H79" s="12">
        <v>15</v>
      </c>
      <c r="I79" s="12">
        <v>19</v>
      </c>
      <c r="J79" s="12">
        <v>6</v>
      </c>
      <c r="K79" s="12">
        <v>18</v>
      </c>
      <c r="L79" s="12">
        <v>19</v>
      </c>
      <c r="M79" s="12">
        <v>14</v>
      </c>
      <c r="N79" s="12">
        <v>8</v>
      </c>
      <c r="O79" s="12">
        <v>7</v>
      </c>
      <c r="P79" s="12">
        <v>10</v>
      </c>
      <c r="Q79" s="12">
        <v>3</v>
      </c>
      <c r="R79" s="12">
        <v>2</v>
      </c>
      <c r="S79" s="12">
        <v>1</v>
      </c>
      <c r="T79" s="31">
        <f t="shared" ref="T79:T108" si="2">SUM(C79:S79)</f>
        <v>220</v>
      </c>
    </row>
    <row r="80" spans="1:20" x14ac:dyDescent="0.25">
      <c r="A80" s="11">
        <v>6002</v>
      </c>
      <c r="B80" s="6" t="s">
        <v>98</v>
      </c>
      <c r="C80" s="12">
        <v>5</v>
      </c>
      <c r="D80" s="12">
        <v>4</v>
      </c>
      <c r="E80" s="12">
        <v>11</v>
      </c>
      <c r="F80" s="12">
        <v>5</v>
      </c>
      <c r="G80" s="12">
        <v>4</v>
      </c>
      <c r="H80" s="12">
        <v>4</v>
      </c>
      <c r="I80" s="12">
        <v>4</v>
      </c>
      <c r="J80" s="12">
        <v>4</v>
      </c>
      <c r="K80" s="12">
        <v>4</v>
      </c>
      <c r="L80" s="12">
        <v>6</v>
      </c>
      <c r="M80" s="12">
        <v>1</v>
      </c>
      <c r="N80" s="12">
        <v>2</v>
      </c>
      <c r="O80" s="12">
        <v>4</v>
      </c>
      <c r="P80" s="12">
        <v>1</v>
      </c>
      <c r="Q80" s="12">
        <v>1</v>
      </c>
      <c r="R80" s="12" t="s">
        <v>28</v>
      </c>
      <c r="S80" s="12" t="s">
        <v>28</v>
      </c>
      <c r="T80" s="31">
        <f t="shared" si="2"/>
        <v>60</v>
      </c>
    </row>
    <row r="81" spans="1:21" x14ac:dyDescent="0.25">
      <c r="A81" s="11">
        <v>6003</v>
      </c>
      <c r="B81" s="6" t="s">
        <v>40</v>
      </c>
      <c r="C81" s="12">
        <v>5</v>
      </c>
      <c r="D81" s="12">
        <v>8</v>
      </c>
      <c r="E81" s="12">
        <v>9</v>
      </c>
      <c r="F81" s="12">
        <v>10</v>
      </c>
      <c r="G81" s="12">
        <v>5</v>
      </c>
      <c r="H81" s="12">
        <v>1</v>
      </c>
      <c r="I81" s="12">
        <v>6</v>
      </c>
      <c r="J81" s="12">
        <v>7</v>
      </c>
      <c r="K81" s="12">
        <v>6</v>
      </c>
      <c r="L81" s="12">
        <v>9</v>
      </c>
      <c r="M81" s="12">
        <v>9</v>
      </c>
      <c r="N81" s="12">
        <v>3</v>
      </c>
      <c r="O81" s="12">
        <v>1</v>
      </c>
      <c r="P81" s="12" t="s">
        <v>28</v>
      </c>
      <c r="Q81" s="12">
        <v>1</v>
      </c>
      <c r="R81" s="12">
        <v>2</v>
      </c>
      <c r="S81" s="12" t="s">
        <v>28</v>
      </c>
      <c r="T81" s="31">
        <f t="shared" si="2"/>
        <v>82</v>
      </c>
    </row>
    <row r="82" spans="1:21" x14ac:dyDescent="0.25">
      <c r="A82" s="11">
        <v>6004</v>
      </c>
      <c r="B82" s="6" t="s">
        <v>99</v>
      </c>
      <c r="C82" s="12">
        <v>18</v>
      </c>
      <c r="D82" s="12">
        <v>10</v>
      </c>
      <c r="E82" s="12">
        <v>8</v>
      </c>
      <c r="F82" s="12">
        <v>14</v>
      </c>
      <c r="G82" s="12">
        <v>10</v>
      </c>
      <c r="H82" s="12">
        <v>6</v>
      </c>
      <c r="I82" s="12">
        <v>7</v>
      </c>
      <c r="J82" s="12">
        <v>12</v>
      </c>
      <c r="K82" s="12">
        <v>8</v>
      </c>
      <c r="L82" s="12">
        <v>12</v>
      </c>
      <c r="M82" s="12">
        <v>6</v>
      </c>
      <c r="N82" s="12">
        <v>7</v>
      </c>
      <c r="O82" s="12">
        <v>8</v>
      </c>
      <c r="P82" s="12">
        <v>2</v>
      </c>
      <c r="Q82" s="12">
        <v>2</v>
      </c>
      <c r="R82" s="12" t="s">
        <v>28</v>
      </c>
      <c r="S82" s="12">
        <v>2</v>
      </c>
      <c r="T82" s="31">
        <f t="shared" si="2"/>
        <v>132</v>
      </c>
    </row>
    <row r="83" spans="1:21" x14ac:dyDescent="0.25">
      <c r="A83" s="11">
        <v>6005</v>
      </c>
      <c r="B83" s="6" t="s">
        <v>100</v>
      </c>
      <c r="C83" s="12">
        <v>6</v>
      </c>
      <c r="D83" s="12">
        <v>12</v>
      </c>
      <c r="E83" s="12">
        <v>8</v>
      </c>
      <c r="F83" s="12">
        <v>9</v>
      </c>
      <c r="G83" s="12">
        <v>7</v>
      </c>
      <c r="H83" s="12">
        <v>4</v>
      </c>
      <c r="I83" s="12">
        <v>9</v>
      </c>
      <c r="J83" s="12">
        <v>6</v>
      </c>
      <c r="K83" s="12">
        <v>9</v>
      </c>
      <c r="L83" s="12">
        <v>12</v>
      </c>
      <c r="M83" s="12">
        <v>2</v>
      </c>
      <c r="N83" s="12">
        <v>6</v>
      </c>
      <c r="O83" s="12">
        <v>3</v>
      </c>
      <c r="P83" s="12">
        <v>4</v>
      </c>
      <c r="Q83" s="12">
        <v>6</v>
      </c>
      <c r="R83" s="12" t="s">
        <v>28</v>
      </c>
      <c r="S83" s="12">
        <v>2</v>
      </c>
      <c r="T83" s="31">
        <f t="shared" si="2"/>
        <v>105</v>
      </c>
    </row>
    <row r="84" spans="1:21" x14ac:dyDescent="0.25">
      <c r="A84" s="11">
        <v>6006</v>
      </c>
      <c r="B84" s="6" t="s">
        <v>101</v>
      </c>
      <c r="C84" s="12">
        <v>13</v>
      </c>
      <c r="D84" s="12">
        <v>11</v>
      </c>
      <c r="E84" s="12">
        <v>15</v>
      </c>
      <c r="F84" s="12">
        <v>19</v>
      </c>
      <c r="G84" s="12">
        <v>14</v>
      </c>
      <c r="H84" s="12">
        <v>15</v>
      </c>
      <c r="I84" s="12">
        <v>12</v>
      </c>
      <c r="J84" s="12">
        <v>10</v>
      </c>
      <c r="K84" s="12">
        <v>17</v>
      </c>
      <c r="L84" s="12">
        <v>15</v>
      </c>
      <c r="M84" s="12">
        <v>15</v>
      </c>
      <c r="N84" s="12">
        <v>7</v>
      </c>
      <c r="O84" s="12">
        <v>11</v>
      </c>
      <c r="P84" s="12">
        <v>6</v>
      </c>
      <c r="Q84" s="12">
        <v>1</v>
      </c>
      <c r="R84" s="12">
        <v>1</v>
      </c>
      <c r="S84" s="12">
        <v>1</v>
      </c>
      <c r="T84" s="31">
        <f t="shared" si="2"/>
        <v>183</v>
      </c>
    </row>
    <row r="85" spans="1:21" x14ac:dyDescent="0.25">
      <c r="A85" s="11">
        <v>6007</v>
      </c>
      <c r="B85" s="6" t="s">
        <v>102</v>
      </c>
      <c r="C85" s="12">
        <v>2</v>
      </c>
      <c r="D85" s="12">
        <v>3</v>
      </c>
      <c r="E85" s="12">
        <v>5</v>
      </c>
      <c r="F85" s="12">
        <v>6</v>
      </c>
      <c r="G85" s="12">
        <v>4</v>
      </c>
      <c r="H85" s="12">
        <v>3</v>
      </c>
      <c r="I85" s="12">
        <v>4</v>
      </c>
      <c r="J85" s="12">
        <v>3</v>
      </c>
      <c r="K85" s="12">
        <v>8</v>
      </c>
      <c r="L85" s="12">
        <v>2</v>
      </c>
      <c r="M85" s="12">
        <v>1</v>
      </c>
      <c r="N85" s="12">
        <v>5</v>
      </c>
      <c r="O85" s="12">
        <v>3</v>
      </c>
      <c r="P85" s="12">
        <v>2</v>
      </c>
      <c r="Q85" s="12" t="s">
        <v>28</v>
      </c>
      <c r="R85" s="12" t="s">
        <v>28</v>
      </c>
      <c r="S85" s="12">
        <v>1</v>
      </c>
      <c r="T85" s="31">
        <f t="shared" si="2"/>
        <v>52</v>
      </c>
    </row>
    <row r="86" spans="1:21" x14ac:dyDescent="0.25">
      <c r="A86" s="11">
        <v>6101</v>
      </c>
      <c r="B86" s="6" t="s">
        <v>104</v>
      </c>
      <c r="C86" s="12">
        <v>26</v>
      </c>
      <c r="D86" s="12">
        <v>26</v>
      </c>
      <c r="E86" s="12">
        <v>19</v>
      </c>
      <c r="F86" s="12">
        <v>34</v>
      </c>
      <c r="G86" s="12">
        <v>38</v>
      </c>
      <c r="H86" s="12">
        <v>23</v>
      </c>
      <c r="I86" s="12">
        <v>21</v>
      </c>
      <c r="J86" s="12">
        <v>27</v>
      </c>
      <c r="K86" s="12">
        <v>24</v>
      </c>
      <c r="L86" s="12">
        <v>22</v>
      </c>
      <c r="M86" s="12">
        <v>26</v>
      </c>
      <c r="N86" s="12">
        <v>12</v>
      </c>
      <c r="O86" s="12">
        <v>16</v>
      </c>
      <c r="P86" s="12">
        <v>13</v>
      </c>
      <c r="Q86" s="12">
        <v>5</v>
      </c>
      <c r="R86" s="12">
        <v>2</v>
      </c>
      <c r="S86" s="12">
        <v>1</v>
      </c>
      <c r="T86" s="31">
        <f t="shared" si="2"/>
        <v>335</v>
      </c>
    </row>
    <row r="87" spans="1:21" x14ac:dyDescent="0.25">
      <c r="A87" s="11">
        <v>6102</v>
      </c>
      <c r="B87" s="6" t="s">
        <v>105</v>
      </c>
      <c r="C87" s="12">
        <v>7</v>
      </c>
      <c r="D87" s="12">
        <v>4</v>
      </c>
      <c r="E87" s="12">
        <v>9</v>
      </c>
      <c r="F87" s="12">
        <v>9</v>
      </c>
      <c r="G87" s="12">
        <v>5</v>
      </c>
      <c r="H87" s="12">
        <v>6</v>
      </c>
      <c r="I87" s="12">
        <v>6</v>
      </c>
      <c r="J87" s="12">
        <v>5</v>
      </c>
      <c r="K87" s="12">
        <v>8</v>
      </c>
      <c r="L87" s="12">
        <v>7</v>
      </c>
      <c r="M87" s="12">
        <v>8</v>
      </c>
      <c r="N87" s="12">
        <v>5</v>
      </c>
      <c r="O87" s="12">
        <v>2</v>
      </c>
      <c r="P87" s="12">
        <v>2</v>
      </c>
      <c r="Q87" s="12">
        <v>1</v>
      </c>
      <c r="R87" s="12">
        <v>1</v>
      </c>
      <c r="S87" s="12">
        <v>1</v>
      </c>
      <c r="T87" s="31">
        <f t="shared" si="2"/>
        <v>86</v>
      </c>
    </row>
    <row r="88" spans="1:21" x14ac:dyDescent="0.25">
      <c r="A88" s="11">
        <v>6103</v>
      </c>
      <c r="B88" s="6" t="s">
        <v>106</v>
      </c>
      <c r="C88" s="12">
        <v>17</v>
      </c>
      <c r="D88" s="12">
        <v>23</v>
      </c>
      <c r="E88" s="12">
        <v>14</v>
      </c>
      <c r="F88" s="12">
        <v>18</v>
      </c>
      <c r="G88" s="12">
        <v>15</v>
      </c>
      <c r="H88" s="12">
        <v>12</v>
      </c>
      <c r="I88" s="12">
        <v>13</v>
      </c>
      <c r="J88" s="12">
        <v>23</v>
      </c>
      <c r="K88" s="12">
        <v>16</v>
      </c>
      <c r="L88" s="12">
        <v>15</v>
      </c>
      <c r="M88" s="12">
        <v>14</v>
      </c>
      <c r="N88" s="12">
        <v>12</v>
      </c>
      <c r="O88" s="12">
        <v>13</v>
      </c>
      <c r="P88" s="12">
        <v>4</v>
      </c>
      <c r="Q88" s="12">
        <v>5</v>
      </c>
      <c r="R88" s="12">
        <v>3</v>
      </c>
      <c r="S88" s="12" t="s">
        <v>28</v>
      </c>
      <c r="T88" s="31">
        <f t="shared" si="2"/>
        <v>217</v>
      </c>
    </row>
    <row r="89" spans="1:21" x14ac:dyDescent="0.25">
      <c r="A89" s="11">
        <v>6104</v>
      </c>
      <c r="B89" s="6" t="s">
        <v>107</v>
      </c>
      <c r="C89" s="12">
        <v>11</v>
      </c>
      <c r="D89" s="12">
        <v>8</v>
      </c>
      <c r="E89" s="12">
        <v>8</v>
      </c>
      <c r="F89" s="12">
        <v>8</v>
      </c>
      <c r="G89" s="12">
        <v>17</v>
      </c>
      <c r="H89" s="12">
        <v>17</v>
      </c>
      <c r="I89" s="12">
        <v>8</v>
      </c>
      <c r="J89" s="12">
        <v>5</v>
      </c>
      <c r="K89" s="12">
        <v>8</v>
      </c>
      <c r="L89" s="12">
        <v>12</v>
      </c>
      <c r="M89" s="12">
        <v>5</v>
      </c>
      <c r="N89" s="12">
        <v>7</v>
      </c>
      <c r="O89" s="12">
        <v>8</v>
      </c>
      <c r="P89" s="12">
        <v>3</v>
      </c>
      <c r="Q89" s="12">
        <v>2</v>
      </c>
      <c r="R89" s="12" t="s">
        <v>28</v>
      </c>
      <c r="S89" s="12">
        <v>1</v>
      </c>
      <c r="T89" s="31">
        <f t="shared" si="2"/>
        <v>128</v>
      </c>
    </row>
    <row r="90" spans="1:21" x14ac:dyDescent="0.25">
      <c r="A90" s="11">
        <v>6201</v>
      </c>
      <c r="B90" s="6" t="s">
        <v>109</v>
      </c>
      <c r="C90" s="12">
        <v>17</v>
      </c>
      <c r="D90" s="12">
        <v>14</v>
      </c>
      <c r="E90" s="12">
        <v>14</v>
      </c>
      <c r="F90" s="12">
        <v>14</v>
      </c>
      <c r="G90" s="12">
        <v>16</v>
      </c>
      <c r="H90" s="12">
        <v>22</v>
      </c>
      <c r="I90" s="12">
        <v>12</v>
      </c>
      <c r="J90" s="12">
        <v>22</v>
      </c>
      <c r="K90" s="12">
        <v>12</v>
      </c>
      <c r="L90" s="12">
        <v>8</v>
      </c>
      <c r="M90" s="12">
        <v>13</v>
      </c>
      <c r="N90" s="12">
        <v>7</v>
      </c>
      <c r="O90" s="12">
        <v>4</v>
      </c>
      <c r="P90" s="12">
        <v>6</v>
      </c>
      <c r="Q90" s="12">
        <v>4</v>
      </c>
      <c r="R90" s="12">
        <v>1</v>
      </c>
      <c r="S90" s="12">
        <v>2</v>
      </c>
      <c r="T90" s="31">
        <f t="shared" si="2"/>
        <v>188</v>
      </c>
    </row>
    <row r="91" spans="1:21" x14ac:dyDescent="0.25">
      <c r="A91" s="11">
        <v>6202</v>
      </c>
      <c r="B91" s="6" t="s">
        <v>110</v>
      </c>
      <c r="C91" s="12">
        <v>13</v>
      </c>
      <c r="D91" s="12">
        <v>5</v>
      </c>
      <c r="E91" s="12">
        <v>12</v>
      </c>
      <c r="F91" s="12">
        <v>13</v>
      </c>
      <c r="G91" s="12">
        <v>13</v>
      </c>
      <c r="H91" s="12">
        <v>8</v>
      </c>
      <c r="I91" s="12">
        <v>4</v>
      </c>
      <c r="J91" s="12">
        <v>12</v>
      </c>
      <c r="K91" s="12">
        <v>6</v>
      </c>
      <c r="L91" s="12">
        <v>11</v>
      </c>
      <c r="M91" s="12">
        <v>8</v>
      </c>
      <c r="N91" s="12">
        <v>13</v>
      </c>
      <c r="O91" s="12">
        <v>6</v>
      </c>
      <c r="P91" s="12">
        <v>8</v>
      </c>
      <c r="Q91" s="12">
        <v>4</v>
      </c>
      <c r="R91" s="12">
        <v>2</v>
      </c>
      <c r="S91" s="12" t="s">
        <v>28</v>
      </c>
      <c r="T91" s="31">
        <f t="shared" si="2"/>
        <v>138</v>
      </c>
    </row>
    <row r="92" spans="1:21" x14ac:dyDescent="0.25">
      <c r="A92" s="11">
        <v>6203</v>
      </c>
      <c r="B92" s="6" t="s">
        <v>111</v>
      </c>
      <c r="C92" s="12">
        <v>13</v>
      </c>
      <c r="D92" s="12">
        <v>11</v>
      </c>
      <c r="E92" s="12">
        <v>5</v>
      </c>
      <c r="F92" s="12">
        <v>10</v>
      </c>
      <c r="G92" s="12">
        <v>13</v>
      </c>
      <c r="H92" s="12">
        <v>6</v>
      </c>
      <c r="I92" s="12">
        <v>7</v>
      </c>
      <c r="J92" s="12">
        <v>6</v>
      </c>
      <c r="K92" s="12">
        <v>2</v>
      </c>
      <c r="L92" s="12">
        <v>6</v>
      </c>
      <c r="M92" s="12">
        <v>10</v>
      </c>
      <c r="N92" s="12">
        <v>5</v>
      </c>
      <c r="O92" s="12" t="s">
        <v>28</v>
      </c>
      <c r="P92" s="12">
        <v>4</v>
      </c>
      <c r="Q92" s="12">
        <v>1</v>
      </c>
      <c r="R92" s="12">
        <v>1</v>
      </c>
      <c r="S92" s="12">
        <v>1</v>
      </c>
      <c r="T92" s="31">
        <f t="shared" si="2"/>
        <v>101</v>
      </c>
    </row>
    <row r="93" spans="1:21" x14ac:dyDescent="0.25">
      <c r="A93" s="11">
        <v>6204</v>
      </c>
      <c r="B93" s="6" t="s">
        <v>112</v>
      </c>
      <c r="C93" s="12">
        <v>22</v>
      </c>
      <c r="D93" s="12">
        <v>14</v>
      </c>
      <c r="E93" s="12">
        <v>16</v>
      </c>
      <c r="F93" s="12">
        <v>14</v>
      </c>
      <c r="G93" s="12">
        <v>20</v>
      </c>
      <c r="H93" s="12">
        <v>15</v>
      </c>
      <c r="I93" s="12">
        <v>10</v>
      </c>
      <c r="J93" s="12">
        <v>11</v>
      </c>
      <c r="K93" s="12">
        <v>8</v>
      </c>
      <c r="L93" s="12">
        <v>9</v>
      </c>
      <c r="M93" s="12">
        <v>10</v>
      </c>
      <c r="N93" s="12">
        <v>7</v>
      </c>
      <c r="O93" s="12">
        <v>9</v>
      </c>
      <c r="P93" s="12">
        <v>8</v>
      </c>
      <c r="Q93" s="12">
        <v>2</v>
      </c>
      <c r="R93" s="12">
        <v>1</v>
      </c>
      <c r="S93" s="12">
        <v>1</v>
      </c>
      <c r="T93" s="31">
        <f t="shared" si="2"/>
        <v>177</v>
      </c>
    </row>
    <row r="94" spans="1:21" x14ac:dyDescent="0.25">
      <c r="A94" s="11">
        <v>6205</v>
      </c>
      <c r="B94" s="6" t="s">
        <v>113</v>
      </c>
      <c r="C94" s="12">
        <v>11</v>
      </c>
      <c r="D94" s="12">
        <v>7</v>
      </c>
      <c r="E94" s="12">
        <v>3</v>
      </c>
      <c r="F94" s="12">
        <v>8</v>
      </c>
      <c r="G94" s="12">
        <v>12</v>
      </c>
      <c r="H94" s="12">
        <v>2</v>
      </c>
      <c r="I94" s="12">
        <v>1</v>
      </c>
      <c r="J94" s="12">
        <v>4</v>
      </c>
      <c r="K94" s="12">
        <v>8</v>
      </c>
      <c r="L94" s="12">
        <v>5</v>
      </c>
      <c r="M94" s="12">
        <v>5</v>
      </c>
      <c r="N94" s="12">
        <v>2</v>
      </c>
      <c r="O94" s="12">
        <v>6</v>
      </c>
      <c r="P94" s="12">
        <v>4</v>
      </c>
      <c r="Q94" s="12">
        <v>3</v>
      </c>
      <c r="R94" s="12">
        <v>1</v>
      </c>
      <c r="S94" s="12">
        <v>2</v>
      </c>
      <c r="T94" s="31">
        <f t="shared" si="2"/>
        <v>84</v>
      </c>
      <c r="U94" s="12"/>
    </row>
    <row r="95" spans="1:21" x14ac:dyDescent="0.25">
      <c r="A95" s="11">
        <v>6206</v>
      </c>
      <c r="B95" s="6" t="s">
        <v>114</v>
      </c>
      <c r="C95" s="12">
        <v>9</v>
      </c>
      <c r="D95" s="12">
        <v>4</v>
      </c>
      <c r="E95" s="12">
        <v>2</v>
      </c>
      <c r="F95" s="12">
        <v>1</v>
      </c>
      <c r="G95" s="12">
        <v>3</v>
      </c>
      <c r="H95" s="12">
        <v>8</v>
      </c>
      <c r="I95" s="12">
        <v>3</v>
      </c>
      <c r="J95" s="12">
        <v>2</v>
      </c>
      <c r="K95" s="12">
        <v>1</v>
      </c>
      <c r="L95" s="12">
        <v>3</v>
      </c>
      <c r="M95" s="12">
        <v>4</v>
      </c>
      <c r="N95" s="12">
        <v>4</v>
      </c>
      <c r="O95" s="12">
        <v>1</v>
      </c>
      <c r="P95" s="12">
        <v>1</v>
      </c>
      <c r="Q95" s="12">
        <v>1</v>
      </c>
      <c r="R95" s="12">
        <v>3</v>
      </c>
      <c r="S95" s="12">
        <v>1</v>
      </c>
      <c r="T95" s="31">
        <f t="shared" si="2"/>
        <v>51</v>
      </c>
      <c r="U95" s="12"/>
    </row>
    <row r="96" spans="1:21" x14ac:dyDescent="0.25">
      <c r="A96" s="11">
        <v>6207</v>
      </c>
      <c r="B96" s="6" t="s">
        <v>115</v>
      </c>
      <c r="C96" s="12">
        <v>2</v>
      </c>
      <c r="D96" s="12">
        <v>4</v>
      </c>
      <c r="E96" s="12">
        <v>5</v>
      </c>
      <c r="F96" s="12">
        <v>5</v>
      </c>
      <c r="G96" s="12">
        <v>5</v>
      </c>
      <c r="H96" s="12">
        <v>3</v>
      </c>
      <c r="I96" s="12">
        <v>4</v>
      </c>
      <c r="J96" s="12">
        <v>4</v>
      </c>
      <c r="K96" s="12">
        <v>5</v>
      </c>
      <c r="L96" s="12">
        <v>5</v>
      </c>
      <c r="M96" s="12">
        <v>2</v>
      </c>
      <c r="N96" s="12">
        <v>3</v>
      </c>
      <c r="O96" s="12">
        <v>3</v>
      </c>
      <c r="P96" s="12">
        <v>1</v>
      </c>
      <c r="Q96" s="12" t="s">
        <v>28</v>
      </c>
      <c r="R96" s="12">
        <v>2</v>
      </c>
      <c r="S96" s="12">
        <v>1</v>
      </c>
      <c r="T96" s="31">
        <f t="shared" si="2"/>
        <v>54</v>
      </c>
    </row>
    <row r="97" spans="1:20" x14ac:dyDescent="0.25">
      <c r="A97" s="11">
        <v>6301</v>
      </c>
      <c r="B97" s="6" t="s">
        <v>117</v>
      </c>
      <c r="C97" s="12">
        <v>14</v>
      </c>
      <c r="D97" s="12">
        <v>20</v>
      </c>
      <c r="E97" s="12">
        <v>23</v>
      </c>
      <c r="F97" s="12">
        <v>28</v>
      </c>
      <c r="G97" s="12">
        <v>22</v>
      </c>
      <c r="H97" s="12">
        <v>19</v>
      </c>
      <c r="I97" s="12">
        <v>25</v>
      </c>
      <c r="J97" s="12">
        <v>16</v>
      </c>
      <c r="K97" s="12">
        <v>22</v>
      </c>
      <c r="L97" s="12">
        <v>11</v>
      </c>
      <c r="M97" s="12">
        <v>18</v>
      </c>
      <c r="N97" s="12">
        <v>15</v>
      </c>
      <c r="O97" s="12">
        <v>9</v>
      </c>
      <c r="P97" s="12">
        <v>2</v>
      </c>
      <c r="Q97" s="12">
        <v>8</v>
      </c>
      <c r="R97" s="12">
        <v>3</v>
      </c>
      <c r="S97" s="12">
        <v>3</v>
      </c>
      <c r="T97" s="31">
        <f t="shared" si="2"/>
        <v>258</v>
      </c>
    </row>
    <row r="98" spans="1:20" x14ac:dyDescent="0.25">
      <c r="A98" s="11">
        <v>6302</v>
      </c>
      <c r="B98" s="6" t="s">
        <v>52</v>
      </c>
      <c r="C98" s="12">
        <v>5</v>
      </c>
      <c r="D98" s="12">
        <v>4</v>
      </c>
      <c r="E98" s="12">
        <v>5</v>
      </c>
      <c r="F98" s="12">
        <v>15</v>
      </c>
      <c r="G98" s="12">
        <v>9</v>
      </c>
      <c r="H98" s="12">
        <v>4</v>
      </c>
      <c r="I98" s="12">
        <v>5</v>
      </c>
      <c r="J98" s="12">
        <v>7</v>
      </c>
      <c r="K98" s="12">
        <v>11</v>
      </c>
      <c r="L98" s="12">
        <v>9</v>
      </c>
      <c r="M98" s="12">
        <v>7</v>
      </c>
      <c r="N98" s="12">
        <v>3</v>
      </c>
      <c r="O98" s="12">
        <v>7</v>
      </c>
      <c r="P98" s="12">
        <v>2</v>
      </c>
      <c r="Q98" s="12">
        <v>3</v>
      </c>
      <c r="R98" s="12">
        <v>4</v>
      </c>
      <c r="S98" s="12">
        <v>3</v>
      </c>
      <c r="T98" s="31">
        <f t="shared" si="2"/>
        <v>103</v>
      </c>
    </row>
    <row r="99" spans="1:20" x14ac:dyDescent="0.25">
      <c r="A99" s="11">
        <v>6303</v>
      </c>
      <c r="B99" s="6" t="s">
        <v>118</v>
      </c>
      <c r="C99" s="12">
        <v>1</v>
      </c>
      <c r="D99" s="12">
        <v>2</v>
      </c>
      <c r="E99" s="12">
        <v>7</v>
      </c>
      <c r="F99" s="12">
        <v>4</v>
      </c>
      <c r="G99" s="12">
        <v>5</v>
      </c>
      <c r="H99" s="12">
        <v>3</v>
      </c>
      <c r="I99" s="12">
        <v>6</v>
      </c>
      <c r="J99" s="12">
        <v>1</v>
      </c>
      <c r="K99" s="12">
        <v>3</v>
      </c>
      <c r="L99" s="12">
        <v>1</v>
      </c>
      <c r="M99" s="12">
        <v>3</v>
      </c>
      <c r="N99" s="12">
        <v>3</v>
      </c>
      <c r="O99" s="12">
        <v>3</v>
      </c>
      <c r="P99" s="12">
        <v>1</v>
      </c>
      <c r="Q99" s="12">
        <v>2</v>
      </c>
      <c r="R99" s="12">
        <v>1</v>
      </c>
      <c r="S99" s="12">
        <v>1</v>
      </c>
      <c r="T99" s="31">
        <f t="shared" si="2"/>
        <v>47</v>
      </c>
    </row>
    <row r="100" spans="1:20" x14ac:dyDescent="0.25">
      <c r="A100" s="11">
        <v>6401</v>
      </c>
      <c r="B100" s="6" t="s">
        <v>120</v>
      </c>
      <c r="C100" s="12">
        <v>448</v>
      </c>
      <c r="D100" s="12">
        <v>365</v>
      </c>
      <c r="E100" s="12">
        <v>403</v>
      </c>
      <c r="F100" s="12">
        <v>432</v>
      </c>
      <c r="G100" s="12">
        <v>432</v>
      </c>
      <c r="H100" s="12">
        <v>335</v>
      </c>
      <c r="I100" s="12">
        <v>293</v>
      </c>
      <c r="J100" s="12">
        <v>262</v>
      </c>
      <c r="K100" s="12">
        <v>247</v>
      </c>
      <c r="L100" s="12">
        <v>247</v>
      </c>
      <c r="M100" s="12">
        <v>197</v>
      </c>
      <c r="N100" s="12">
        <v>152</v>
      </c>
      <c r="O100" s="12">
        <v>114</v>
      </c>
      <c r="P100" s="12">
        <v>86</v>
      </c>
      <c r="Q100" s="12">
        <v>57</v>
      </c>
      <c r="R100" s="12">
        <v>30</v>
      </c>
      <c r="S100" s="12">
        <v>26</v>
      </c>
      <c r="T100" s="31">
        <f t="shared" si="2"/>
        <v>4126</v>
      </c>
    </row>
    <row r="101" spans="1:20" x14ac:dyDescent="0.25">
      <c r="A101" s="11">
        <v>6403</v>
      </c>
      <c r="B101" s="6" t="s">
        <v>121</v>
      </c>
      <c r="C101" s="12">
        <v>139</v>
      </c>
      <c r="D101" s="12">
        <v>111</v>
      </c>
      <c r="E101" s="12">
        <v>102</v>
      </c>
      <c r="F101" s="12">
        <v>155</v>
      </c>
      <c r="G101" s="12">
        <v>134</v>
      </c>
      <c r="H101" s="12">
        <v>106</v>
      </c>
      <c r="I101" s="12">
        <v>87</v>
      </c>
      <c r="J101" s="12">
        <v>81</v>
      </c>
      <c r="K101" s="12">
        <v>94</v>
      </c>
      <c r="L101" s="12">
        <v>75</v>
      </c>
      <c r="M101" s="12">
        <v>61</v>
      </c>
      <c r="N101" s="12">
        <v>49</v>
      </c>
      <c r="O101" s="12">
        <v>42</v>
      </c>
      <c r="P101" s="12">
        <v>36</v>
      </c>
      <c r="Q101" s="12">
        <v>15</v>
      </c>
      <c r="R101" s="12">
        <v>9</v>
      </c>
      <c r="S101" s="12">
        <v>6</v>
      </c>
      <c r="T101" s="31">
        <f t="shared" si="2"/>
        <v>1302</v>
      </c>
    </row>
    <row r="102" spans="1:20" x14ac:dyDescent="0.25">
      <c r="A102" s="11">
        <v>6501</v>
      </c>
      <c r="B102" s="6" t="s">
        <v>123</v>
      </c>
      <c r="C102" s="12">
        <v>76</v>
      </c>
      <c r="D102" s="12">
        <v>47</v>
      </c>
      <c r="E102" s="12">
        <v>62</v>
      </c>
      <c r="F102" s="12">
        <v>80</v>
      </c>
      <c r="G102" s="12">
        <v>78</v>
      </c>
      <c r="H102" s="12">
        <v>40</v>
      </c>
      <c r="I102" s="12">
        <v>47</v>
      </c>
      <c r="J102" s="12">
        <v>52</v>
      </c>
      <c r="K102" s="12">
        <v>49</v>
      </c>
      <c r="L102" s="12">
        <v>41</v>
      </c>
      <c r="M102" s="12">
        <v>40</v>
      </c>
      <c r="N102" s="12">
        <v>20</v>
      </c>
      <c r="O102" s="12">
        <v>22</v>
      </c>
      <c r="P102" s="12">
        <v>11</v>
      </c>
      <c r="Q102" s="12">
        <v>12</v>
      </c>
      <c r="R102" s="12">
        <v>3</v>
      </c>
      <c r="S102" s="12">
        <v>2</v>
      </c>
      <c r="T102" s="31">
        <f t="shared" si="2"/>
        <v>682</v>
      </c>
    </row>
    <row r="103" spans="1:20" x14ac:dyDescent="0.25">
      <c r="A103" s="11">
        <v>6503</v>
      </c>
      <c r="B103" s="6" t="s">
        <v>124</v>
      </c>
      <c r="C103" s="12">
        <v>17</v>
      </c>
      <c r="D103" s="12">
        <v>7</v>
      </c>
      <c r="E103" s="12">
        <v>23</v>
      </c>
      <c r="F103" s="12">
        <v>19</v>
      </c>
      <c r="G103" s="12">
        <v>14</v>
      </c>
      <c r="H103" s="12">
        <v>10</v>
      </c>
      <c r="I103" s="12">
        <v>9</v>
      </c>
      <c r="J103" s="12">
        <v>13</v>
      </c>
      <c r="K103" s="12">
        <v>13</v>
      </c>
      <c r="L103" s="12">
        <v>14</v>
      </c>
      <c r="M103" s="12">
        <v>9</v>
      </c>
      <c r="N103" s="12">
        <v>4</v>
      </c>
      <c r="O103" s="12">
        <v>1</v>
      </c>
      <c r="P103" s="12">
        <v>6</v>
      </c>
      <c r="Q103" s="12">
        <v>2</v>
      </c>
      <c r="R103" s="12">
        <v>1</v>
      </c>
      <c r="S103" s="12">
        <v>3</v>
      </c>
      <c r="T103" s="31">
        <f t="shared" si="2"/>
        <v>165</v>
      </c>
    </row>
    <row r="104" spans="1:20" x14ac:dyDescent="0.25">
      <c r="A104" s="11">
        <v>6505</v>
      </c>
      <c r="B104" s="6" t="s">
        <v>125</v>
      </c>
      <c r="C104" s="12">
        <v>12</v>
      </c>
      <c r="D104" s="12">
        <v>8</v>
      </c>
      <c r="E104" s="12">
        <v>3</v>
      </c>
      <c r="F104" s="12">
        <v>5</v>
      </c>
      <c r="G104" s="12">
        <v>8</v>
      </c>
      <c r="H104" s="12">
        <v>7</v>
      </c>
      <c r="I104" s="12">
        <v>5</v>
      </c>
      <c r="J104" s="12">
        <v>1</v>
      </c>
      <c r="K104" s="12">
        <v>2</v>
      </c>
      <c r="L104" s="12">
        <v>3</v>
      </c>
      <c r="M104" s="12">
        <v>5</v>
      </c>
      <c r="N104" s="12">
        <v>4</v>
      </c>
      <c r="O104" s="12">
        <v>1</v>
      </c>
      <c r="P104" s="12">
        <v>1</v>
      </c>
      <c r="Q104" s="12" t="s">
        <v>28</v>
      </c>
      <c r="R104" s="12" t="s">
        <v>28</v>
      </c>
      <c r="S104" s="12" t="s">
        <v>28</v>
      </c>
      <c r="T104" s="31">
        <f t="shared" si="2"/>
        <v>65</v>
      </c>
    </row>
    <row r="105" spans="1:20" x14ac:dyDescent="0.25">
      <c r="A105" s="11">
        <v>6594</v>
      </c>
      <c r="B105" s="6" t="s">
        <v>126</v>
      </c>
      <c r="C105" s="12" t="s">
        <v>28</v>
      </c>
      <c r="D105" s="12">
        <v>2</v>
      </c>
      <c r="E105" s="12">
        <v>1</v>
      </c>
      <c r="F105" s="12">
        <v>2</v>
      </c>
      <c r="G105" s="12">
        <v>1</v>
      </c>
      <c r="H105" s="12">
        <v>1</v>
      </c>
      <c r="I105" s="12">
        <v>1</v>
      </c>
      <c r="J105" s="12">
        <v>2</v>
      </c>
      <c r="K105" s="12" t="s">
        <v>28</v>
      </c>
      <c r="L105" s="12" t="s">
        <v>28</v>
      </c>
      <c r="M105" s="12">
        <v>1</v>
      </c>
      <c r="N105" s="12" t="s">
        <v>28</v>
      </c>
      <c r="O105" s="12" t="s">
        <v>28</v>
      </c>
      <c r="P105" s="12">
        <v>1</v>
      </c>
      <c r="Q105" s="12" t="s">
        <v>28</v>
      </c>
      <c r="R105" s="12" t="s">
        <v>28</v>
      </c>
      <c r="S105" s="12" t="s">
        <v>28</v>
      </c>
      <c r="T105" s="31">
        <f t="shared" si="2"/>
        <v>12</v>
      </c>
    </row>
    <row r="106" spans="1:20" x14ac:dyDescent="0.25">
      <c r="A106" s="11">
        <v>6595</v>
      </c>
      <c r="B106" s="6" t="s">
        <v>127</v>
      </c>
      <c r="C106" s="12">
        <v>1</v>
      </c>
      <c r="D106" s="12" t="s">
        <v>28</v>
      </c>
      <c r="E106" s="12">
        <v>1</v>
      </c>
      <c r="F106" s="12" t="s">
        <v>28</v>
      </c>
      <c r="G106" s="12" t="s">
        <v>28</v>
      </c>
      <c r="H106" s="12" t="s">
        <v>28</v>
      </c>
      <c r="I106" s="12">
        <v>1</v>
      </c>
      <c r="J106" s="12" t="s">
        <v>28</v>
      </c>
      <c r="K106" s="12" t="s">
        <v>28</v>
      </c>
      <c r="L106" s="12" t="s">
        <v>28</v>
      </c>
      <c r="M106" s="12" t="s">
        <v>28</v>
      </c>
      <c r="N106" s="12">
        <v>1</v>
      </c>
      <c r="O106" s="12">
        <v>1</v>
      </c>
      <c r="P106" s="12" t="s">
        <v>28</v>
      </c>
      <c r="Q106" s="12" t="s">
        <v>28</v>
      </c>
      <c r="R106" s="12" t="s">
        <v>28</v>
      </c>
      <c r="S106" s="12" t="s">
        <v>28</v>
      </c>
      <c r="T106" s="31">
        <f t="shared" si="2"/>
        <v>5</v>
      </c>
    </row>
    <row r="107" spans="1:20" x14ac:dyDescent="0.25">
      <c r="A107" s="11">
        <v>6596</v>
      </c>
      <c r="B107" s="6" t="s">
        <v>238</v>
      </c>
      <c r="C107" s="12" t="s">
        <v>28</v>
      </c>
      <c r="D107" s="12" t="s">
        <v>28</v>
      </c>
      <c r="E107" s="12" t="s">
        <v>28</v>
      </c>
      <c r="F107" s="12" t="s">
        <v>28</v>
      </c>
      <c r="G107" s="12" t="s">
        <v>28</v>
      </c>
      <c r="H107" s="12">
        <v>1</v>
      </c>
      <c r="I107" s="12" t="s">
        <v>28</v>
      </c>
      <c r="J107" s="12" t="s">
        <v>28</v>
      </c>
      <c r="K107" s="12" t="s">
        <v>28</v>
      </c>
      <c r="L107" s="12" t="s">
        <v>28</v>
      </c>
      <c r="M107" s="12" t="s">
        <v>28</v>
      </c>
      <c r="N107" s="12" t="s">
        <v>28</v>
      </c>
      <c r="O107" s="12" t="s">
        <v>28</v>
      </c>
      <c r="P107" s="12" t="s">
        <v>28</v>
      </c>
      <c r="Q107" s="12" t="s">
        <v>28</v>
      </c>
      <c r="R107" s="12" t="s">
        <v>28</v>
      </c>
      <c r="S107" s="12" t="s">
        <v>28</v>
      </c>
      <c r="T107" s="31">
        <f t="shared" si="2"/>
        <v>1</v>
      </c>
    </row>
    <row r="108" spans="1:20" x14ac:dyDescent="0.25">
      <c r="A108" s="11">
        <v>6597</v>
      </c>
      <c r="B108" s="6" t="s">
        <v>128</v>
      </c>
      <c r="C108" s="12">
        <v>99</v>
      </c>
      <c r="D108" s="12">
        <v>69</v>
      </c>
      <c r="E108" s="12">
        <v>69</v>
      </c>
      <c r="F108" s="12">
        <v>70</v>
      </c>
      <c r="G108" s="12">
        <v>106</v>
      </c>
      <c r="H108" s="12">
        <v>55</v>
      </c>
      <c r="I108" s="12">
        <v>60</v>
      </c>
      <c r="J108" s="12">
        <v>53</v>
      </c>
      <c r="K108" s="12">
        <v>43</v>
      </c>
      <c r="L108" s="12">
        <v>40</v>
      </c>
      <c r="M108" s="12">
        <v>33</v>
      </c>
      <c r="N108" s="12">
        <v>23</v>
      </c>
      <c r="O108" s="12">
        <v>25</v>
      </c>
      <c r="P108" s="12">
        <v>13</v>
      </c>
      <c r="Q108" s="12">
        <v>10</v>
      </c>
      <c r="R108" s="12">
        <v>6</v>
      </c>
      <c r="S108" s="12">
        <v>5</v>
      </c>
      <c r="T108" s="31">
        <f t="shared" si="2"/>
        <v>779</v>
      </c>
    </row>
    <row r="109" spans="1:20" x14ac:dyDescent="0.25">
      <c r="A109" s="26">
        <v>6598</v>
      </c>
      <c r="B109" s="15" t="s">
        <v>129</v>
      </c>
      <c r="C109" s="31">
        <v>10</v>
      </c>
      <c r="D109" s="31">
        <v>5</v>
      </c>
      <c r="E109" s="31">
        <v>7</v>
      </c>
      <c r="F109" s="31">
        <v>5</v>
      </c>
      <c r="G109" s="31">
        <v>8</v>
      </c>
      <c r="H109" s="31">
        <v>2</v>
      </c>
      <c r="I109" s="31">
        <v>5</v>
      </c>
      <c r="J109" s="31">
        <v>5</v>
      </c>
      <c r="K109" s="31">
        <v>3</v>
      </c>
      <c r="L109" s="31">
        <v>2</v>
      </c>
      <c r="M109" s="31">
        <v>3</v>
      </c>
      <c r="N109" s="31">
        <v>3</v>
      </c>
      <c r="O109" s="31">
        <v>2</v>
      </c>
      <c r="P109" s="31">
        <v>1</v>
      </c>
      <c r="Q109" s="31">
        <v>1</v>
      </c>
      <c r="R109" s="31" t="s">
        <v>28</v>
      </c>
      <c r="S109" s="31">
        <v>1</v>
      </c>
      <c r="T109" s="31">
        <f>SUM(C109:S109)</f>
        <v>63</v>
      </c>
    </row>
    <row r="110" spans="1:20" x14ac:dyDescent="0.25">
      <c r="A110" s="10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33"/>
    </row>
    <row r="111" spans="1:20" s="32" customFormat="1" x14ac:dyDescent="0.25">
      <c r="A111" s="25" t="s">
        <v>245</v>
      </c>
      <c r="B111" s="15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20" s="32" customFormat="1" x14ac:dyDescent="0.25">
      <c r="A112" s="15"/>
      <c r="B112" s="15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19" s="32" customForma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</sheetData>
  <mergeCells count="4">
    <mergeCell ref="C10:S10"/>
    <mergeCell ref="T10:T11"/>
    <mergeCell ref="A10:A11"/>
    <mergeCell ref="B10:B11"/>
  </mergeCells>
  <hyperlinks>
    <hyperlink ref="C1" location="Indice!A1" display="Volver al índice"/>
  </hyperlink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workbookViewId="0"/>
  </sheetViews>
  <sheetFormatPr baseColWidth="10" defaultColWidth="9.140625" defaultRowHeight="15" x14ac:dyDescent="0.25"/>
  <cols>
    <col min="1" max="1" width="13.7109375" style="6" customWidth="1"/>
    <col min="2" max="2" width="26.7109375" style="6" customWidth="1"/>
    <col min="3" max="18" width="8.140625" style="6" customWidth="1"/>
    <col min="19" max="20" width="8.85546875" style="6" customWidth="1"/>
    <col min="21" max="21" width="11.42578125" style="6" customWidth="1"/>
  </cols>
  <sheetData>
    <row r="1" spans="1:20" x14ac:dyDescent="0.25">
      <c r="C1" s="7" t="s">
        <v>14</v>
      </c>
    </row>
    <row r="7" spans="1:20" x14ac:dyDescent="0.25">
      <c r="A7" s="6" t="s">
        <v>4</v>
      </c>
    </row>
    <row r="8" spans="1:20" x14ac:dyDescent="0.25">
      <c r="A8" s="6" t="s">
        <v>244</v>
      </c>
    </row>
    <row r="9" spans="1:2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51" t="s">
        <v>15</v>
      </c>
      <c r="B10" s="51" t="s">
        <v>16</v>
      </c>
      <c r="C10" s="48" t="s">
        <v>130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53" t="s">
        <v>131</v>
      </c>
    </row>
    <row r="11" spans="1:20" x14ac:dyDescent="0.25">
      <c r="A11" s="52"/>
      <c r="B11" s="52"/>
      <c r="C11" s="14" t="s">
        <v>132</v>
      </c>
      <c r="D11" s="14" t="s">
        <v>133</v>
      </c>
      <c r="E11" s="14" t="s">
        <v>134</v>
      </c>
      <c r="F11" s="14" t="s">
        <v>135</v>
      </c>
      <c r="G11" s="14" t="s">
        <v>136</v>
      </c>
      <c r="H11" s="14" t="s">
        <v>137</v>
      </c>
      <c r="I11" s="14" t="s">
        <v>138</v>
      </c>
      <c r="J11" s="14" t="s">
        <v>139</v>
      </c>
      <c r="K11" s="14" t="s">
        <v>140</v>
      </c>
      <c r="L11" s="14" t="s">
        <v>141</v>
      </c>
      <c r="M11" s="14" t="s">
        <v>142</v>
      </c>
      <c r="N11" s="14" t="s">
        <v>143</v>
      </c>
      <c r="O11" s="14" t="s">
        <v>144</v>
      </c>
      <c r="P11" s="14" t="s">
        <v>145</v>
      </c>
      <c r="Q11" s="14" t="s">
        <v>146</v>
      </c>
      <c r="R11" s="14" t="s">
        <v>147</v>
      </c>
      <c r="S11" s="14" t="s">
        <v>148</v>
      </c>
      <c r="T11" s="52"/>
    </row>
    <row r="13" spans="1:20" x14ac:dyDescent="0.25">
      <c r="A13" s="11" t="s">
        <v>23</v>
      </c>
      <c r="C13" s="12">
        <f t="shared" ref="C13:T13" si="0">SUM(C15:C110)</f>
        <v>2594</v>
      </c>
      <c r="D13" s="12">
        <f t="shared" si="0"/>
        <v>2131</v>
      </c>
      <c r="E13" s="12">
        <f t="shared" si="0"/>
        <v>2183</v>
      </c>
      <c r="F13" s="12">
        <f t="shared" si="0"/>
        <v>2637</v>
      </c>
      <c r="G13" s="12">
        <f t="shared" si="0"/>
        <v>2686</v>
      </c>
      <c r="H13" s="12">
        <f t="shared" si="0"/>
        <v>2181</v>
      </c>
      <c r="I13" s="12">
        <f t="shared" si="0"/>
        <v>2096</v>
      </c>
      <c r="J13" s="12">
        <f t="shared" si="0"/>
        <v>1964</v>
      </c>
      <c r="K13" s="12">
        <f t="shared" si="0"/>
        <v>1846</v>
      </c>
      <c r="L13" s="12">
        <f t="shared" si="0"/>
        <v>1579</v>
      </c>
      <c r="M13" s="12">
        <f t="shared" si="0"/>
        <v>1323</v>
      </c>
      <c r="N13" s="12">
        <f t="shared" si="0"/>
        <v>1128</v>
      </c>
      <c r="O13" s="12">
        <f t="shared" si="0"/>
        <v>820</v>
      </c>
      <c r="P13" s="12">
        <f t="shared" si="0"/>
        <v>655</v>
      </c>
      <c r="Q13" s="12">
        <f t="shared" si="0"/>
        <v>413</v>
      </c>
      <c r="R13" s="12">
        <f t="shared" si="0"/>
        <v>273</v>
      </c>
      <c r="S13" s="12">
        <f t="shared" si="0"/>
        <v>228</v>
      </c>
      <c r="T13" s="12">
        <f t="shared" si="0"/>
        <v>26737</v>
      </c>
    </row>
    <row r="14" spans="1:20" x14ac:dyDescent="0.25">
      <c r="A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x14ac:dyDescent="0.25">
      <c r="A15" s="11">
        <v>5101</v>
      </c>
      <c r="B15" s="6" t="s">
        <v>25</v>
      </c>
      <c r="C15" s="12">
        <v>66</v>
      </c>
      <c r="D15" s="12">
        <v>42</v>
      </c>
      <c r="E15" s="12">
        <v>34</v>
      </c>
      <c r="F15" s="12">
        <v>61</v>
      </c>
      <c r="G15" s="12">
        <v>60</v>
      </c>
      <c r="H15" s="12">
        <v>39</v>
      </c>
      <c r="I15" s="12">
        <v>26</v>
      </c>
      <c r="J15" s="12">
        <v>31</v>
      </c>
      <c r="K15" s="12">
        <v>39</v>
      </c>
      <c r="L15" s="12">
        <v>23</v>
      </c>
      <c r="M15" s="12">
        <v>28</v>
      </c>
      <c r="N15" s="12">
        <v>39</v>
      </c>
      <c r="O15" s="12">
        <v>18</v>
      </c>
      <c r="P15" s="12">
        <v>8</v>
      </c>
      <c r="Q15" s="12">
        <v>9</v>
      </c>
      <c r="R15" s="12">
        <v>4</v>
      </c>
      <c r="S15" s="12">
        <v>4</v>
      </c>
      <c r="T15" s="12">
        <f>SUM(C15:S15)</f>
        <v>531</v>
      </c>
    </row>
    <row r="16" spans="1:20" x14ac:dyDescent="0.25">
      <c r="A16" s="11">
        <v>5103</v>
      </c>
      <c r="B16" s="6" t="s">
        <v>26</v>
      </c>
      <c r="C16" s="12">
        <v>21</v>
      </c>
      <c r="D16" s="12">
        <v>26</v>
      </c>
      <c r="E16" s="12">
        <v>17</v>
      </c>
      <c r="F16" s="12">
        <v>22</v>
      </c>
      <c r="G16" s="12">
        <v>15</v>
      </c>
      <c r="H16" s="12">
        <v>18</v>
      </c>
      <c r="I16" s="12">
        <v>16</v>
      </c>
      <c r="J16" s="12">
        <v>11</v>
      </c>
      <c r="K16" s="12">
        <v>13</v>
      </c>
      <c r="L16" s="12">
        <v>19</v>
      </c>
      <c r="M16" s="12">
        <v>8</v>
      </c>
      <c r="N16" s="12">
        <v>4</v>
      </c>
      <c r="O16" s="12">
        <v>9</v>
      </c>
      <c r="P16" s="12">
        <v>2</v>
      </c>
      <c r="Q16" s="12">
        <v>3</v>
      </c>
      <c r="R16" s="12">
        <v>1</v>
      </c>
      <c r="S16" s="12" t="s">
        <v>28</v>
      </c>
      <c r="T16" s="12">
        <f>SUM(C16:S16)</f>
        <v>205</v>
      </c>
    </row>
    <row r="17" spans="1:20" x14ac:dyDescent="0.25">
      <c r="A17" s="11">
        <v>5197</v>
      </c>
      <c r="B17" s="6" t="s">
        <v>27</v>
      </c>
      <c r="C17" s="12" t="s">
        <v>28</v>
      </c>
      <c r="D17" s="12">
        <v>1</v>
      </c>
      <c r="E17" s="12" t="s">
        <v>28</v>
      </c>
      <c r="F17" s="12" t="s">
        <v>28</v>
      </c>
      <c r="G17" s="12">
        <v>1</v>
      </c>
      <c r="H17" s="12" t="s">
        <v>28</v>
      </c>
      <c r="I17" s="12" t="s">
        <v>28</v>
      </c>
      <c r="J17" s="12" t="s">
        <v>28</v>
      </c>
      <c r="K17" s="12" t="s">
        <v>28</v>
      </c>
      <c r="L17" s="12" t="s">
        <v>28</v>
      </c>
      <c r="M17" s="12" t="s">
        <v>28</v>
      </c>
      <c r="N17" s="12" t="s">
        <v>28</v>
      </c>
      <c r="O17" s="12" t="s">
        <v>28</v>
      </c>
      <c r="P17" s="12" t="s">
        <v>28</v>
      </c>
      <c r="Q17" s="12" t="s">
        <v>28</v>
      </c>
      <c r="R17" s="12" t="s">
        <v>28</v>
      </c>
      <c r="S17" s="12" t="s">
        <v>28</v>
      </c>
      <c r="T17" s="12">
        <f>SUM(C17:S17)</f>
        <v>2</v>
      </c>
    </row>
    <row r="18" spans="1:20" x14ac:dyDescent="0.25">
      <c r="A18" s="11">
        <v>5201</v>
      </c>
      <c r="B18" s="6" t="s">
        <v>30</v>
      </c>
      <c r="C18" s="12">
        <v>133</v>
      </c>
      <c r="D18" s="12">
        <v>96</v>
      </c>
      <c r="E18" s="12">
        <v>123</v>
      </c>
      <c r="F18" s="12">
        <v>157</v>
      </c>
      <c r="G18" s="12">
        <v>146</v>
      </c>
      <c r="H18" s="12">
        <v>126</v>
      </c>
      <c r="I18" s="12">
        <v>98</v>
      </c>
      <c r="J18" s="12">
        <v>95</v>
      </c>
      <c r="K18" s="12">
        <v>82</v>
      </c>
      <c r="L18" s="12">
        <v>77</v>
      </c>
      <c r="M18" s="12">
        <v>51</v>
      </c>
      <c r="N18" s="12">
        <v>50</v>
      </c>
      <c r="O18" s="12">
        <v>31</v>
      </c>
      <c r="P18" s="12">
        <v>27</v>
      </c>
      <c r="Q18" s="12">
        <v>13</v>
      </c>
      <c r="R18" s="12">
        <v>8</v>
      </c>
      <c r="S18" s="12">
        <v>9</v>
      </c>
      <c r="T18" s="12">
        <f>SUM(C18:S18)</f>
        <v>1322</v>
      </c>
    </row>
    <row r="19" spans="1:20" x14ac:dyDescent="0.25">
      <c r="A19" s="11">
        <v>5202</v>
      </c>
      <c r="B19" s="6" t="s">
        <v>31</v>
      </c>
      <c r="C19" s="12">
        <v>11</v>
      </c>
      <c r="D19" s="12">
        <v>19</v>
      </c>
      <c r="E19" s="12">
        <v>20</v>
      </c>
      <c r="F19" s="12">
        <v>18</v>
      </c>
      <c r="G19" s="12">
        <v>14</v>
      </c>
      <c r="H19" s="12">
        <v>22</v>
      </c>
      <c r="I19" s="12">
        <v>22</v>
      </c>
      <c r="J19" s="12">
        <v>20</v>
      </c>
      <c r="K19" s="12">
        <v>8</v>
      </c>
      <c r="L19" s="12">
        <v>11</v>
      </c>
      <c r="M19" s="12">
        <v>7</v>
      </c>
      <c r="N19" s="12">
        <v>9</v>
      </c>
      <c r="O19" s="12">
        <v>4</v>
      </c>
      <c r="P19" s="12">
        <v>5</v>
      </c>
      <c r="Q19" s="12">
        <v>3</v>
      </c>
      <c r="R19" s="12" t="s">
        <v>28</v>
      </c>
      <c r="S19" s="12">
        <v>2</v>
      </c>
      <c r="T19" s="12">
        <f t="shared" ref="T19:T81" si="1">SUM(C19:S19)</f>
        <v>195</v>
      </c>
    </row>
    <row r="20" spans="1:20" x14ac:dyDescent="0.25">
      <c r="A20" s="11">
        <v>5205</v>
      </c>
      <c r="B20" s="6" t="s">
        <v>32</v>
      </c>
      <c r="C20" s="12">
        <v>34</v>
      </c>
      <c r="D20" s="12">
        <v>43</v>
      </c>
      <c r="E20" s="12">
        <v>34</v>
      </c>
      <c r="F20" s="12">
        <v>48</v>
      </c>
      <c r="G20" s="12">
        <v>57</v>
      </c>
      <c r="H20" s="12">
        <v>59</v>
      </c>
      <c r="I20" s="12">
        <v>36</v>
      </c>
      <c r="J20" s="12">
        <v>32</v>
      </c>
      <c r="K20" s="12">
        <v>36</v>
      </c>
      <c r="L20" s="12">
        <v>33</v>
      </c>
      <c r="M20" s="12">
        <v>31</v>
      </c>
      <c r="N20" s="12">
        <v>25</v>
      </c>
      <c r="O20" s="12">
        <v>22</v>
      </c>
      <c r="P20" s="12">
        <v>16</v>
      </c>
      <c r="Q20" s="12">
        <v>11</v>
      </c>
      <c r="R20" s="12">
        <v>7</v>
      </c>
      <c r="S20" s="12">
        <v>5</v>
      </c>
      <c r="T20" s="12">
        <f t="shared" si="1"/>
        <v>529</v>
      </c>
    </row>
    <row r="21" spans="1:20" x14ac:dyDescent="0.25">
      <c r="A21" s="11">
        <v>5290</v>
      </c>
      <c r="B21" s="6" t="s">
        <v>33</v>
      </c>
      <c r="C21" s="12" t="s">
        <v>28</v>
      </c>
      <c r="D21" s="12">
        <v>5</v>
      </c>
      <c r="E21" s="12">
        <v>6</v>
      </c>
      <c r="F21" s="12">
        <v>5</v>
      </c>
      <c r="G21" s="12">
        <v>4</v>
      </c>
      <c r="H21" s="12">
        <v>8</v>
      </c>
      <c r="I21" s="12">
        <v>3</v>
      </c>
      <c r="J21" s="12">
        <v>2</v>
      </c>
      <c r="K21" s="12">
        <v>9</v>
      </c>
      <c r="L21" s="12">
        <v>3</v>
      </c>
      <c r="M21" s="12">
        <v>5</v>
      </c>
      <c r="N21" s="12">
        <v>4</v>
      </c>
      <c r="O21" s="12">
        <v>1</v>
      </c>
      <c r="P21" s="12" t="s">
        <v>28</v>
      </c>
      <c r="Q21" s="12">
        <v>2</v>
      </c>
      <c r="R21" s="12">
        <v>2</v>
      </c>
      <c r="S21" s="12" t="s">
        <v>28</v>
      </c>
      <c r="T21" s="12">
        <f t="shared" si="1"/>
        <v>59</v>
      </c>
    </row>
    <row r="22" spans="1:20" x14ac:dyDescent="0.25">
      <c r="A22" s="11">
        <v>5294</v>
      </c>
      <c r="B22" s="6" t="s">
        <v>34</v>
      </c>
      <c r="C22" s="12" t="s">
        <v>28</v>
      </c>
      <c r="D22" s="12" t="s">
        <v>28</v>
      </c>
      <c r="E22" s="12" t="s">
        <v>28</v>
      </c>
      <c r="F22" s="12" t="s">
        <v>28</v>
      </c>
      <c r="G22" s="12">
        <v>1</v>
      </c>
      <c r="H22" s="12">
        <v>1</v>
      </c>
      <c r="I22" s="12" t="s">
        <v>28</v>
      </c>
      <c r="J22" s="12" t="s">
        <v>28</v>
      </c>
      <c r="K22" s="12" t="s">
        <v>28</v>
      </c>
      <c r="L22" s="12" t="s">
        <v>28</v>
      </c>
      <c r="M22" s="12" t="s">
        <v>28</v>
      </c>
      <c r="N22" s="12" t="s">
        <v>28</v>
      </c>
      <c r="O22" s="12" t="s">
        <v>28</v>
      </c>
      <c r="P22" s="12" t="s">
        <v>28</v>
      </c>
      <c r="Q22" s="12" t="s">
        <v>28</v>
      </c>
      <c r="R22" s="12" t="s">
        <v>28</v>
      </c>
      <c r="S22" s="12" t="s">
        <v>28</v>
      </c>
      <c r="T22" s="12">
        <f t="shared" si="1"/>
        <v>2</v>
      </c>
    </row>
    <row r="23" spans="1:20" x14ac:dyDescent="0.25">
      <c r="A23" s="11">
        <v>5295</v>
      </c>
      <c r="B23" s="6" t="s">
        <v>35</v>
      </c>
      <c r="C23" s="12">
        <v>2</v>
      </c>
      <c r="D23" s="12">
        <v>2</v>
      </c>
      <c r="E23" s="12">
        <v>1</v>
      </c>
      <c r="F23" s="12">
        <v>2</v>
      </c>
      <c r="G23" s="12">
        <v>2</v>
      </c>
      <c r="H23" s="12">
        <v>1</v>
      </c>
      <c r="I23" s="12">
        <v>1</v>
      </c>
      <c r="J23" s="12">
        <v>1</v>
      </c>
      <c r="K23" s="12">
        <v>1</v>
      </c>
      <c r="L23" s="12" t="s">
        <v>28</v>
      </c>
      <c r="M23" s="12" t="s">
        <v>28</v>
      </c>
      <c r="N23" s="12">
        <v>2</v>
      </c>
      <c r="O23" s="12" t="s">
        <v>28</v>
      </c>
      <c r="P23" s="12" t="s">
        <v>28</v>
      </c>
      <c r="Q23" s="12" t="s">
        <v>28</v>
      </c>
      <c r="R23" s="12" t="s">
        <v>28</v>
      </c>
      <c r="S23" s="12" t="s">
        <v>28</v>
      </c>
      <c r="T23" s="12">
        <f t="shared" si="1"/>
        <v>15</v>
      </c>
    </row>
    <row r="24" spans="1:20" x14ac:dyDescent="0.25">
      <c r="A24" s="11">
        <v>5299</v>
      </c>
      <c r="B24" s="6" t="s">
        <v>36</v>
      </c>
      <c r="C24" s="12" t="s">
        <v>28</v>
      </c>
      <c r="D24" s="12" t="s">
        <v>28</v>
      </c>
      <c r="E24" s="12" t="s">
        <v>28</v>
      </c>
      <c r="F24" s="12">
        <v>1</v>
      </c>
      <c r="G24" s="12" t="s">
        <v>28</v>
      </c>
      <c r="H24" s="12" t="s">
        <v>28</v>
      </c>
      <c r="I24" s="12" t="s">
        <v>28</v>
      </c>
      <c r="J24" s="12" t="s">
        <v>28</v>
      </c>
      <c r="K24" s="12" t="s">
        <v>28</v>
      </c>
      <c r="L24" s="12" t="s">
        <v>28</v>
      </c>
      <c r="M24" s="12" t="s">
        <v>28</v>
      </c>
      <c r="N24" s="12" t="s">
        <v>28</v>
      </c>
      <c r="O24" s="12" t="s">
        <v>28</v>
      </c>
      <c r="P24" s="12" t="s">
        <v>28</v>
      </c>
      <c r="Q24" s="12" t="s">
        <v>28</v>
      </c>
      <c r="R24" s="12" t="s">
        <v>28</v>
      </c>
      <c r="S24" s="12" t="s">
        <v>28</v>
      </c>
      <c r="T24" s="12">
        <f t="shared" si="1"/>
        <v>1</v>
      </c>
    </row>
    <row r="25" spans="1:20" x14ac:dyDescent="0.25">
      <c r="A25" s="11">
        <v>5301</v>
      </c>
      <c r="B25" s="6" t="s">
        <v>38</v>
      </c>
      <c r="C25" s="12">
        <v>7</v>
      </c>
      <c r="D25" s="12">
        <v>9</v>
      </c>
      <c r="E25" s="12">
        <v>8</v>
      </c>
      <c r="F25" s="12">
        <v>15</v>
      </c>
      <c r="G25" s="12">
        <v>10</v>
      </c>
      <c r="H25" s="12">
        <v>13</v>
      </c>
      <c r="I25" s="12">
        <v>12</v>
      </c>
      <c r="J25" s="12">
        <v>5</v>
      </c>
      <c r="K25" s="12">
        <v>14</v>
      </c>
      <c r="L25" s="12">
        <v>8</v>
      </c>
      <c r="M25" s="12">
        <v>5</v>
      </c>
      <c r="N25" s="12">
        <v>5</v>
      </c>
      <c r="O25" s="12">
        <v>4</v>
      </c>
      <c r="P25" s="12">
        <v>1</v>
      </c>
      <c r="Q25" s="12">
        <v>1</v>
      </c>
      <c r="R25" s="12">
        <v>1</v>
      </c>
      <c r="S25" s="12">
        <v>2</v>
      </c>
      <c r="T25" s="12">
        <f t="shared" si="1"/>
        <v>120</v>
      </c>
    </row>
    <row r="26" spans="1:20" x14ac:dyDescent="0.25">
      <c r="A26" s="11">
        <v>5302</v>
      </c>
      <c r="B26" s="6" t="s">
        <v>39</v>
      </c>
      <c r="C26" s="12">
        <v>28</v>
      </c>
      <c r="D26" s="12">
        <v>21</v>
      </c>
      <c r="E26" s="12">
        <v>12</v>
      </c>
      <c r="F26" s="12">
        <v>33</v>
      </c>
      <c r="G26" s="12">
        <v>23</v>
      </c>
      <c r="H26" s="12">
        <v>25</v>
      </c>
      <c r="I26" s="12">
        <v>17</v>
      </c>
      <c r="J26" s="12">
        <v>10</v>
      </c>
      <c r="K26" s="12">
        <v>19</v>
      </c>
      <c r="L26" s="12">
        <v>8</v>
      </c>
      <c r="M26" s="12">
        <v>14</v>
      </c>
      <c r="N26" s="12">
        <v>9</v>
      </c>
      <c r="O26" s="12">
        <v>7</v>
      </c>
      <c r="P26" s="12">
        <v>6</v>
      </c>
      <c r="Q26" s="12">
        <v>3</v>
      </c>
      <c r="R26" s="12">
        <v>1</v>
      </c>
      <c r="S26" s="12">
        <v>4</v>
      </c>
      <c r="T26" s="12">
        <f t="shared" si="1"/>
        <v>240</v>
      </c>
    </row>
    <row r="27" spans="1:20" x14ac:dyDescent="0.25">
      <c r="A27" s="11">
        <v>5303</v>
      </c>
      <c r="B27" s="6" t="s">
        <v>40</v>
      </c>
      <c r="C27" s="12">
        <v>7</v>
      </c>
      <c r="D27" s="12">
        <v>3</v>
      </c>
      <c r="E27" s="12">
        <v>5</v>
      </c>
      <c r="F27" s="12">
        <v>1</v>
      </c>
      <c r="G27" s="12">
        <v>4</v>
      </c>
      <c r="H27" s="12">
        <v>4</v>
      </c>
      <c r="I27" s="12">
        <v>3</v>
      </c>
      <c r="J27" s="12">
        <v>1</v>
      </c>
      <c r="K27" s="12">
        <v>3</v>
      </c>
      <c r="L27" s="12">
        <v>5</v>
      </c>
      <c r="M27" s="12">
        <v>5</v>
      </c>
      <c r="N27" s="12">
        <v>4</v>
      </c>
      <c r="O27" s="12">
        <v>4</v>
      </c>
      <c r="P27" s="12" t="s">
        <v>28</v>
      </c>
      <c r="Q27" s="12" t="s">
        <v>28</v>
      </c>
      <c r="R27" s="12">
        <v>1</v>
      </c>
      <c r="S27" s="12">
        <v>1</v>
      </c>
      <c r="T27" s="12">
        <f t="shared" si="1"/>
        <v>51</v>
      </c>
    </row>
    <row r="28" spans="1:20" x14ac:dyDescent="0.25">
      <c r="A28" s="11">
        <v>5304</v>
      </c>
      <c r="B28" s="6" t="s">
        <v>41</v>
      </c>
      <c r="C28" s="12">
        <v>10</v>
      </c>
      <c r="D28" s="12">
        <v>5</v>
      </c>
      <c r="E28" s="12">
        <v>4</v>
      </c>
      <c r="F28" s="12">
        <v>8</v>
      </c>
      <c r="G28" s="12">
        <v>2</v>
      </c>
      <c r="H28" s="12">
        <v>6</v>
      </c>
      <c r="I28" s="12">
        <v>3</v>
      </c>
      <c r="J28" s="12">
        <v>9</v>
      </c>
      <c r="K28" s="12">
        <v>7</v>
      </c>
      <c r="L28" s="12">
        <v>1</v>
      </c>
      <c r="M28" s="12">
        <v>1</v>
      </c>
      <c r="N28" s="12">
        <v>3</v>
      </c>
      <c r="O28" s="12">
        <v>2</v>
      </c>
      <c r="P28" s="12">
        <v>2</v>
      </c>
      <c r="Q28" s="12">
        <v>1</v>
      </c>
      <c r="R28" s="12">
        <v>1</v>
      </c>
      <c r="S28" s="12" t="s">
        <v>28</v>
      </c>
      <c r="T28" s="12">
        <f t="shared" si="1"/>
        <v>65</v>
      </c>
    </row>
    <row r="29" spans="1:20" x14ac:dyDescent="0.25">
      <c r="A29" s="11">
        <v>5305</v>
      </c>
      <c r="B29" s="6" t="s">
        <v>42</v>
      </c>
      <c r="C29" s="12">
        <v>8</v>
      </c>
      <c r="D29" s="12">
        <v>4</v>
      </c>
      <c r="E29" s="12">
        <v>5</v>
      </c>
      <c r="F29" s="12">
        <v>1</v>
      </c>
      <c r="G29" s="12">
        <v>7</v>
      </c>
      <c r="H29" s="12">
        <v>8</v>
      </c>
      <c r="I29" s="12">
        <v>4</v>
      </c>
      <c r="J29" s="12">
        <v>6</v>
      </c>
      <c r="K29" s="12">
        <v>2</v>
      </c>
      <c r="L29" s="12">
        <v>3</v>
      </c>
      <c r="M29" s="12">
        <v>7</v>
      </c>
      <c r="N29" s="12">
        <v>2</v>
      </c>
      <c r="O29" s="12">
        <v>2</v>
      </c>
      <c r="P29" s="12">
        <v>3</v>
      </c>
      <c r="Q29" s="12">
        <v>2</v>
      </c>
      <c r="R29" s="12" t="s">
        <v>28</v>
      </c>
      <c r="S29" s="12">
        <v>2</v>
      </c>
      <c r="T29" s="12">
        <f t="shared" si="1"/>
        <v>66</v>
      </c>
    </row>
    <row r="30" spans="1:20" x14ac:dyDescent="0.25">
      <c r="A30" s="11">
        <v>5308</v>
      </c>
      <c r="B30" s="6" t="s">
        <v>43</v>
      </c>
      <c r="C30" s="12">
        <v>2</v>
      </c>
      <c r="D30" s="12">
        <v>2</v>
      </c>
      <c r="E30" s="12">
        <v>2</v>
      </c>
      <c r="F30" s="12">
        <v>1</v>
      </c>
      <c r="G30" s="12">
        <v>3</v>
      </c>
      <c r="H30" s="12">
        <v>4</v>
      </c>
      <c r="I30" s="12">
        <v>1</v>
      </c>
      <c r="J30" s="12">
        <v>1</v>
      </c>
      <c r="K30" s="12">
        <v>2</v>
      </c>
      <c r="L30" s="12" t="s">
        <v>28</v>
      </c>
      <c r="M30" s="12">
        <v>3</v>
      </c>
      <c r="N30" s="12">
        <v>1</v>
      </c>
      <c r="O30" s="12">
        <v>2</v>
      </c>
      <c r="P30" s="12" t="s">
        <v>28</v>
      </c>
      <c r="Q30" s="12">
        <v>1</v>
      </c>
      <c r="R30" s="12" t="s">
        <v>28</v>
      </c>
      <c r="S30" s="12" t="s">
        <v>28</v>
      </c>
      <c r="T30" s="12">
        <f t="shared" si="1"/>
        <v>25</v>
      </c>
    </row>
    <row r="31" spans="1:20" x14ac:dyDescent="0.25">
      <c r="A31" s="11">
        <v>5310</v>
      </c>
      <c r="B31" s="6" t="s">
        <v>44</v>
      </c>
      <c r="C31" s="12">
        <v>2</v>
      </c>
      <c r="D31" s="12">
        <v>3</v>
      </c>
      <c r="E31" s="12" t="s">
        <v>28</v>
      </c>
      <c r="F31" s="12">
        <v>5</v>
      </c>
      <c r="G31" s="12">
        <v>4</v>
      </c>
      <c r="H31" s="12">
        <v>1</v>
      </c>
      <c r="I31" s="12" t="s">
        <v>28</v>
      </c>
      <c r="J31" s="12">
        <v>5</v>
      </c>
      <c r="K31" s="12">
        <v>2</v>
      </c>
      <c r="L31" s="12">
        <v>5</v>
      </c>
      <c r="M31" s="12">
        <v>2</v>
      </c>
      <c r="N31" s="12" t="s">
        <v>28</v>
      </c>
      <c r="O31" s="12">
        <v>2</v>
      </c>
      <c r="P31" s="12">
        <v>1</v>
      </c>
      <c r="Q31" s="12">
        <v>1</v>
      </c>
      <c r="R31" s="12" t="s">
        <v>28</v>
      </c>
      <c r="S31" s="12" t="s">
        <v>28</v>
      </c>
      <c r="T31" s="12">
        <f t="shared" si="1"/>
        <v>33</v>
      </c>
    </row>
    <row r="32" spans="1:20" x14ac:dyDescent="0.25">
      <c r="A32" s="11">
        <v>5311</v>
      </c>
      <c r="B32" s="6" t="s">
        <v>45</v>
      </c>
      <c r="C32" s="12" t="s">
        <v>28</v>
      </c>
      <c r="D32" s="12">
        <v>1</v>
      </c>
      <c r="E32" s="12">
        <v>2</v>
      </c>
      <c r="F32" s="12" t="s">
        <v>28</v>
      </c>
      <c r="G32" s="12" t="s">
        <v>28</v>
      </c>
      <c r="H32" s="12" t="s">
        <v>28</v>
      </c>
      <c r="I32" s="12" t="s">
        <v>28</v>
      </c>
      <c r="J32" s="12" t="s">
        <v>28</v>
      </c>
      <c r="K32" s="12" t="s">
        <v>28</v>
      </c>
      <c r="L32" s="12">
        <v>1</v>
      </c>
      <c r="M32" s="12" t="s">
        <v>28</v>
      </c>
      <c r="N32" s="12">
        <v>2</v>
      </c>
      <c r="O32" s="12" t="s">
        <v>28</v>
      </c>
      <c r="P32" s="12" t="s">
        <v>28</v>
      </c>
      <c r="Q32" s="12" t="s">
        <v>28</v>
      </c>
      <c r="R32" s="12">
        <v>1</v>
      </c>
      <c r="S32" s="12">
        <v>1</v>
      </c>
      <c r="T32" s="12">
        <f t="shared" si="1"/>
        <v>8</v>
      </c>
    </row>
    <row r="33" spans="1:20" x14ac:dyDescent="0.25">
      <c r="A33" s="11">
        <v>5312</v>
      </c>
      <c r="B33" s="6" t="s">
        <v>46</v>
      </c>
      <c r="C33" s="12">
        <v>22</v>
      </c>
      <c r="D33" s="12">
        <v>12</v>
      </c>
      <c r="E33" s="12">
        <v>10</v>
      </c>
      <c r="F33" s="12">
        <v>14</v>
      </c>
      <c r="G33" s="12">
        <v>30</v>
      </c>
      <c r="H33" s="12">
        <v>13</v>
      </c>
      <c r="I33" s="12">
        <v>14</v>
      </c>
      <c r="J33" s="12">
        <v>11</v>
      </c>
      <c r="K33" s="12">
        <v>12</v>
      </c>
      <c r="L33" s="12">
        <v>5</v>
      </c>
      <c r="M33" s="12">
        <v>7</v>
      </c>
      <c r="N33" s="12">
        <v>8</v>
      </c>
      <c r="O33" s="12">
        <v>5</v>
      </c>
      <c r="P33" s="12">
        <v>5</v>
      </c>
      <c r="Q33" s="12">
        <v>4</v>
      </c>
      <c r="R33" s="12">
        <v>1</v>
      </c>
      <c r="S33" s="12">
        <v>3</v>
      </c>
      <c r="T33" s="12">
        <f t="shared" si="1"/>
        <v>176</v>
      </c>
    </row>
    <row r="34" spans="1:20" x14ac:dyDescent="0.25">
      <c r="A34" s="11">
        <v>5314</v>
      </c>
      <c r="B34" s="6" t="s">
        <v>47</v>
      </c>
      <c r="C34" s="12">
        <v>1</v>
      </c>
      <c r="D34" s="12">
        <v>2</v>
      </c>
      <c r="E34" s="12">
        <v>1</v>
      </c>
      <c r="F34" s="12" t="s">
        <v>28</v>
      </c>
      <c r="G34" s="12">
        <v>5</v>
      </c>
      <c r="H34" s="12">
        <v>3</v>
      </c>
      <c r="I34" s="12" t="s">
        <v>28</v>
      </c>
      <c r="J34" s="12" t="s">
        <v>28</v>
      </c>
      <c r="K34" s="12">
        <v>2</v>
      </c>
      <c r="L34" s="12" t="s">
        <v>28</v>
      </c>
      <c r="M34" s="12">
        <v>2</v>
      </c>
      <c r="N34" s="12" t="s">
        <v>28</v>
      </c>
      <c r="O34" s="12" t="s">
        <v>28</v>
      </c>
      <c r="P34" s="12">
        <v>1</v>
      </c>
      <c r="Q34" s="12">
        <v>1</v>
      </c>
      <c r="R34" s="12">
        <v>1</v>
      </c>
      <c r="S34" s="12" t="s">
        <v>28</v>
      </c>
      <c r="T34" s="12">
        <f t="shared" si="1"/>
        <v>19</v>
      </c>
    </row>
    <row r="35" spans="1:20" x14ac:dyDescent="0.25">
      <c r="A35" s="11">
        <v>5319</v>
      </c>
      <c r="B35" s="6" t="s">
        <v>48</v>
      </c>
      <c r="C35" s="12">
        <v>9</v>
      </c>
      <c r="D35" s="12">
        <v>4</v>
      </c>
      <c r="E35" s="12">
        <v>8</v>
      </c>
      <c r="F35" s="12">
        <v>7</v>
      </c>
      <c r="G35" s="12">
        <v>8</v>
      </c>
      <c r="H35" s="12">
        <v>6</v>
      </c>
      <c r="I35" s="12">
        <v>7</v>
      </c>
      <c r="J35" s="12">
        <v>6</v>
      </c>
      <c r="K35" s="12">
        <v>7</v>
      </c>
      <c r="L35" s="12">
        <v>5</v>
      </c>
      <c r="M35" s="12">
        <v>3</v>
      </c>
      <c r="N35" s="12" t="s">
        <v>28</v>
      </c>
      <c r="O35" s="12" t="s">
        <v>28</v>
      </c>
      <c r="P35" s="12">
        <v>2</v>
      </c>
      <c r="Q35" s="12">
        <v>2</v>
      </c>
      <c r="R35" s="12" t="s">
        <v>28</v>
      </c>
      <c r="S35" s="12">
        <v>2</v>
      </c>
      <c r="T35" s="12">
        <f t="shared" si="1"/>
        <v>76</v>
      </c>
    </row>
    <row r="36" spans="1:20" x14ac:dyDescent="0.25">
      <c r="A36" s="11">
        <v>5399</v>
      </c>
      <c r="B36" s="6" t="s">
        <v>49</v>
      </c>
      <c r="C36" s="12">
        <v>1</v>
      </c>
      <c r="D36" s="12">
        <v>1</v>
      </c>
      <c r="E36" s="12" t="s">
        <v>28</v>
      </c>
      <c r="F36" s="12" t="s">
        <v>28</v>
      </c>
      <c r="G36" s="12">
        <v>3</v>
      </c>
      <c r="H36" s="12">
        <v>1</v>
      </c>
      <c r="I36" s="12" t="s">
        <v>28</v>
      </c>
      <c r="J36" s="12">
        <v>1</v>
      </c>
      <c r="K36" s="12" t="s">
        <v>28</v>
      </c>
      <c r="L36" s="12">
        <v>1</v>
      </c>
      <c r="M36" s="12" t="s">
        <v>28</v>
      </c>
      <c r="N36" s="12" t="s">
        <v>28</v>
      </c>
      <c r="O36" s="12">
        <v>1</v>
      </c>
      <c r="P36" s="12" t="s">
        <v>28</v>
      </c>
      <c r="Q36" s="12" t="s">
        <v>28</v>
      </c>
      <c r="R36" s="12" t="s">
        <v>28</v>
      </c>
      <c r="S36" s="12" t="s">
        <v>28</v>
      </c>
      <c r="T36" s="12">
        <f t="shared" si="1"/>
        <v>9</v>
      </c>
    </row>
    <row r="37" spans="1:20" x14ac:dyDescent="0.25">
      <c r="A37" s="11">
        <v>5401</v>
      </c>
      <c r="B37" s="6" t="s">
        <v>51</v>
      </c>
      <c r="C37" s="12">
        <v>167</v>
      </c>
      <c r="D37" s="12">
        <v>169</v>
      </c>
      <c r="E37" s="12">
        <v>179</v>
      </c>
      <c r="F37" s="12">
        <v>191</v>
      </c>
      <c r="G37" s="12">
        <v>209</v>
      </c>
      <c r="H37" s="12">
        <v>179</v>
      </c>
      <c r="I37" s="12">
        <v>163</v>
      </c>
      <c r="J37" s="12">
        <v>170</v>
      </c>
      <c r="K37" s="12">
        <v>162</v>
      </c>
      <c r="L37" s="12">
        <v>136</v>
      </c>
      <c r="M37" s="12">
        <v>104</v>
      </c>
      <c r="N37" s="12">
        <v>93</v>
      </c>
      <c r="O37" s="12">
        <v>58</v>
      </c>
      <c r="P37" s="12">
        <v>52</v>
      </c>
      <c r="Q37" s="12">
        <v>47</v>
      </c>
      <c r="R37" s="12">
        <v>30</v>
      </c>
      <c r="S37" s="12">
        <v>23</v>
      </c>
      <c r="T37" s="12">
        <f t="shared" si="1"/>
        <v>2132</v>
      </c>
    </row>
    <row r="38" spans="1:20" x14ac:dyDescent="0.25">
      <c r="A38" s="11">
        <v>5410</v>
      </c>
      <c r="B38" s="6" t="s">
        <v>239</v>
      </c>
      <c r="C38" s="12">
        <v>3</v>
      </c>
      <c r="D38" s="12">
        <v>1</v>
      </c>
      <c r="E38" s="12" t="s">
        <v>28</v>
      </c>
      <c r="F38" s="12">
        <v>2</v>
      </c>
      <c r="G38" s="12">
        <v>3</v>
      </c>
      <c r="H38" s="12">
        <v>1</v>
      </c>
      <c r="I38" s="12" t="s">
        <v>28</v>
      </c>
      <c r="J38" s="12">
        <v>1</v>
      </c>
      <c r="K38" s="12" t="s">
        <v>28</v>
      </c>
      <c r="L38" s="12">
        <v>1</v>
      </c>
      <c r="M38" s="12">
        <v>3</v>
      </c>
      <c r="N38" s="12" t="s">
        <v>28</v>
      </c>
      <c r="O38" s="12" t="s">
        <v>28</v>
      </c>
      <c r="P38" s="12">
        <v>1</v>
      </c>
      <c r="Q38" s="12" t="s">
        <v>28</v>
      </c>
      <c r="R38" s="12" t="s">
        <v>28</v>
      </c>
      <c r="S38" s="12" t="s">
        <v>28</v>
      </c>
      <c r="T38" s="12">
        <f t="shared" si="1"/>
        <v>16</v>
      </c>
    </row>
    <row r="39" spans="1:20" x14ac:dyDescent="0.25">
      <c r="A39" s="11">
        <v>5411</v>
      </c>
      <c r="B39" s="6" t="s">
        <v>52</v>
      </c>
      <c r="C39" s="12">
        <v>16</v>
      </c>
      <c r="D39" s="12">
        <v>16</v>
      </c>
      <c r="E39" s="12">
        <v>15</v>
      </c>
      <c r="F39" s="12">
        <v>12</v>
      </c>
      <c r="G39" s="12">
        <v>27</v>
      </c>
      <c r="H39" s="12">
        <v>18</v>
      </c>
      <c r="I39" s="12">
        <v>13</v>
      </c>
      <c r="J39" s="12">
        <v>17</v>
      </c>
      <c r="K39" s="12">
        <v>19</v>
      </c>
      <c r="L39" s="12">
        <v>8</v>
      </c>
      <c r="M39" s="12">
        <v>7</v>
      </c>
      <c r="N39" s="12">
        <v>9</v>
      </c>
      <c r="O39" s="12">
        <v>3</v>
      </c>
      <c r="P39" s="12">
        <v>4</v>
      </c>
      <c r="Q39" s="12">
        <v>3</v>
      </c>
      <c r="R39" s="12">
        <v>2</v>
      </c>
      <c r="S39" s="12" t="s">
        <v>28</v>
      </c>
      <c r="T39" s="12">
        <f t="shared" si="1"/>
        <v>189</v>
      </c>
    </row>
    <row r="40" spans="1:20" x14ac:dyDescent="0.25">
      <c r="A40" s="11">
        <v>5413</v>
      </c>
      <c r="B40" s="6" t="s">
        <v>53</v>
      </c>
      <c r="C40" s="12">
        <v>2</v>
      </c>
      <c r="D40" s="12">
        <v>3</v>
      </c>
      <c r="E40" s="12">
        <v>5</v>
      </c>
      <c r="F40" s="12">
        <v>6</v>
      </c>
      <c r="G40" s="12">
        <v>5</v>
      </c>
      <c r="H40" s="12">
        <v>2</v>
      </c>
      <c r="I40" s="12">
        <v>3</v>
      </c>
      <c r="J40" s="12">
        <v>2</v>
      </c>
      <c r="K40" s="12">
        <v>3</v>
      </c>
      <c r="L40" s="12">
        <v>4</v>
      </c>
      <c r="M40" s="12">
        <v>1</v>
      </c>
      <c r="N40" s="12">
        <v>1</v>
      </c>
      <c r="O40" s="12">
        <v>3</v>
      </c>
      <c r="P40" s="12" t="s">
        <v>28</v>
      </c>
      <c r="Q40" s="12" t="s">
        <v>28</v>
      </c>
      <c r="R40" s="12" t="s">
        <v>28</v>
      </c>
      <c r="S40" s="12" t="s">
        <v>28</v>
      </c>
      <c r="T40" s="12">
        <f t="shared" si="1"/>
        <v>40</v>
      </c>
    </row>
    <row r="41" spans="1:20" x14ac:dyDescent="0.25">
      <c r="A41" s="11">
        <v>5418</v>
      </c>
      <c r="B41" s="6" t="s">
        <v>54</v>
      </c>
      <c r="C41" s="12">
        <v>32</v>
      </c>
      <c r="D41" s="12">
        <v>21</v>
      </c>
      <c r="E41" s="12">
        <v>25</v>
      </c>
      <c r="F41" s="12">
        <v>27</v>
      </c>
      <c r="G41" s="12">
        <v>35</v>
      </c>
      <c r="H41" s="12">
        <v>34</v>
      </c>
      <c r="I41" s="12">
        <v>24</v>
      </c>
      <c r="J41" s="12">
        <v>26</v>
      </c>
      <c r="K41" s="12">
        <v>29</v>
      </c>
      <c r="L41" s="12">
        <v>26</v>
      </c>
      <c r="M41" s="12">
        <v>15</v>
      </c>
      <c r="N41" s="12">
        <v>26</v>
      </c>
      <c r="O41" s="12">
        <v>16</v>
      </c>
      <c r="P41" s="12">
        <v>13</v>
      </c>
      <c r="Q41" s="12">
        <v>4</v>
      </c>
      <c r="R41" s="12">
        <v>4</v>
      </c>
      <c r="S41" s="12">
        <v>5</v>
      </c>
      <c r="T41" s="12">
        <f t="shared" si="1"/>
        <v>362</v>
      </c>
    </row>
    <row r="42" spans="1:20" x14ac:dyDescent="0.25">
      <c r="A42" s="11">
        <v>5486</v>
      </c>
      <c r="B42" s="6" t="s">
        <v>55</v>
      </c>
      <c r="C42" s="12">
        <v>8</v>
      </c>
      <c r="D42" s="12">
        <v>4</v>
      </c>
      <c r="E42" s="12">
        <v>7</v>
      </c>
      <c r="F42" s="12">
        <v>15</v>
      </c>
      <c r="G42" s="12">
        <v>10</v>
      </c>
      <c r="H42" s="12">
        <v>3</v>
      </c>
      <c r="I42" s="12">
        <v>8</v>
      </c>
      <c r="J42" s="12">
        <v>7</v>
      </c>
      <c r="K42" s="12">
        <v>11</v>
      </c>
      <c r="L42" s="12">
        <v>13</v>
      </c>
      <c r="M42" s="12">
        <v>9</v>
      </c>
      <c r="N42" s="12">
        <v>3</v>
      </c>
      <c r="O42" s="12">
        <v>1</v>
      </c>
      <c r="P42" s="12">
        <v>5</v>
      </c>
      <c r="Q42" s="12">
        <v>2</v>
      </c>
      <c r="R42" s="12">
        <v>2</v>
      </c>
      <c r="S42" s="12">
        <v>5</v>
      </c>
      <c r="T42" s="12">
        <f t="shared" si="1"/>
        <v>113</v>
      </c>
    </row>
    <row r="43" spans="1:20" x14ac:dyDescent="0.25">
      <c r="A43" s="11">
        <v>5487</v>
      </c>
      <c r="B43" s="6" t="s">
        <v>56</v>
      </c>
      <c r="C43" s="12">
        <v>237</v>
      </c>
      <c r="D43" s="12">
        <v>187</v>
      </c>
      <c r="E43" s="12">
        <v>172</v>
      </c>
      <c r="F43" s="12">
        <v>264</v>
      </c>
      <c r="G43" s="12">
        <v>206</v>
      </c>
      <c r="H43" s="12">
        <v>199</v>
      </c>
      <c r="I43" s="12">
        <v>197</v>
      </c>
      <c r="J43" s="12">
        <v>188</v>
      </c>
      <c r="K43" s="12">
        <v>175</v>
      </c>
      <c r="L43" s="12">
        <v>137</v>
      </c>
      <c r="M43" s="12">
        <v>122</v>
      </c>
      <c r="N43" s="12">
        <v>110</v>
      </c>
      <c r="O43" s="12">
        <v>96</v>
      </c>
      <c r="P43" s="12">
        <v>53</v>
      </c>
      <c r="Q43" s="12">
        <v>36</v>
      </c>
      <c r="R43" s="12">
        <v>32</v>
      </c>
      <c r="S43" s="12">
        <v>23</v>
      </c>
      <c r="T43" s="12">
        <f t="shared" si="1"/>
        <v>2434</v>
      </c>
    </row>
    <row r="44" spans="1:20" x14ac:dyDescent="0.25">
      <c r="A44" s="11">
        <v>5488</v>
      </c>
      <c r="B44" s="6" t="s">
        <v>57</v>
      </c>
      <c r="C44" s="12">
        <v>9</v>
      </c>
      <c r="D44" s="12">
        <v>4</v>
      </c>
      <c r="E44" s="12">
        <v>6</v>
      </c>
      <c r="F44" s="12">
        <v>8</v>
      </c>
      <c r="G44" s="12">
        <v>5</v>
      </c>
      <c r="H44" s="12">
        <v>4</v>
      </c>
      <c r="I44" s="12">
        <v>12</v>
      </c>
      <c r="J44" s="12">
        <v>6</v>
      </c>
      <c r="K44" s="12">
        <v>7</v>
      </c>
      <c r="L44" s="12">
        <v>2</v>
      </c>
      <c r="M44" s="12">
        <v>6</v>
      </c>
      <c r="N44" s="12">
        <v>2</v>
      </c>
      <c r="O44" s="12">
        <v>7</v>
      </c>
      <c r="P44" s="12">
        <v>4</v>
      </c>
      <c r="Q44" s="12">
        <v>3</v>
      </c>
      <c r="R44" s="12" t="s">
        <v>28</v>
      </c>
      <c r="S44" s="12">
        <v>1</v>
      </c>
      <c r="T44" s="12">
        <f t="shared" si="1"/>
        <v>86</v>
      </c>
    </row>
    <row r="45" spans="1:20" x14ac:dyDescent="0.25">
      <c r="A45" s="11">
        <v>5492</v>
      </c>
      <c r="B45" s="6" t="s">
        <v>58</v>
      </c>
      <c r="C45" s="12">
        <v>359</v>
      </c>
      <c r="D45" s="12">
        <v>238</v>
      </c>
      <c r="E45" s="12">
        <v>280</v>
      </c>
      <c r="F45" s="12">
        <v>272</v>
      </c>
      <c r="G45" s="12">
        <v>303</v>
      </c>
      <c r="H45" s="12">
        <v>194</v>
      </c>
      <c r="I45" s="12">
        <v>224</v>
      </c>
      <c r="J45" s="12">
        <v>221</v>
      </c>
      <c r="K45" s="12">
        <v>158</v>
      </c>
      <c r="L45" s="12">
        <v>125</v>
      </c>
      <c r="M45" s="12">
        <v>112</v>
      </c>
      <c r="N45" s="12">
        <v>69</v>
      </c>
      <c r="O45" s="12">
        <v>52</v>
      </c>
      <c r="P45" s="12">
        <v>30</v>
      </c>
      <c r="Q45" s="12">
        <v>25</v>
      </c>
      <c r="R45" s="12">
        <v>14</v>
      </c>
      <c r="S45" s="12">
        <v>12</v>
      </c>
      <c r="T45" s="12">
        <f t="shared" si="1"/>
        <v>2688</v>
      </c>
    </row>
    <row r="46" spans="1:20" x14ac:dyDescent="0.25">
      <c r="A46" s="11">
        <v>5493</v>
      </c>
      <c r="B46" s="6" t="s">
        <v>59</v>
      </c>
      <c r="C46" s="12">
        <v>23</v>
      </c>
      <c r="D46" s="12">
        <v>28</v>
      </c>
      <c r="E46" s="12">
        <v>29</v>
      </c>
      <c r="F46" s="12">
        <v>33</v>
      </c>
      <c r="G46" s="12">
        <v>26</v>
      </c>
      <c r="H46" s="12">
        <v>27</v>
      </c>
      <c r="I46" s="12">
        <v>20</v>
      </c>
      <c r="J46" s="12">
        <v>20</v>
      </c>
      <c r="K46" s="12">
        <v>21</v>
      </c>
      <c r="L46" s="12">
        <v>19</v>
      </c>
      <c r="M46" s="12">
        <v>14</v>
      </c>
      <c r="N46" s="12">
        <v>16</v>
      </c>
      <c r="O46" s="12">
        <v>17</v>
      </c>
      <c r="P46" s="12">
        <v>11</v>
      </c>
      <c r="Q46" s="12">
        <v>9</v>
      </c>
      <c r="R46" s="12">
        <v>5</v>
      </c>
      <c r="S46" s="12">
        <v>1</v>
      </c>
      <c r="T46" s="12">
        <f t="shared" si="1"/>
        <v>319</v>
      </c>
    </row>
    <row r="47" spans="1:20" x14ac:dyDescent="0.25">
      <c r="A47" s="11">
        <v>5501</v>
      </c>
      <c r="B47" s="6" t="s">
        <v>61</v>
      </c>
      <c r="C47" s="12">
        <v>9</v>
      </c>
      <c r="D47" s="12">
        <v>10</v>
      </c>
      <c r="E47" s="12">
        <v>13</v>
      </c>
      <c r="F47" s="12">
        <v>7</v>
      </c>
      <c r="G47" s="12">
        <v>5</v>
      </c>
      <c r="H47" s="12">
        <v>7</v>
      </c>
      <c r="I47" s="12">
        <v>9</v>
      </c>
      <c r="J47" s="12">
        <v>4</v>
      </c>
      <c r="K47" s="12">
        <v>7</v>
      </c>
      <c r="L47" s="12">
        <v>8</v>
      </c>
      <c r="M47" s="12">
        <v>4</v>
      </c>
      <c r="N47" s="12">
        <v>8</v>
      </c>
      <c r="O47" s="12">
        <v>2</v>
      </c>
      <c r="P47" s="12">
        <v>1</v>
      </c>
      <c r="Q47" s="12">
        <v>1</v>
      </c>
      <c r="R47" s="12">
        <v>1</v>
      </c>
      <c r="S47" s="12">
        <v>1</v>
      </c>
      <c r="T47" s="12">
        <f t="shared" si="1"/>
        <v>97</v>
      </c>
    </row>
    <row r="48" spans="1:20" x14ac:dyDescent="0.25">
      <c r="A48" s="11">
        <v>5502</v>
      </c>
      <c r="B48" s="6" t="s">
        <v>62</v>
      </c>
      <c r="C48" s="12">
        <v>20</v>
      </c>
      <c r="D48" s="12">
        <v>16</v>
      </c>
      <c r="E48" s="12">
        <v>19</v>
      </c>
      <c r="F48" s="12">
        <v>20</v>
      </c>
      <c r="G48" s="12">
        <v>17</v>
      </c>
      <c r="H48" s="12">
        <v>18</v>
      </c>
      <c r="I48" s="12">
        <v>10</v>
      </c>
      <c r="J48" s="12">
        <v>11</v>
      </c>
      <c r="K48" s="12">
        <v>15</v>
      </c>
      <c r="L48" s="12">
        <v>13</v>
      </c>
      <c r="M48" s="12">
        <v>12</v>
      </c>
      <c r="N48" s="12">
        <v>8</v>
      </c>
      <c r="O48" s="12" t="s">
        <v>28</v>
      </c>
      <c r="P48" s="12">
        <v>5</v>
      </c>
      <c r="Q48" s="12">
        <v>7</v>
      </c>
      <c r="R48" s="12">
        <v>1</v>
      </c>
      <c r="S48" s="12">
        <v>1</v>
      </c>
      <c r="T48" s="12">
        <f t="shared" si="1"/>
        <v>193</v>
      </c>
    </row>
    <row r="49" spans="1:20" x14ac:dyDescent="0.25">
      <c r="A49" s="11">
        <v>5503</v>
      </c>
      <c r="B49" s="6" t="s">
        <v>63</v>
      </c>
      <c r="C49" s="12">
        <v>3</v>
      </c>
      <c r="D49" s="12">
        <v>4</v>
      </c>
      <c r="E49" s="12">
        <v>1</v>
      </c>
      <c r="F49" s="12">
        <v>5</v>
      </c>
      <c r="G49" s="12">
        <v>1</v>
      </c>
      <c r="H49" s="12">
        <v>2</v>
      </c>
      <c r="I49" s="12">
        <v>6</v>
      </c>
      <c r="J49" s="12">
        <v>4</v>
      </c>
      <c r="K49" s="12">
        <v>1</v>
      </c>
      <c r="L49" s="12">
        <v>3</v>
      </c>
      <c r="M49" s="12">
        <v>3</v>
      </c>
      <c r="N49" s="12">
        <v>1</v>
      </c>
      <c r="O49" s="12">
        <v>1</v>
      </c>
      <c r="P49" s="12">
        <v>1</v>
      </c>
      <c r="Q49" s="12">
        <v>2</v>
      </c>
      <c r="R49" s="12">
        <v>2</v>
      </c>
      <c r="S49" s="12">
        <v>2</v>
      </c>
      <c r="T49" s="12">
        <f t="shared" si="1"/>
        <v>42</v>
      </c>
    </row>
    <row r="50" spans="1:20" x14ac:dyDescent="0.25">
      <c r="A50" s="11">
        <v>5504</v>
      </c>
      <c r="B50" s="6" t="s">
        <v>64</v>
      </c>
      <c r="C50" s="12">
        <v>6</v>
      </c>
      <c r="D50" s="12">
        <v>4</v>
      </c>
      <c r="E50" s="12">
        <v>3</v>
      </c>
      <c r="F50" s="12">
        <v>4</v>
      </c>
      <c r="G50" s="12">
        <v>5</v>
      </c>
      <c r="H50" s="12">
        <v>3</v>
      </c>
      <c r="I50" s="12">
        <v>4</v>
      </c>
      <c r="J50" s="12">
        <v>2</v>
      </c>
      <c r="K50" s="12">
        <v>2</v>
      </c>
      <c r="L50" s="12">
        <v>2</v>
      </c>
      <c r="M50" s="12">
        <v>2</v>
      </c>
      <c r="N50" s="12" t="s">
        <v>28</v>
      </c>
      <c r="O50" s="12">
        <v>1</v>
      </c>
      <c r="P50" s="12">
        <v>2</v>
      </c>
      <c r="Q50" s="12" t="s">
        <v>28</v>
      </c>
      <c r="R50" s="12" t="s">
        <v>28</v>
      </c>
      <c r="S50" s="12">
        <v>1</v>
      </c>
      <c r="T50" s="12">
        <f t="shared" si="1"/>
        <v>41</v>
      </c>
    </row>
    <row r="51" spans="1:20" x14ac:dyDescent="0.25">
      <c r="A51" s="11">
        <v>5505</v>
      </c>
      <c r="B51" s="6" t="s">
        <v>65</v>
      </c>
      <c r="C51" s="12">
        <v>6</v>
      </c>
      <c r="D51" s="12">
        <v>10</v>
      </c>
      <c r="E51" s="12">
        <v>6</v>
      </c>
      <c r="F51" s="12">
        <v>10</v>
      </c>
      <c r="G51" s="12">
        <v>3</v>
      </c>
      <c r="H51" s="12">
        <v>4</v>
      </c>
      <c r="I51" s="12">
        <v>6</v>
      </c>
      <c r="J51" s="12">
        <v>3</v>
      </c>
      <c r="K51" s="12">
        <v>3</v>
      </c>
      <c r="L51" s="12">
        <v>3</v>
      </c>
      <c r="M51" s="12">
        <v>6</v>
      </c>
      <c r="N51" s="12">
        <v>5</v>
      </c>
      <c r="O51" s="12">
        <v>1</v>
      </c>
      <c r="P51" s="12">
        <v>4</v>
      </c>
      <c r="Q51" s="12">
        <v>2</v>
      </c>
      <c r="R51" s="12">
        <v>3</v>
      </c>
      <c r="S51" s="12" t="s">
        <v>28</v>
      </c>
      <c r="T51" s="12">
        <f t="shared" si="1"/>
        <v>75</v>
      </c>
    </row>
    <row r="52" spans="1:20" x14ac:dyDescent="0.25">
      <c r="A52" s="11">
        <v>5601</v>
      </c>
      <c r="B52" s="6" t="s">
        <v>67</v>
      </c>
      <c r="C52" s="12">
        <v>16</v>
      </c>
      <c r="D52" s="12">
        <v>10</v>
      </c>
      <c r="E52" s="12">
        <v>11</v>
      </c>
      <c r="F52" s="12">
        <v>20</v>
      </c>
      <c r="G52" s="12">
        <v>17</v>
      </c>
      <c r="H52" s="12">
        <v>13</v>
      </c>
      <c r="I52" s="12">
        <v>12</v>
      </c>
      <c r="J52" s="12">
        <v>9</v>
      </c>
      <c r="K52" s="12">
        <v>12</v>
      </c>
      <c r="L52" s="12">
        <v>8</v>
      </c>
      <c r="M52" s="12">
        <v>4</v>
      </c>
      <c r="N52" s="12">
        <v>12</v>
      </c>
      <c r="O52" s="12">
        <v>4</v>
      </c>
      <c r="P52" s="12">
        <v>4</v>
      </c>
      <c r="Q52" s="12">
        <v>1</v>
      </c>
      <c r="R52" s="12">
        <v>1</v>
      </c>
      <c r="S52" s="12">
        <v>2</v>
      </c>
      <c r="T52" s="12">
        <f t="shared" si="1"/>
        <v>156</v>
      </c>
    </row>
    <row r="53" spans="1:20" x14ac:dyDescent="0.25">
      <c r="A53" s="11">
        <v>5602</v>
      </c>
      <c r="B53" s="6" t="s">
        <v>68</v>
      </c>
      <c r="C53" s="12" t="s">
        <v>28</v>
      </c>
      <c r="D53" s="12" t="s">
        <v>28</v>
      </c>
      <c r="E53" s="12">
        <v>1</v>
      </c>
      <c r="F53" s="12" t="s">
        <v>28</v>
      </c>
      <c r="G53" s="12" t="s">
        <v>28</v>
      </c>
      <c r="H53" s="12" t="s">
        <v>28</v>
      </c>
      <c r="I53" s="12" t="s">
        <v>28</v>
      </c>
      <c r="J53" s="12">
        <v>2</v>
      </c>
      <c r="K53" s="12">
        <v>1</v>
      </c>
      <c r="L53" s="12" t="s">
        <v>28</v>
      </c>
      <c r="M53" s="12" t="s">
        <v>28</v>
      </c>
      <c r="N53" s="12" t="s">
        <v>28</v>
      </c>
      <c r="O53" s="12" t="s">
        <v>28</v>
      </c>
      <c r="P53" s="12" t="s">
        <v>28</v>
      </c>
      <c r="Q53" s="12" t="s">
        <v>28</v>
      </c>
      <c r="R53" s="12" t="s">
        <v>28</v>
      </c>
      <c r="S53" s="12" t="s">
        <v>28</v>
      </c>
      <c r="T53" s="12">
        <f t="shared" si="1"/>
        <v>4</v>
      </c>
    </row>
    <row r="54" spans="1:20" x14ac:dyDescent="0.25">
      <c r="A54" s="11">
        <v>5603</v>
      </c>
      <c r="B54" s="6" t="s">
        <v>69</v>
      </c>
      <c r="C54" s="12">
        <v>8</v>
      </c>
      <c r="D54" s="12">
        <v>2</v>
      </c>
      <c r="E54" s="12">
        <v>2</v>
      </c>
      <c r="F54" s="12">
        <v>4</v>
      </c>
      <c r="G54" s="12">
        <v>8</v>
      </c>
      <c r="H54" s="12">
        <v>6</v>
      </c>
      <c r="I54" s="12">
        <v>2</v>
      </c>
      <c r="J54" s="12">
        <v>3</v>
      </c>
      <c r="K54" s="12">
        <v>3</v>
      </c>
      <c r="L54" s="12">
        <v>2</v>
      </c>
      <c r="M54" s="12">
        <v>5</v>
      </c>
      <c r="N54" s="12">
        <v>1</v>
      </c>
      <c r="O54" s="12">
        <v>5</v>
      </c>
      <c r="P54" s="12">
        <v>1</v>
      </c>
      <c r="Q54" s="12">
        <v>1</v>
      </c>
      <c r="R54" s="12" t="s">
        <v>28</v>
      </c>
      <c r="S54" s="12">
        <v>1</v>
      </c>
      <c r="T54" s="12">
        <f t="shared" si="1"/>
        <v>54</v>
      </c>
    </row>
    <row r="55" spans="1:20" x14ac:dyDescent="0.25">
      <c r="A55" s="11">
        <v>5604</v>
      </c>
      <c r="B55" s="6" t="s">
        <v>70</v>
      </c>
      <c r="C55" s="12">
        <v>7</v>
      </c>
      <c r="D55" s="12">
        <v>7</v>
      </c>
      <c r="E55" s="12">
        <v>6</v>
      </c>
      <c r="F55" s="12">
        <v>7</v>
      </c>
      <c r="G55" s="12">
        <v>9</v>
      </c>
      <c r="H55" s="12">
        <v>7</v>
      </c>
      <c r="I55" s="12">
        <v>9</v>
      </c>
      <c r="J55" s="12">
        <v>3</v>
      </c>
      <c r="K55" s="12">
        <v>6</v>
      </c>
      <c r="L55" s="12">
        <v>7</v>
      </c>
      <c r="M55" s="12">
        <v>1</v>
      </c>
      <c r="N55" s="12">
        <v>4</v>
      </c>
      <c r="O55" s="12">
        <v>4</v>
      </c>
      <c r="P55" s="12">
        <v>3</v>
      </c>
      <c r="Q55" s="12">
        <v>2</v>
      </c>
      <c r="R55" s="12">
        <v>2</v>
      </c>
      <c r="S55" s="12" t="s">
        <v>28</v>
      </c>
      <c r="T55" s="12">
        <f t="shared" si="1"/>
        <v>84</v>
      </c>
    </row>
    <row r="56" spans="1:20" x14ac:dyDescent="0.25">
      <c r="A56" s="11">
        <v>5605</v>
      </c>
      <c r="B56" s="6" t="s">
        <v>71</v>
      </c>
      <c r="C56" s="12">
        <v>3</v>
      </c>
      <c r="D56" s="12">
        <v>6</v>
      </c>
      <c r="E56" s="12">
        <v>5</v>
      </c>
      <c r="F56" s="12">
        <v>6</v>
      </c>
      <c r="G56" s="12">
        <v>6</v>
      </c>
      <c r="H56" s="12">
        <v>3</v>
      </c>
      <c r="I56" s="12">
        <v>3</v>
      </c>
      <c r="J56" s="12">
        <v>7</v>
      </c>
      <c r="K56" s="12" t="s">
        <v>28</v>
      </c>
      <c r="L56" s="12">
        <v>2</v>
      </c>
      <c r="M56" s="12">
        <v>1</v>
      </c>
      <c r="N56" s="12">
        <v>3</v>
      </c>
      <c r="O56" s="12">
        <v>1</v>
      </c>
      <c r="P56" s="12">
        <v>3</v>
      </c>
      <c r="Q56" s="12" t="s">
        <v>28</v>
      </c>
      <c r="R56" s="12" t="s">
        <v>28</v>
      </c>
      <c r="S56" s="12" t="s">
        <v>28</v>
      </c>
      <c r="T56" s="12">
        <f t="shared" si="1"/>
        <v>49</v>
      </c>
    </row>
    <row r="57" spans="1:20" x14ac:dyDescent="0.25">
      <c r="A57" s="11">
        <v>5606</v>
      </c>
      <c r="B57" s="6" t="s">
        <v>72</v>
      </c>
      <c r="C57" s="12">
        <v>51</v>
      </c>
      <c r="D57" s="12">
        <v>45</v>
      </c>
      <c r="E57" s="12">
        <v>34</v>
      </c>
      <c r="F57" s="12">
        <v>56</v>
      </c>
      <c r="G57" s="12">
        <v>37</v>
      </c>
      <c r="H57" s="12">
        <v>29</v>
      </c>
      <c r="I57" s="12">
        <v>33</v>
      </c>
      <c r="J57" s="12">
        <v>32</v>
      </c>
      <c r="K57" s="12">
        <v>29</v>
      </c>
      <c r="L57" s="12">
        <v>21</v>
      </c>
      <c r="M57" s="12">
        <v>17</v>
      </c>
      <c r="N57" s="12">
        <v>14</v>
      </c>
      <c r="O57" s="12">
        <v>14</v>
      </c>
      <c r="P57" s="12">
        <v>9</v>
      </c>
      <c r="Q57" s="12">
        <v>1</v>
      </c>
      <c r="R57" s="12">
        <v>2</v>
      </c>
      <c r="S57" s="12">
        <v>5</v>
      </c>
      <c r="T57" s="12">
        <f t="shared" si="1"/>
        <v>429</v>
      </c>
    </row>
    <row r="58" spans="1:20" x14ac:dyDescent="0.25">
      <c r="A58" s="11">
        <v>5607</v>
      </c>
      <c r="B58" s="6" t="s">
        <v>73</v>
      </c>
      <c r="C58" s="12">
        <v>19</v>
      </c>
      <c r="D58" s="12">
        <v>14</v>
      </c>
      <c r="E58" s="12">
        <v>19</v>
      </c>
      <c r="F58" s="12">
        <v>28</v>
      </c>
      <c r="G58" s="12">
        <v>21</v>
      </c>
      <c r="H58" s="12">
        <v>21</v>
      </c>
      <c r="I58" s="12">
        <v>19</v>
      </c>
      <c r="J58" s="12">
        <v>23</v>
      </c>
      <c r="K58" s="12">
        <v>21</v>
      </c>
      <c r="L58" s="12">
        <v>17</v>
      </c>
      <c r="M58" s="12">
        <v>10</v>
      </c>
      <c r="N58" s="12">
        <v>9</v>
      </c>
      <c r="O58" s="12">
        <v>9</v>
      </c>
      <c r="P58" s="12">
        <v>5</v>
      </c>
      <c r="Q58" s="12">
        <v>4</v>
      </c>
      <c r="R58" s="12">
        <v>2</v>
      </c>
      <c r="S58" s="12" t="s">
        <v>28</v>
      </c>
      <c r="T58" s="12">
        <f t="shared" si="1"/>
        <v>241</v>
      </c>
    </row>
    <row r="59" spans="1:20" x14ac:dyDescent="0.25">
      <c r="A59" s="11">
        <v>5608</v>
      </c>
      <c r="B59" s="6" t="s">
        <v>74</v>
      </c>
      <c r="C59" s="12">
        <v>7</v>
      </c>
      <c r="D59" s="12">
        <v>2</v>
      </c>
      <c r="E59" s="12">
        <v>4</v>
      </c>
      <c r="F59" s="12">
        <v>4</v>
      </c>
      <c r="G59" s="12">
        <v>7</v>
      </c>
      <c r="H59" s="12">
        <v>6</v>
      </c>
      <c r="I59" s="12">
        <v>4</v>
      </c>
      <c r="J59" s="12">
        <v>3</v>
      </c>
      <c r="K59" s="12">
        <v>3</v>
      </c>
      <c r="L59" s="12">
        <v>3</v>
      </c>
      <c r="M59" s="12">
        <v>4</v>
      </c>
      <c r="N59" s="12">
        <v>2</v>
      </c>
      <c r="O59" s="12">
        <v>2</v>
      </c>
      <c r="P59" s="12">
        <v>1</v>
      </c>
      <c r="Q59" s="12">
        <v>2</v>
      </c>
      <c r="R59" s="12" t="s">
        <v>28</v>
      </c>
      <c r="S59" s="12" t="s">
        <v>28</v>
      </c>
      <c r="T59" s="12">
        <f t="shared" si="1"/>
        <v>54</v>
      </c>
    </row>
    <row r="60" spans="1:20" x14ac:dyDescent="0.25">
      <c r="A60" s="11">
        <v>5610</v>
      </c>
      <c r="B60" s="6" t="s">
        <v>75</v>
      </c>
      <c r="C60" s="12">
        <v>6</v>
      </c>
      <c r="D60" s="12">
        <v>5</v>
      </c>
      <c r="E60" s="12">
        <v>3</v>
      </c>
      <c r="F60" s="12">
        <v>8</v>
      </c>
      <c r="G60" s="12">
        <v>5</v>
      </c>
      <c r="H60" s="12">
        <v>7</v>
      </c>
      <c r="I60" s="12">
        <v>10</v>
      </c>
      <c r="J60" s="12">
        <v>2</v>
      </c>
      <c r="K60" s="12">
        <v>4</v>
      </c>
      <c r="L60" s="12">
        <v>5</v>
      </c>
      <c r="M60" s="12">
        <v>7</v>
      </c>
      <c r="N60" s="12">
        <v>6</v>
      </c>
      <c r="O60" s="12">
        <v>3</v>
      </c>
      <c r="P60" s="12">
        <v>1</v>
      </c>
      <c r="Q60" s="12">
        <v>1</v>
      </c>
      <c r="R60" s="12" t="s">
        <v>28</v>
      </c>
      <c r="S60" s="12">
        <v>1</v>
      </c>
      <c r="T60" s="12">
        <f t="shared" si="1"/>
        <v>74</v>
      </c>
    </row>
    <row r="61" spans="1:20" x14ac:dyDescent="0.25">
      <c r="A61" s="11">
        <v>5611</v>
      </c>
      <c r="B61" s="6" t="s">
        <v>76</v>
      </c>
      <c r="C61" s="12">
        <v>9</v>
      </c>
      <c r="D61" s="12">
        <v>8</v>
      </c>
      <c r="E61" s="12">
        <v>6</v>
      </c>
      <c r="F61" s="12">
        <v>8</v>
      </c>
      <c r="G61" s="12">
        <v>11</v>
      </c>
      <c r="H61" s="12">
        <v>10</v>
      </c>
      <c r="I61" s="12">
        <v>10</v>
      </c>
      <c r="J61" s="12">
        <v>8</v>
      </c>
      <c r="K61" s="12">
        <v>5</v>
      </c>
      <c r="L61" s="12">
        <v>4</v>
      </c>
      <c r="M61" s="12">
        <v>9</v>
      </c>
      <c r="N61" s="12">
        <v>5</v>
      </c>
      <c r="O61" s="12">
        <v>8</v>
      </c>
      <c r="P61" s="12">
        <v>3</v>
      </c>
      <c r="Q61" s="12" t="s">
        <v>28</v>
      </c>
      <c r="R61" s="12">
        <v>1</v>
      </c>
      <c r="S61" s="12">
        <v>2</v>
      </c>
      <c r="T61" s="12">
        <f t="shared" si="1"/>
        <v>107</v>
      </c>
    </row>
    <row r="62" spans="1:20" x14ac:dyDescent="0.25">
      <c r="A62" s="11">
        <v>5612</v>
      </c>
      <c r="B62" s="6" t="s">
        <v>77</v>
      </c>
      <c r="C62" s="12">
        <v>30</v>
      </c>
      <c r="D62" s="12">
        <v>26</v>
      </c>
      <c r="E62" s="12">
        <v>19</v>
      </c>
      <c r="F62" s="12">
        <v>24</v>
      </c>
      <c r="G62" s="12">
        <v>26</v>
      </c>
      <c r="H62" s="12">
        <v>21</v>
      </c>
      <c r="I62" s="12">
        <v>26</v>
      </c>
      <c r="J62" s="12">
        <v>19</v>
      </c>
      <c r="K62" s="12">
        <v>21</v>
      </c>
      <c r="L62" s="12">
        <v>12</v>
      </c>
      <c r="M62" s="12">
        <v>8</v>
      </c>
      <c r="N62" s="12">
        <v>7</v>
      </c>
      <c r="O62" s="12">
        <v>6</v>
      </c>
      <c r="P62" s="12">
        <v>5</v>
      </c>
      <c r="Q62" s="12">
        <v>5</v>
      </c>
      <c r="R62" s="12">
        <v>2</v>
      </c>
      <c r="S62" s="12">
        <v>4</v>
      </c>
      <c r="T62" s="12">
        <f t="shared" si="1"/>
        <v>261</v>
      </c>
    </row>
    <row r="63" spans="1:20" x14ac:dyDescent="0.25">
      <c r="A63" s="11">
        <v>5696</v>
      </c>
      <c r="B63" s="6" t="s">
        <v>78</v>
      </c>
      <c r="C63" s="12">
        <v>9</v>
      </c>
      <c r="D63" s="12">
        <v>6</v>
      </c>
      <c r="E63" s="12">
        <v>9</v>
      </c>
      <c r="F63" s="12">
        <v>1</v>
      </c>
      <c r="G63" s="12">
        <v>9</v>
      </c>
      <c r="H63" s="12">
        <v>8</v>
      </c>
      <c r="I63" s="12">
        <v>7</v>
      </c>
      <c r="J63" s="12">
        <v>4</v>
      </c>
      <c r="K63" s="12">
        <v>4</v>
      </c>
      <c r="L63" s="12">
        <v>4</v>
      </c>
      <c r="M63" s="12">
        <v>4</v>
      </c>
      <c r="N63" s="12">
        <v>1</v>
      </c>
      <c r="O63" s="12">
        <v>2</v>
      </c>
      <c r="P63" s="12">
        <v>2</v>
      </c>
      <c r="Q63" s="12">
        <v>3</v>
      </c>
      <c r="R63" s="12">
        <v>1</v>
      </c>
      <c r="S63" s="12" t="s">
        <v>28</v>
      </c>
      <c r="T63" s="12">
        <f t="shared" si="1"/>
        <v>74</v>
      </c>
    </row>
    <row r="64" spans="1:20" x14ac:dyDescent="0.25">
      <c r="A64" s="11">
        <v>5697</v>
      </c>
      <c r="B64" s="6" t="s">
        <v>79</v>
      </c>
      <c r="C64" s="12" t="s">
        <v>28</v>
      </c>
      <c r="D64" s="12">
        <v>1</v>
      </c>
      <c r="E64" s="12" t="s">
        <v>28</v>
      </c>
      <c r="F64" s="12" t="s">
        <v>28</v>
      </c>
      <c r="G64" s="12" t="s">
        <v>28</v>
      </c>
      <c r="H64" s="12" t="s">
        <v>28</v>
      </c>
      <c r="I64" s="12">
        <v>1</v>
      </c>
      <c r="J64" s="12" t="s">
        <v>28</v>
      </c>
      <c r="K64" s="12" t="s">
        <v>28</v>
      </c>
      <c r="L64" s="12" t="s">
        <v>28</v>
      </c>
      <c r="M64" s="12" t="s">
        <v>28</v>
      </c>
      <c r="N64" s="12">
        <v>1</v>
      </c>
      <c r="O64" s="12" t="s">
        <v>28</v>
      </c>
      <c r="P64" s="12" t="s">
        <v>28</v>
      </c>
      <c r="Q64" s="12" t="s">
        <v>28</v>
      </c>
      <c r="R64" s="12" t="s">
        <v>28</v>
      </c>
      <c r="S64" s="12">
        <v>1</v>
      </c>
      <c r="T64" s="12">
        <f t="shared" si="1"/>
        <v>4</v>
      </c>
    </row>
    <row r="65" spans="1:20" x14ac:dyDescent="0.25">
      <c r="A65" s="11">
        <v>5698</v>
      </c>
      <c r="B65" s="6" t="s">
        <v>80</v>
      </c>
      <c r="C65" s="12">
        <v>4</v>
      </c>
      <c r="D65" s="12">
        <v>11</v>
      </c>
      <c r="E65" s="12">
        <v>7</v>
      </c>
      <c r="F65" s="12">
        <v>6</v>
      </c>
      <c r="G65" s="12">
        <v>8</v>
      </c>
      <c r="H65" s="12">
        <v>9</v>
      </c>
      <c r="I65" s="12">
        <v>5</v>
      </c>
      <c r="J65" s="12">
        <v>6</v>
      </c>
      <c r="K65" s="12">
        <v>4</v>
      </c>
      <c r="L65" s="12">
        <v>6</v>
      </c>
      <c r="M65" s="12">
        <v>3</v>
      </c>
      <c r="N65" s="12">
        <v>3</v>
      </c>
      <c r="O65" s="12" t="s">
        <v>28</v>
      </c>
      <c r="P65" s="12">
        <v>2</v>
      </c>
      <c r="Q65" s="12" t="s">
        <v>28</v>
      </c>
      <c r="R65" s="12">
        <v>1</v>
      </c>
      <c r="S65" s="12" t="s">
        <v>28</v>
      </c>
      <c r="T65" s="12">
        <f t="shared" si="1"/>
        <v>75</v>
      </c>
    </row>
    <row r="66" spans="1:20" x14ac:dyDescent="0.25">
      <c r="A66" s="11">
        <v>5699</v>
      </c>
      <c r="B66" s="6" t="s">
        <v>81</v>
      </c>
      <c r="C66" s="12">
        <v>7</v>
      </c>
      <c r="D66" s="12">
        <v>7</v>
      </c>
      <c r="E66" s="12">
        <v>6</v>
      </c>
      <c r="F66" s="12">
        <v>3</v>
      </c>
      <c r="G66" s="12">
        <v>2</v>
      </c>
      <c r="H66" s="12">
        <v>7</v>
      </c>
      <c r="I66" s="12">
        <v>6</v>
      </c>
      <c r="J66" s="12">
        <v>3</v>
      </c>
      <c r="K66" s="12">
        <v>4</v>
      </c>
      <c r="L66" s="12">
        <v>2</v>
      </c>
      <c r="M66" s="12">
        <v>5</v>
      </c>
      <c r="N66" s="12">
        <v>4</v>
      </c>
      <c r="O66" s="12">
        <v>2</v>
      </c>
      <c r="P66" s="12">
        <v>2</v>
      </c>
      <c r="Q66" s="12">
        <v>1</v>
      </c>
      <c r="R66" s="12" t="s">
        <v>28</v>
      </c>
      <c r="S66" s="12">
        <v>1</v>
      </c>
      <c r="T66" s="12">
        <f t="shared" si="1"/>
        <v>62</v>
      </c>
    </row>
    <row r="67" spans="1:20" x14ac:dyDescent="0.25">
      <c r="A67" s="11">
        <v>5701</v>
      </c>
      <c r="B67" s="6" t="s">
        <v>83</v>
      </c>
      <c r="C67" s="12">
        <v>17</v>
      </c>
      <c r="D67" s="12">
        <v>24</v>
      </c>
      <c r="E67" s="12">
        <v>16</v>
      </c>
      <c r="F67" s="12">
        <v>18</v>
      </c>
      <c r="G67" s="12">
        <v>18</v>
      </c>
      <c r="H67" s="12">
        <v>18</v>
      </c>
      <c r="I67" s="12">
        <v>20</v>
      </c>
      <c r="J67" s="12">
        <v>15</v>
      </c>
      <c r="K67" s="12">
        <v>14</v>
      </c>
      <c r="L67" s="12">
        <v>15</v>
      </c>
      <c r="M67" s="12">
        <v>11</v>
      </c>
      <c r="N67" s="12">
        <v>15</v>
      </c>
      <c r="O67" s="12">
        <v>12</v>
      </c>
      <c r="P67" s="12">
        <v>14</v>
      </c>
      <c r="Q67" s="12">
        <v>5</v>
      </c>
      <c r="R67" s="12">
        <v>3</v>
      </c>
      <c r="S67" s="12">
        <v>3</v>
      </c>
      <c r="T67" s="12">
        <f t="shared" si="1"/>
        <v>238</v>
      </c>
    </row>
    <row r="68" spans="1:20" x14ac:dyDescent="0.25">
      <c r="A68" s="11">
        <v>5702</v>
      </c>
      <c r="B68" s="6" t="s">
        <v>84</v>
      </c>
      <c r="C68" s="12">
        <v>9</v>
      </c>
      <c r="D68" s="12">
        <v>4</v>
      </c>
      <c r="E68" s="12">
        <v>10</v>
      </c>
      <c r="F68" s="12">
        <v>10</v>
      </c>
      <c r="G68" s="12">
        <v>8</v>
      </c>
      <c r="H68" s="12">
        <v>2</v>
      </c>
      <c r="I68" s="12">
        <v>7</v>
      </c>
      <c r="J68" s="12">
        <v>4</v>
      </c>
      <c r="K68" s="12">
        <v>9</v>
      </c>
      <c r="L68" s="12">
        <v>7</v>
      </c>
      <c r="M68" s="12">
        <v>6</v>
      </c>
      <c r="N68" s="12">
        <v>4</v>
      </c>
      <c r="O68" s="12">
        <v>1</v>
      </c>
      <c r="P68" s="12">
        <v>2</v>
      </c>
      <c r="Q68" s="12">
        <v>2</v>
      </c>
      <c r="R68" s="12">
        <v>1</v>
      </c>
      <c r="S68" s="12" t="s">
        <v>28</v>
      </c>
      <c r="T68" s="12">
        <f t="shared" si="1"/>
        <v>86</v>
      </c>
    </row>
    <row r="69" spans="1:20" x14ac:dyDescent="0.25">
      <c r="A69" s="11">
        <v>5703</v>
      </c>
      <c r="B69" s="6" t="s">
        <v>85</v>
      </c>
      <c r="C69" s="12">
        <v>3</v>
      </c>
      <c r="D69" s="12">
        <v>4</v>
      </c>
      <c r="E69" s="12">
        <v>7</v>
      </c>
      <c r="F69" s="12">
        <v>5</v>
      </c>
      <c r="G69" s="12">
        <v>4</v>
      </c>
      <c r="H69" s="12">
        <v>2</v>
      </c>
      <c r="I69" s="12">
        <v>5</v>
      </c>
      <c r="J69" s="12">
        <v>3</v>
      </c>
      <c r="K69" s="12">
        <v>5</v>
      </c>
      <c r="L69" s="12">
        <v>4</v>
      </c>
      <c r="M69" s="12">
        <v>5</v>
      </c>
      <c r="N69" s="12">
        <v>3</v>
      </c>
      <c r="O69" s="12">
        <v>3</v>
      </c>
      <c r="P69" s="12">
        <v>2</v>
      </c>
      <c r="Q69" s="12">
        <v>2</v>
      </c>
      <c r="R69" s="12" t="s">
        <v>28</v>
      </c>
      <c r="S69" s="12">
        <v>1</v>
      </c>
      <c r="T69" s="12">
        <f t="shared" si="1"/>
        <v>58</v>
      </c>
    </row>
    <row r="70" spans="1:20" x14ac:dyDescent="0.25">
      <c r="A70" s="11">
        <v>5801</v>
      </c>
      <c r="B70" s="6" t="s">
        <v>87</v>
      </c>
      <c r="C70" s="12">
        <v>20</v>
      </c>
      <c r="D70" s="12">
        <v>14</v>
      </c>
      <c r="E70" s="12">
        <v>15</v>
      </c>
      <c r="F70" s="12">
        <v>17</v>
      </c>
      <c r="G70" s="12">
        <v>17</v>
      </c>
      <c r="H70" s="12">
        <v>18</v>
      </c>
      <c r="I70" s="12">
        <v>17</v>
      </c>
      <c r="J70" s="12">
        <v>21</v>
      </c>
      <c r="K70" s="12">
        <v>15</v>
      </c>
      <c r="L70" s="12">
        <v>13</v>
      </c>
      <c r="M70" s="12">
        <v>12</v>
      </c>
      <c r="N70" s="12">
        <v>15</v>
      </c>
      <c r="O70" s="12">
        <v>5</v>
      </c>
      <c r="P70" s="12">
        <v>8</v>
      </c>
      <c r="Q70" s="12">
        <v>5</v>
      </c>
      <c r="R70" s="12">
        <v>1</v>
      </c>
      <c r="S70" s="12">
        <v>6</v>
      </c>
      <c r="T70" s="12">
        <f t="shared" si="1"/>
        <v>219</v>
      </c>
    </row>
    <row r="71" spans="1:20" x14ac:dyDescent="0.25">
      <c r="A71" s="11">
        <v>5802</v>
      </c>
      <c r="B71" s="6" t="s">
        <v>43</v>
      </c>
      <c r="C71" s="12">
        <v>2</v>
      </c>
      <c r="D71" s="12">
        <v>3</v>
      </c>
      <c r="E71" s="12" t="s">
        <v>28</v>
      </c>
      <c r="F71" s="12">
        <v>4</v>
      </c>
      <c r="G71" s="12">
        <v>1</v>
      </c>
      <c r="H71" s="12">
        <v>1</v>
      </c>
      <c r="I71" s="12">
        <v>4</v>
      </c>
      <c r="J71" s="12">
        <v>2</v>
      </c>
      <c r="K71" s="12" t="s">
        <v>28</v>
      </c>
      <c r="L71" s="12" t="s">
        <v>28</v>
      </c>
      <c r="M71" s="12" t="s">
        <v>28</v>
      </c>
      <c r="N71" s="12">
        <v>3</v>
      </c>
      <c r="O71" s="12">
        <v>4</v>
      </c>
      <c r="P71" s="12" t="s">
        <v>28</v>
      </c>
      <c r="Q71" s="12" t="s">
        <v>28</v>
      </c>
      <c r="R71" s="12" t="s">
        <v>28</v>
      </c>
      <c r="S71" s="12">
        <v>1</v>
      </c>
      <c r="T71" s="12">
        <f t="shared" si="1"/>
        <v>25</v>
      </c>
    </row>
    <row r="72" spans="1:20" x14ac:dyDescent="0.25">
      <c r="A72" s="11">
        <v>5803</v>
      </c>
      <c r="B72" s="6" t="s">
        <v>45</v>
      </c>
      <c r="C72" s="12">
        <v>3</v>
      </c>
      <c r="D72" s="12">
        <v>7</v>
      </c>
      <c r="E72" s="12">
        <v>11</v>
      </c>
      <c r="F72" s="12">
        <v>10</v>
      </c>
      <c r="G72" s="12">
        <v>4</v>
      </c>
      <c r="H72" s="12">
        <v>7</v>
      </c>
      <c r="I72" s="12">
        <v>9</v>
      </c>
      <c r="J72" s="12">
        <v>10</v>
      </c>
      <c r="K72" s="12">
        <v>2</v>
      </c>
      <c r="L72" s="12">
        <v>9</v>
      </c>
      <c r="M72" s="12">
        <v>9</v>
      </c>
      <c r="N72" s="12">
        <v>8</v>
      </c>
      <c r="O72" s="12">
        <v>3</v>
      </c>
      <c r="P72" s="12">
        <v>3</v>
      </c>
      <c r="Q72" s="12">
        <v>3</v>
      </c>
      <c r="R72" s="12" t="s">
        <v>28</v>
      </c>
      <c r="S72" s="12">
        <v>2</v>
      </c>
      <c r="T72" s="12">
        <f t="shared" si="1"/>
        <v>100</v>
      </c>
    </row>
    <row r="73" spans="1:20" x14ac:dyDescent="0.25">
      <c r="A73" s="11">
        <v>5804</v>
      </c>
      <c r="B73" s="6" t="s">
        <v>88</v>
      </c>
      <c r="C73" s="12">
        <v>14</v>
      </c>
      <c r="D73" s="12">
        <v>13</v>
      </c>
      <c r="E73" s="12">
        <v>15</v>
      </c>
      <c r="F73" s="12">
        <v>16</v>
      </c>
      <c r="G73" s="12">
        <v>18</v>
      </c>
      <c r="H73" s="12">
        <v>10</v>
      </c>
      <c r="I73" s="12">
        <v>15</v>
      </c>
      <c r="J73" s="12">
        <v>11</v>
      </c>
      <c r="K73" s="12">
        <v>10</v>
      </c>
      <c r="L73" s="12">
        <v>8</v>
      </c>
      <c r="M73" s="12">
        <v>15</v>
      </c>
      <c r="N73" s="12">
        <v>10</v>
      </c>
      <c r="O73" s="12">
        <v>9</v>
      </c>
      <c r="P73" s="12">
        <v>9</v>
      </c>
      <c r="Q73" s="12">
        <v>9</v>
      </c>
      <c r="R73" s="12">
        <v>2</v>
      </c>
      <c r="S73" s="12">
        <v>2</v>
      </c>
      <c r="T73" s="12">
        <f t="shared" si="1"/>
        <v>186</v>
      </c>
    </row>
    <row r="74" spans="1:20" x14ac:dyDescent="0.25">
      <c r="A74" s="11">
        <v>5904</v>
      </c>
      <c r="B74" s="6" t="s">
        <v>90</v>
      </c>
      <c r="C74" s="12">
        <v>63</v>
      </c>
      <c r="D74" s="12">
        <v>57</v>
      </c>
      <c r="E74" s="12">
        <v>61</v>
      </c>
      <c r="F74" s="12">
        <v>62</v>
      </c>
      <c r="G74" s="12">
        <v>73</v>
      </c>
      <c r="H74" s="12">
        <v>61</v>
      </c>
      <c r="I74" s="12">
        <v>49</v>
      </c>
      <c r="J74" s="12">
        <v>56</v>
      </c>
      <c r="K74" s="12">
        <v>54</v>
      </c>
      <c r="L74" s="12">
        <v>39</v>
      </c>
      <c r="M74" s="12">
        <v>40</v>
      </c>
      <c r="N74" s="12">
        <v>36</v>
      </c>
      <c r="O74" s="12">
        <v>25</v>
      </c>
      <c r="P74" s="12">
        <v>22</v>
      </c>
      <c r="Q74" s="12">
        <v>11</v>
      </c>
      <c r="R74" s="12">
        <v>13</v>
      </c>
      <c r="S74" s="12">
        <v>5</v>
      </c>
      <c r="T74" s="12">
        <f t="shared" si="1"/>
        <v>727</v>
      </c>
    </row>
    <row r="75" spans="1:20" x14ac:dyDescent="0.25">
      <c r="A75" s="11">
        <v>5902</v>
      </c>
      <c r="B75" s="6" t="s">
        <v>91</v>
      </c>
      <c r="C75" s="12">
        <v>6</v>
      </c>
      <c r="D75" s="12">
        <v>9</v>
      </c>
      <c r="E75" s="12">
        <v>6</v>
      </c>
      <c r="F75" s="12">
        <v>4</v>
      </c>
      <c r="G75" s="12">
        <v>8</v>
      </c>
      <c r="H75" s="12">
        <v>12</v>
      </c>
      <c r="I75" s="12">
        <v>5</v>
      </c>
      <c r="J75" s="12">
        <v>6</v>
      </c>
      <c r="K75" s="12">
        <v>3</v>
      </c>
      <c r="L75" s="12">
        <v>13</v>
      </c>
      <c r="M75" s="12">
        <v>5</v>
      </c>
      <c r="N75" s="12">
        <v>6</v>
      </c>
      <c r="O75" s="12">
        <v>2</v>
      </c>
      <c r="P75" s="12">
        <v>2</v>
      </c>
      <c r="Q75" s="12">
        <v>1</v>
      </c>
      <c r="R75" s="12">
        <v>1</v>
      </c>
      <c r="S75" s="12">
        <v>2</v>
      </c>
      <c r="T75" s="12">
        <f t="shared" si="1"/>
        <v>91</v>
      </c>
    </row>
    <row r="76" spans="1:20" x14ac:dyDescent="0.25">
      <c r="A76" s="11">
        <v>5903</v>
      </c>
      <c r="B76" s="6" t="s">
        <v>92</v>
      </c>
      <c r="C76" s="12">
        <v>3</v>
      </c>
      <c r="D76" s="12">
        <v>6</v>
      </c>
      <c r="E76" s="12">
        <v>8</v>
      </c>
      <c r="F76" s="12">
        <v>12</v>
      </c>
      <c r="G76" s="12">
        <v>9</v>
      </c>
      <c r="H76" s="12">
        <v>12</v>
      </c>
      <c r="I76" s="12">
        <v>12</v>
      </c>
      <c r="J76" s="12">
        <v>9</v>
      </c>
      <c r="K76" s="12">
        <v>6</v>
      </c>
      <c r="L76" s="12">
        <v>12</v>
      </c>
      <c r="M76" s="12">
        <v>8</v>
      </c>
      <c r="N76" s="12">
        <v>5</v>
      </c>
      <c r="O76" s="12">
        <v>3</v>
      </c>
      <c r="P76" s="12">
        <v>6</v>
      </c>
      <c r="Q76" s="12">
        <v>2</v>
      </c>
      <c r="R76" s="12">
        <v>1</v>
      </c>
      <c r="S76" s="12">
        <v>3</v>
      </c>
      <c r="T76" s="12">
        <f t="shared" si="1"/>
        <v>117</v>
      </c>
    </row>
    <row r="77" spans="1:20" x14ac:dyDescent="0.25">
      <c r="A77" s="11">
        <v>5905</v>
      </c>
      <c r="B77" s="6" t="s">
        <v>93</v>
      </c>
      <c r="C77" s="12">
        <v>2</v>
      </c>
      <c r="D77" s="12">
        <v>6</v>
      </c>
      <c r="E77" s="12">
        <v>2</v>
      </c>
      <c r="F77" s="12">
        <v>3</v>
      </c>
      <c r="G77" s="12">
        <v>5</v>
      </c>
      <c r="H77" s="12">
        <v>5</v>
      </c>
      <c r="I77" s="12">
        <v>3</v>
      </c>
      <c r="J77" s="12">
        <v>8</v>
      </c>
      <c r="K77" s="12" t="s">
        <v>28</v>
      </c>
      <c r="L77" s="12">
        <v>4</v>
      </c>
      <c r="M77" s="12">
        <v>1</v>
      </c>
      <c r="N77" s="12" t="s">
        <v>28</v>
      </c>
      <c r="O77" s="12" t="s">
        <v>28</v>
      </c>
      <c r="P77" s="12">
        <v>4</v>
      </c>
      <c r="Q77" s="12">
        <v>1</v>
      </c>
      <c r="R77" s="12">
        <v>1</v>
      </c>
      <c r="S77" s="12" t="s">
        <v>28</v>
      </c>
      <c r="T77" s="12">
        <f t="shared" si="1"/>
        <v>45</v>
      </c>
    </row>
    <row r="78" spans="1:20" x14ac:dyDescent="0.25">
      <c r="A78" s="11">
        <v>5906</v>
      </c>
      <c r="B78" s="6" t="s">
        <v>94</v>
      </c>
      <c r="C78" s="12">
        <v>5</v>
      </c>
      <c r="D78" s="12">
        <v>6</v>
      </c>
      <c r="E78" s="12">
        <v>2</v>
      </c>
      <c r="F78" s="12" t="s">
        <v>28</v>
      </c>
      <c r="G78" s="12">
        <v>6</v>
      </c>
      <c r="H78" s="12">
        <v>4</v>
      </c>
      <c r="I78" s="12">
        <v>4</v>
      </c>
      <c r="J78" s="12">
        <v>3</v>
      </c>
      <c r="K78" s="12">
        <v>5</v>
      </c>
      <c r="L78" s="12">
        <v>1</v>
      </c>
      <c r="M78" s="12">
        <v>2</v>
      </c>
      <c r="N78" s="12">
        <v>1</v>
      </c>
      <c r="O78" s="12">
        <v>1</v>
      </c>
      <c r="P78" s="12" t="s">
        <v>28</v>
      </c>
      <c r="Q78" s="12">
        <v>3</v>
      </c>
      <c r="R78" s="12">
        <v>2</v>
      </c>
      <c r="S78" s="12" t="s">
        <v>28</v>
      </c>
      <c r="T78" s="12">
        <f t="shared" si="1"/>
        <v>45</v>
      </c>
    </row>
    <row r="79" spans="1:20" x14ac:dyDescent="0.25">
      <c r="A79" s="11">
        <v>5908</v>
      </c>
      <c r="B79" s="6" t="s">
        <v>95</v>
      </c>
      <c r="C79" s="12">
        <v>2</v>
      </c>
      <c r="D79" s="12">
        <v>3</v>
      </c>
      <c r="E79" s="12" t="s">
        <v>28</v>
      </c>
      <c r="F79" s="12">
        <v>7</v>
      </c>
      <c r="G79" s="12">
        <v>5</v>
      </c>
      <c r="H79" s="12">
        <v>1</v>
      </c>
      <c r="I79" s="12">
        <v>4</v>
      </c>
      <c r="J79" s="12">
        <v>3</v>
      </c>
      <c r="K79" s="12">
        <v>5</v>
      </c>
      <c r="L79" s="12">
        <v>4</v>
      </c>
      <c r="M79" s="12">
        <v>3</v>
      </c>
      <c r="N79" s="12">
        <v>1</v>
      </c>
      <c r="O79" s="12">
        <v>1</v>
      </c>
      <c r="P79" s="12">
        <v>3</v>
      </c>
      <c r="Q79" s="12">
        <v>1</v>
      </c>
      <c r="R79" s="12">
        <v>1</v>
      </c>
      <c r="S79" s="12" t="s">
        <v>28</v>
      </c>
      <c r="T79" s="12">
        <f t="shared" si="1"/>
        <v>44</v>
      </c>
    </row>
    <row r="80" spans="1:20" x14ac:dyDescent="0.25">
      <c r="A80" s="11">
        <v>6001</v>
      </c>
      <c r="B80" s="6" t="s">
        <v>97</v>
      </c>
      <c r="C80" s="12">
        <v>16</v>
      </c>
      <c r="D80" s="12">
        <v>14</v>
      </c>
      <c r="E80" s="12">
        <v>25</v>
      </c>
      <c r="F80" s="12">
        <v>28</v>
      </c>
      <c r="G80" s="12">
        <v>23</v>
      </c>
      <c r="H80" s="12">
        <v>25</v>
      </c>
      <c r="I80" s="12">
        <v>20</v>
      </c>
      <c r="J80" s="12">
        <v>20</v>
      </c>
      <c r="K80" s="12">
        <v>23</v>
      </c>
      <c r="L80" s="12">
        <v>15</v>
      </c>
      <c r="M80" s="12">
        <v>8</v>
      </c>
      <c r="N80" s="12">
        <v>10</v>
      </c>
      <c r="O80" s="12">
        <v>4</v>
      </c>
      <c r="P80" s="12">
        <v>6</v>
      </c>
      <c r="Q80" s="12">
        <v>6</v>
      </c>
      <c r="R80" s="12">
        <v>5</v>
      </c>
      <c r="S80" s="12">
        <v>1</v>
      </c>
      <c r="T80" s="12">
        <f t="shared" si="1"/>
        <v>249</v>
      </c>
    </row>
    <row r="81" spans="1:20" x14ac:dyDescent="0.25">
      <c r="A81" s="11">
        <v>6002</v>
      </c>
      <c r="B81" s="6" t="s">
        <v>98</v>
      </c>
      <c r="C81" s="12">
        <v>3</v>
      </c>
      <c r="D81" s="12">
        <v>4</v>
      </c>
      <c r="E81" s="12">
        <v>5</v>
      </c>
      <c r="F81" s="12">
        <v>4</v>
      </c>
      <c r="G81" s="12">
        <v>11</v>
      </c>
      <c r="H81" s="12">
        <v>4</v>
      </c>
      <c r="I81" s="12">
        <v>5</v>
      </c>
      <c r="J81" s="12">
        <v>5</v>
      </c>
      <c r="K81" s="12">
        <v>6</v>
      </c>
      <c r="L81" s="12">
        <v>5</v>
      </c>
      <c r="M81" s="12">
        <v>4</v>
      </c>
      <c r="N81" s="12">
        <v>1</v>
      </c>
      <c r="O81" s="12" t="s">
        <v>28</v>
      </c>
      <c r="P81" s="12">
        <v>1</v>
      </c>
      <c r="Q81" s="12" t="s">
        <v>28</v>
      </c>
      <c r="R81" s="12" t="s">
        <v>28</v>
      </c>
      <c r="S81" s="12" t="s">
        <v>28</v>
      </c>
      <c r="T81" s="12">
        <f t="shared" si="1"/>
        <v>58</v>
      </c>
    </row>
    <row r="82" spans="1:20" x14ac:dyDescent="0.25">
      <c r="A82" s="11">
        <v>6003</v>
      </c>
      <c r="B82" s="6" t="s">
        <v>40</v>
      </c>
      <c r="C82" s="12">
        <v>7</v>
      </c>
      <c r="D82" s="12">
        <v>7</v>
      </c>
      <c r="E82" s="12">
        <v>3</v>
      </c>
      <c r="F82" s="12">
        <v>6</v>
      </c>
      <c r="G82" s="12">
        <v>4</v>
      </c>
      <c r="H82" s="12">
        <v>5</v>
      </c>
      <c r="I82" s="12">
        <v>6</v>
      </c>
      <c r="J82" s="12">
        <v>6</v>
      </c>
      <c r="K82" s="12">
        <v>6</v>
      </c>
      <c r="L82" s="12">
        <v>3</v>
      </c>
      <c r="M82" s="12">
        <v>4</v>
      </c>
      <c r="N82" s="12">
        <v>2</v>
      </c>
      <c r="O82" s="12">
        <v>1</v>
      </c>
      <c r="P82" s="12">
        <v>1</v>
      </c>
      <c r="Q82" s="12" t="s">
        <v>28</v>
      </c>
      <c r="R82" s="12">
        <v>2</v>
      </c>
      <c r="S82" s="12">
        <v>1</v>
      </c>
      <c r="T82" s="12">
        <f t="shared" ref="T82:T110" si="2">SUM(C82:S82)</f>
        <v>64</v>
      </c>
    </row>
    <row r="83" spans="1:20" x14ac:dyDescent="0.25">
      <c r="A83" s="11">
        <v>6004</v>
      </c>
      <c r="B83" s="6" t="s">
        <v>99</v>
      </c>
      <c r="C83" s="12">
        <v>12</v>
      </c>
      <c r="D83" s="12">
        <v>17</v>
      </c>
      <c r="E83" s="12">
        <v>8</v>
      </c>
      <c r="F83" s="12">
        <v>18</v>
      </c>
      <c r="G83" s="12">
        <v>14</v>
      </c>
      <c r="H83" s="12">
        <v>9</v>
      </c>
      <c r="I83" s="12">
        <v>11</v>
      </c>
      <c r="J83" s="12">
        <v>13</v>
      </c>
      <c r="K83" s="12">
        <v>16</v>
      </c>
      <c r="L83" s="12">
        <v>12</v>
      </c>
      <c r="M83" s="12">
        <v>5</v>
      </c>
      <c r="N83" s="12">
        <v>3</v>
      </c>
      <c r="O83" s="12">
        <v>3</v>
      </c>
      <c r="P83" s="12">
        <v>1</v>
      </c>
      <c r="Q83" s="12">
        <v>1</v>
      </c>
      <c r="R83" s="12">
        <v>1</v>
      </c>
      <c r="S83" s="12" t="s">
        <v>28</v>
      </c>
      <c r="T83" s="12">
        <f t="shared" si="2"/>
        <v>144</v>
      </c>
    </row>
    <row r="84" spans="1:20" x14ac:dyDescent="0.25">
      <c r="A84" s="11">
        <v>6005</v>
      </c>
      <c r="B84" s="6" t="s">
        <v>100</v>
      </c>
      <c r="C84" s="12">
        <v>3</v>
      </c>
      <c r="D84" s="12">
        <v>5</v>
      </c>
      <c r="E84" s="12">
        <v>7</v>
      </c>
      <c r="F84" s="12">
        <v>9</v>
      </c>
      <c r="G84" s="12">
        <v>5</v>
      </c>
      <c r="H84" s="12">
        <v>5</v>
      </c>
      <c r="I84" s="12">
        <v>6</v>
      </c>
      <c r="J84" s="12">
        <v>7</v>
      </c>
      <c r="K84" s="12">
        <v>8</v>
      </c>
      <c r="L84" s="12">
        <v>8</v>
      </c>
      <c r="M84" s="12">
        <v>2</v>
      </c>
      <c r="N84" s="12">
        <v>6</v>
      </c>
      <c r="O84" s="12">
        <v>3</v>
      </c>
      <c r="P84" s="12">
        <v>4</v>
      </c>
      <c r="Q84" s="12">
        <v>1</v>
      </c>
      <c r="R84" s="12" t="s">
        <v>28</v>
      </c>
      <c r="S84" s="12">
        <v>1</v>
      </c>
      <c r="T84" s="12">
        <f t="shared" si="2"/>
        <v>80</v>
      </c>
    </row>
    <row r="85" spans="1:20" x14ac:dyDescent="0.25">
      <c r="A85" s="11">
        <v>6006</v>
      </c>
      <c r="B85" s="6" t="s">
        <v>101</v>
      </c>
      <c r="C85" s="12">
        <v>16</v>
      </c>
      <c r="D85" s="12">
        <v>17</v>
      </c>
      <c r="E85" s="12">
        <v>19</v>
      </c>
      <c r="F85" s="12">
        <v>26</v>
      </c>
      <c r="G85" s="12">
        <v>14</v>
      </c>
      <c r="H85" s="12">
        <v>8</v>
      </c>
      <c r="I85" s="12">
        <v>11</v>
      </c>
      <c r="J85" s="12">
        <v>21</v>
      </c>
      <c r="K85" s="12">
        <v>12</v>
      </c>
      <c r="L85" s="12">
        <v>20</v>
      </c>
      <c r="M85" s="12">
        <v>7</v>
      </c>
      <c r="N85" s="12">
        <v>4</v>
      </c>
      <c r="O85" s="12">
        <v>11</v>
      </c>
      <c r="P85" s="12">
        <v>4</v>
      </c>
      <c r="Q85" s="12">
        <v>2</v>
      </c>
      <c r="R85" s="12">
        <v>1</v>
      </c>
      <c r="S85" s="12">
        <v>1</v>
      </c>
      <c r="T85" s="12">
        <f t="shared" si="2"/>
        <v>194</v>
      </c>
    </row>
    <row r="86" spans="1:20" x14ac:dyDescent="0.25">
      <c r="A86" s="11">
        <v>6007</v>
      </c>
      <c r="B86" s="6" t="s">
        <v>102</v>
      </c>
      <c r="C86" s="12">
        <v>2</v>
      </c>
      <c r="D86" s="12">
        <v>4</v>
      </c>
      <c r="E86" s="12">
        <v>3</v>
      </c>
      <c r="F86" s="12">
        <v>6</v>
      </c>
      <c r="G86" s="12">
        <v>3</v>
      </c>
      <c r="H86" s="12">
        <v>5</v>
      </c>
      <c r="I86" s="12">
        <v>4</v>
      </c>
      <c r="J86" s="12">
        <v>4</v>
      </c>
      <c r="K86" s="12">
        <v>5</v>
      </c>
      <c r="L86" s="12">
        <v>2</v>
      </c>
      <c r="M86" s="12">
        <v>5</v>
      </c>
      <c r="N86" s="12">
        <v>5</v>
      </c>
      <c r="O86" s="12">
        <v>2</v>
      </c>
      <c r="P86" s="12" t="s">
        <v>28</v>
      </c>
      <c r="Q86" s="12">
        <v>2</v>
      </c>
      <c r="R86" s="12">
        <v>1</v>
      </c>
      <c r="S86" s="12" t="s">
        <v>28</v>
      </c>
      <c r="T86" s="12">
        <f t="shared" si="2"/>
        <v>53</v>
      </c>
    </row>
    <row r="87" spans="1:20" x14ac:dyDescent="0.25">
      <c r="A87" s="11">
        <v>6101</v>
      </c>
      <c r="B87" s="6" t="s">
        <v>104</v>
      </c>
      <c r="C87" s="12">
        <v>33</v>
      </c>
      <c r="D87" s="12">
        <v>21</v>
      </c>
      <c r="E87" s="12">
        <v>24</v>
      </c>
      <c r="F87" s="12">
        <v>38</v>
      </c>
      <c r="G87" s="12">
        <v>35</v>
      </c>
      <c r="H87" s="12">
        <v>24</v>
      </c>
      <c r="I87" s="12">
        <v>35</v>
      </c>
      <c r="J87" s="12">
        <v>21</v>
      </c>
      <c r="K87" s="12">
        <v>17</v>
      </c>
      <c r="L87" s="12">
        <v>18</v>
      </c>
      <c r="M87" s="12">
        <v>15</v>
      </c>
      <c r="N87" s="12">
        <v>14</v>
      </c>
      <c r="O87" s="12">
        <v>13</v>
      </c>
      <c r="P87" s="12">
        <v>11</v>
      </c>
      <c r="Q87" s="12">
        <v>4</v>
      </c>
      <c r="R87" s="12">
        <v>4</v>
      </c>
      <c r="S87" s="12">
        <v>2</v>
      </c>
      <c r="T87" s="12">
        <f t="shared" si="2"/>
        <v>329</v>
      </c>
    </row>
    <row r="88" spans="1:20" x14ac:dyDescent="0.25">
      <c r="A88" s="11">
        <v>6102</v>
      </c>
      <c r="B88" s="6" t="s">
        <v>105</v>
      </c>
      <c r="C88" s="12">
        <v>8</v>
      </c>
      <c r="D88" s="12">
        <v>3</v>
      </c>
      <c r="E88" s="12">
        <v>4</v>
      </c>
      <c r="F88" s="12">
        <v>12</v>
      </c>
      <c r="G88" s="12">
        <v>8</v>
      </c>
      <c r="H88" s="12">
        <v>9</v>
      </c>
      <c r="I88" s="12">
        <v>6</v>
      </c>
      <c r="J88" s="12">
        <v>6</v>
      </c>
      <c r="K88" s="12">
        <v>12</v>
      </c>
      <c r="L88" s="12">
        <v>10</v>
      </c>
      <c r="M88" s="12">
        <v>2</v>
      </c>
      <c r="N88" s="12">
        <v>3</v>
      </c>
      <c r="O88" s="12" t="s">
        <v>28</v>
      </c>
      <c r="P88" s="12">
        <v>4</v>
      </c>
      <c r="Q88" s="12">
        <v>2</v>
      </c>
      <c r="R88" s="12">
        <v>2</v>
      </c>
      <c r="S88" s="12">
        <v>2</v>
      </c>
      <c r="T88" s="12">
        <f t="shared" si="2"/>
        <v>93</v>
      </c>
    </row>
    <row r="89" spans="1:20" x14ac:dyDescent="0.25">
      <c r="A89" s="11">
        <v>6103</v>
      </c>
      <c r="B89" s="6" t="s">
        <v>106</v>
      </c>
      <c r="C89" s="12">
        <v>18</v>
      </c>
      <c r="D89" s="12">
        <v>14</v>
      </c>
      <c r="E89" s="12">
        <v>18</v>
      </c>
      <c r="F89" s="12">
        <v>10</v>
      </c>
      <c r="G89" s="12">
        <v>20</v>
      </c>
      <c r="H89" s="12">
        <v>14</v>
      </c>
      <c r="I89" s="12">
        <v>15</v>
      </c>
      <c r="J89" s="12">
        <v>18</v>
      </c>
      <c r="K89" s="12">
        <v>13</v>
      </c>
      <c r="L89" s="12">
        <v>13</v>
      </c>
      <c r="M89" s="12">
        <v>10</v>
      </c>
      <c r="N89" s="12">
        <v>2</v>
      </c>
      <c r="O89" s="12">
        <v>10</v>
      </c>
      <c r="P89" s="12">
        <v>6</v>
      </c>
      <c r="Q89" s="12">
        <v>4</v>
      </c>
      <c r="R89" s="12">
        <v>5</v>
      </c>
      <c r="S89" s="12" t="s">
        <v>28</v>
      </c>
      <c r="T89" s="12">
        <f t="shared" si="2"/>
        <v>190</v>
      </c>
    </row>
    <row r="90" spans="1:20" x14ac:dyDescent="0.25">
      <c r="A90" s="11">
        <v>6104</v>
      </c>
      <c r="B90" s="6" t="s">
        <v>107</v>
      </c>
      <c r="C90" s="12">
        <v>7</v>
      </c>
      <c r="D90" s="12">
        <v>8</v>
      </c>
      <c r="E90" s="12">
        <v>5</v>
      </c>
      <c r="F90" s="12">
        <v>12</v>
      </c>
      <c r="G90" s="12">
        <v>13</v>
      </c>
      <c r="H90" s="12">
        <v>8</v>
      </c>
      <c r="I90" s="12">
        <v>9</v>
      </c>
      <c r="J90" s="12">
        <v>7</v>
      </c>
      <c r="K90" s="12">
        <v>12</v>
      </c>
      <c r="L90" s="12">
        <v>9</v>
      </c>
      <c r="M90" s="12">
        <v>12</v>
      </c>
      <c r="N90" s="12">
        <v>4</v>
      </c>
      <c r="O90" s="12">
        <v>4</v>
      </c>
      <c r="P90" s="12">
        <v>2</v>
      </c>
      <c r="Q90" s="12" t="s">
        <v>28</v>
      </c>
      <c r="R90" s="12">
        <v>1</v>
      </c>
      <c r="S90" s="12">
        <v>2</v>
      </c>
      <c r="T90" s="12">
        <f t="shared" si="2"/>
        <v>115</v>
      </c>
    </row>
    <row r="91" spans="1:20" x14ac:dyDescent="0.25">
      <c r="A91" s="11">
        <v>6201</v>
      </c>
      <c r="B91" s="6" t="s">
        <v>109</v>
      </c>
      <c r="C91" s="12">
        <v>16</v>
      </c>
      <c r="D91" s="12">
        <v>15</v>
      </c>
      <c r="E91" s="12">
        <v>9</v>
      </c>
      <c r="F91" s="12">
        <v>23</v>
      </c>
      <c r="G91" s="12">
        <v>19</v>
      </c>
      <c r="H91" s="12">
        <v>18</v>
      </c>
      <c r="I91" s="12">
        <v>13</v>
      </c>
      <c r="J91" s="12">
        <v>10</v>
      </c>
      <c r="K91" s="12">
        <v>13</v>
      </c>
      <c r="L91" s="12">
        <v>9</v>
      </c>
      <c r="M91" s="12">
        <v>9</v>
      </c>
      <c r="N91" s="12">
        <v>3</v>
      </c>
      <c r="O91" s="12">
        <v>5</v>
      </c>
      <c r="P91" s="12">
        <v>11</v>
      </c>
      <c r="Q91" s="12">
        <v>1</v>
      </c>
      <c r="R91" s="12">
        <v>1</v>
      </c>
      <c r="S91" s="12">
        <v>2</v>
      </c>
      <c r="T91" s="12">
        <f t="shared" si="2"/>
        <v>177</v>
      </c>
    </row>
    <row r="92" spans="1:20" x14ac:dyDescent="0.25">
      <c r="A92" s="11">
        <v>6202</v>
      </c>
      <c r="B92" s="6" t="s">
        <v>110</v>
      </c>
      <c r="C92" s="12">
        <v>12</v>
      </c>
      <c r="D92" s="12">
        <v>6</v>
      </c>
      <c r="E92" s="12">
        <v>8</v>
      </c>
      <c r="F92" s="12">
        <v>15</v>
      </c>
      <c r="G92" s="12">
        <v>17</v>
      </c>
      <c r="H92" s="12">
        <v>9</v>
      </c>
      <c r="I92" s="12">
        <v>10</v>
      </c>
      <c r="J92" s="12">
        <v>11</v>
      </c>
      <c r="K92" s="12">
        <v>7</v>
      </c>
      <c r="L92" s="12">
        <v>9</v>
      </c>
      <c r="M92" s="12">
        <v>9</v>
      </c>
      <c r="N92" s="12">
        <v>14</v>
      </c>
      <c r="O92" s="12">
        <v>8</v>
      </c>
      <c r="P92" s="12">
        <v>5</v>
      </c>
      <c r="Q92" s="12">
        <v>1</v>
      </c>
      <c r="R92" s="12">
        <v>1</v>
      </c>
      <c r="S92" s="12">
        <v>1</v>
      </c>
      <c r="T92" s="12">
        <f t="shared" si="2"/>
        <v>143</v>
      </c>
    </row>
    <row r="93" spans="1:20" x14ac:dyDescent="0.25">
      <c r="A93" s="11">
        <v>6203</v>
      </c>
      <c r="B93" s="6" t="s">
        <v>111</v>
      </c>
      <c r="C93" s="12">
        <v>7</v>
      </c>
      <c r="D93" s="12">
        <v>6</v>
      </c>
      <c r="E93" s="12">
        <v>13</v>
      </c>
      <c r="F93" s="12">
        <v>7</v>
      </c>
      <c r="G93" s="12">
        <v>17</v>
      </c>
      <c r="H93" s="12">
        <v>7</v>
      </c>
      <c r="I93" s="12">
        <v>7</v>
      </c>
      <c r="J93" s="12">
        <v>8</v>
      </c>
      <c r="K93" s="12">
        <v>6</v>
      </c>
      <c r="L93" s="12">
        <v>6</v>
      </c>
      <c r="M93" s="12">
        <v>3</v>
      </c>
      <c r="N93" s="12">
        <v>1</v>
      </c>
      <c r="O93" s="12">
        <v>2</v>
      </c>
      <c r="P93" s="12">
        <v>4</v>
      </c>
      <c r="Q93" s="12">
        <v>1</v>
      </c>
      <c r="R93" s="12">
        <v>1</v>
      </c>
      <c r="S93" s="12" t="s">
        <v>28</v>
      </c>
      <c r="T93" s="12">
        <f t="shared" si="2"/>
        <v>96</v>
      </c>
    </row>
    <row r="94" spans="1:20" x14ac:dyDescent="0.25">
      <c r="A94" s="11">
        <v>6204</v>
      </c>
      <c r="B94" s="6" t="s">
        <v>112</v>
      </c>
      <c r="C94" s="12">
        <v>19</v>
      </c>
      <c r="D94" s="12">
        <v>12</v>
      </c>
      <c r="E94" s="12">
        <v>18</v>
      </c>
      <c r="F94" s="12">
        <v>21</v>
      </c>
      <c r="G94" s="12">
        <v>19</v>
      </c>
      <c r="H94" s="12">
        <v>11</v>
      </c>
      <c r="I94" s="12">
        <v>11</v>
      </c>
      <c r="J94" s="12">
        <v>13</v>
      </c>
      <c r="K94" s="12">
        <v>7</v>
      </c>
      <c r="L94" s="12">
        <v>12</v>
      </c>
      <c r="M94" s="12">
        <v>7</v>
      </c>
      <c r="N94" s="12">
        <v>4</v>
      </c>
      <c r="O94" s="12">
        <v>7</v>
      </c>
      <c r="P94" s="12">
        <v>14</v>
      </c>
      <c r="Q94" s="12" t="s">
        <v>28</v>
      </c>
      <c r="R94" s="12">
        <v>1</v>
      </c>
      <c r="S94" s="12">
        <v>1</v>
      </c>
      <c r="T94" s="12">
        <f t="shared" si="2"/>
        <v>177</v>
      </c>
    </row>
    <row r="95" spans="1:20" x14ac:dyDescent="0.25">
      <c r="A95" s="11">
        <v>6205</v>
      </c>
      <c r="B95" s="6" t="s">
        <v>113</v>
      </c>
      <c r="C95" s="12">
        <v>3</v>
      </c>
      <c r="D95" s="12">
        <v>2</v>
      </c>
      <c r="E95" s="12">
        <v>5</v>
      </c>
      <c r="F95" s="12">
        <v>8</v>
      </c>
      <c r="G95" s="12">
        <v>10</v>
      </c>
      <c r="H95" s="12">
        <v>10</v>
      </c>
      <c r="I95" s="12">
        <v>2</v>
      </c>
      <c r="J95" s="12">
        <v>8</v>
      </c>
      <c r="K95" s="12">
        <v>5</v>
      </c>
      <c r="L95" s="12">
        <v>3</v>
      </c>
      <c r="M95" s="12">
        <v>1</v>
      </c>
      <c r="N95" s="12">
        <v>2</v>
      </c>
      <c r="O95" s="12">
        <v>4</v>
      </c>
      <c r="P95" s="12">
        <v>3</v>
      </c>
      <c r="Q95" s="12">
        <v>4</v>
      </c>
      <c r="R95" s="12" t="s">
        <v>28</v>
      </c>
      <c r="S95" s="12" t="s">
        <v>28</v>
      </c>
      <c r="T95" s="12">
        <f t="shared" si="2"/>
        <v>70</v>
      </c>
    </row>
    <row r="96" spans="1:20" x14ac:dyDescent="0.25">
      <c r="A96" s="11">
        <v>6206</v>
      </c>
      <c r="B96" s="6" t="s">
        <v>114</v>
      </c>
      <c r="C96" s="12">
        <v>4</v>
      </c>
      <c r="D96" s="12">
        <v>3</v>
      </c>
      <c r="E96" s="12">
        <v>2</v>
      </c>
      <c r="F96" s="12">
        <v>4</v>
      </c>
      <c r="G96" s="12">
        <v>3</v>
      </c>
      <c r="H96" s="12">
        <v>2</v>
      </c>
      <c r="I96" s="12">
        <v>3</v>
      </c>
      <c r="J96" s="12">
        <v>2</v>
      </c>
      <c r="K96" s="12">
        <v>1</v>
      </c>
      <c r="L96" s="12">
        <v>3</v>
      </c>
      <c r="M96" s="12">
        <v>2</v>
      </c>
      <c r="N96" s="12">
        <v>1</v>
      </c>
      <c r="O96" s="12">
        <v>1</v>
      </c>
      <c r="P96" s="12" t="s">
        <v>28</v>
      </c>
      <c r="Q96" s="12">
        <v>1</v>
      </c>
      <c r="R96" s="12">
        <v>2</v>
      </c>
      <c r="S96" s="12">
        <v>1</v>
      </c>
      <c r="T96" s="12">
        <f t="shared" si="2"/>
        <v>35</v>
      </c>
    </row>
    <row r="97" spans="1:20" x14ac:dyDescent="0.25">
      <c r="A97" s="11">
        <v>6207</v>
      </c>
      <c r="B97" s="6" t="s">
        <v>115</v>
      </c>
      <c r="C97" s="12">
        <v>2</v>
      </c>
      <c r="D97" s="12">
        <v>3</v>
      </c>
      <c r="E97" s="12">
        <v>8</v>
      </c>
      <c r="F97" s="12">
        <v>6</v>
      </c>
      <c r="G97" s="12">
        <v>5</v>
      </c>
      <c r="H97" s="12">
        <v>5</v>
      </c>
      <c r="I97" s="12">
        <v>4</v>
      </c>
      <c r="J97" s="12">
        <v>7</v>
      </c>
      <c r="K97" s="12">
        <v>5</v>
      </c>
      <c r="L97" s="12">
        <v>1</v>
      </c>
      <c r="M97" s="12">
        <v>1</v>
      </c>
      <c r="N97" s="12">
        <v>1</v>
      </c>
      <c r="O97" s="12">
        <v>2</v>
      </c>
      <c r="P97" s="12">
        <v>2</v>
      </c>
      <c r="Q97" s="12">
        <v>3</v>
      </c>
      <c r="R97" s="12">
        <v>1</v>
      </c>
      <c r="S97" s="12" t="s">
        <v>28</v>
      </c>
      <c r="T97" s="12">
        <f t="shared" si="2"/>
        <v>56</v>
      </c>
    </row>
    <row r="98" spans="1:20" x14ac:dyDescent="0.25">
      <c r="A98" s="11">
        <v>6301</v>
      </c>
      <c r="B98" s="6" t="s">
        <v>117</v>
      </c>
      <c r="C98" s="12">
        <v>25</v>
      </c>
      <c r="D98" s="12">
        <v>26</v>
      </c>
      <c r="E98" s="12">
        <v>18</v>
      </c>
      <c r="F98" s="12">
        <v>27</v>
      </c>
      <c r="G98" s="12">
        <v>24</v>
      </c>
      <c r="H98" s="12">
        <v>25</v>
      </c>
      <c r="I98" s="12">
        <v>20</v>
      </c>
      <c r="J98" s="12">
        <v>23</v>
      </c>
      <c r="K98" s="12">
        <v>17</v>
      </c>
      <c r="L98" s="12">
        <v>15</v>
      </c>
      <c r="M98" s="12">
        <v>13</v>
      </c>
      <c r="N98" s="12">
        <v>12</v>
      </c>
      <c r="O98" s="12">
        <v>11</v>
      </c>
      <c r="P98" s="12">
        <v>8</v>
      </c>
      <c r="Q98" s="12">
        <v>2</v>
      </c>
      <c r="R98" s="12">
        <v>2</v>
      </c>
      <c r="S98" s="12">
        <v>3</v>
      </c>
      <c r="T98" s="12">
        <f t="shared" si="2"/>
        <v>271</v>
      </c>
    </row>
    <row r="99" spans="1:20" x14ac:dyDescent="0.25">
      <c r="A99" s="11">
        <v>6302</v>
      </c>
      <c r="B99" s="6" t="s">
        <v>52</v>
      </c>
      <c r="C99" s="12">
        <v>7</v>
      </c>
      <c r="D99" s="12">
        <v>8</v>
      </c>
      <c r="E99" s="12">
        <v>6</v>
      </c>
      <c r="F99" s="12">
        <v>8</v>
      </c>
      <c r="G99" s="12">
        <v>7</v>
      </c>
      <c r="H99" s="12">
        <v>1</v>
      </c>
      <c r="I99" s="12">
        <v>6</v>
      </c>
      <c r="J99" s="12">
        <v>2</v>
      </c>
      <c r="K99" s="12">
        <v>8</v>
      </c>
      <c r="L99" s="12">
        <v>8</v>
      </c>
      <c r="M99" s="12">
        <v>6</v>
      </c>
      <c r="N99" s="12">
        <v>7</v>
      </c>
      <c r="O99" s="12">
        <v>2</v>
      </c>
      <c r="P99" s="12">
        <v>1</v>
      </c>
      <c r="Q99" s="12" t="s">
        <v>28</v>
      </c>
      <c r="R99" s="12">
        <v>2</v>
      </c>
      <c r="S99" s="12">
        <v>4</v>
      </c>
      <c r="T99" s="12">
        <f t="shared" si="2"/>
        <v>83</v>
      </c>
    </row>
    <row r="100" spans="1:20" x14ac:dyDescent="0.25">
      <c r="A100" s="11">
        <v>6303</v>
      </c>
      <c r="B100" s="6" t="s">
        <v>118</v>
      </c>
      <c r="C100" s="12" t="s">
        <v>28</v>
      </c>
      <c r="D100" s="12">
        <v>5</v>
      </c>
      <c r="E100" s="12">
        <v>1</v>
      </c>
      <c r="F100" s="12">
        <v>1</v>
      </c>
      <c r="G100" s="12">
        <v>3</v>
      </c>
      <c r="H100" s="12">
        <v>4</v>
      </c>
      <c r="I100" s="12">
        <v>4</v>
      </c>
      <c r="J100" s="12" t="s">
        <v>28</v>
      </c>
      <c r="K100" s="12">
        <v>6</v>
      </c>
      <c r="L100" s="12">
        <v>4</v>
      </c>
      <c r="M100" s="12" t="s">
        <v>28</v>
      </c>
      <c r="N100" s="12">
        <v>2</v>
      </c>
      <c r="O100" s="12" t="s">
        <v>28</v>
      </c>
      <c r="P100" s="12">
        <v>2</v>
      </c>
      <c r="Q100" s="12">
        <v>1</v>
      </c>
      <c r="R100" s="12" t="s">
        <v>28</v>
      </c>
      <c r="S100" s="12">
        <v>1</v>
      </c>
      <c r="T100" s="12">
        <f t="shared" si="2"/>
        <v>34</v>
      </c>
    </row>
    <row r="101" spans="1:20" x14ac:dyDescent="0.25">
      <c r="A101" s="11">
        <v>6401</v>
      </c>
      <c r="B101" s="6" t="s">
        <v>120</v>
      </c>
      <c r="C101" s="12">
        <v>441</v>
      </c>
      <c r="D101" s="12">
        <v>343</v>
      </c>
      <c r="E101" s="12">
        <v>372</v>
      </c>
      <c r="F101" s="12">
        <v>425</v>
      </c>
      <c r="G101" s="12">
        <v>443</v>
      </c>
      <c r="H101" s="12">
        <v>370</v>
      </c>
      <c r="I101" s="12">
        <v>382</v>
      </c>
      <c r="J101" s="12">
        <v>311</v>
      </c>
      <c r="K101" s="12">
        <v>292</v>
      </c>
      <c r="L101" s="12">
        <v>267</v>
      </c>
      <c r="M101" s="12">
        <v>224</v>
      </c>
      <c r="N101" s="12">
        <v>197</v>
      </c>
      <c r="O101" s="12">
        <v>128</v>
      </c>
      <c r="P101" s="12">
        <v>121</v>
      </c>
      <c r="Q101" s="12">
        <v>78</v>
      </c>
      <c r="R101" s="12">
        <v>46</v>
      </c>
      <c r="S101" s="12">
        <v>33</v>
      </c>
      <c r="T101" s="12">
        <f t="shared" si="2"/>
        <v>4473</v>
      </c>
    </row>
    <row r="102" spans="1:20" x14ac:dyDescent="0.25">
      <c r="A102" s="11">
        <v>6403</v>
      </c>
      <c r="B102" s="6" t="s">
        <v>121</v>
      </c>
      <c r="C102" s="12">
        <v>134</v>
      </c>
      <c r="D102" s="12">
        <v>103</v>
      </c>
      <c r="E102" s="12">
        <v>116</v>
      </c>
      <c r="F102" s="12">
        <v>139</v>
      </c>
      <c r="G102" s="12">
        <v>146</v>
      </c>
      <c r="H102" s="12">
        <v>117</v>
      </c>
      <c r="I102" s="12">
        <v>103</v>
      </c>
      <c r="J102" s="12">
        <v>119</v>
      </c>
      <c r="K102" s="12">
        <v>107</v>
      </c>
      <c r="L102" s="12">
        <v>86</v>
      </c>
      <c r="M102" s="12">
        <v>81</v>
      </c>
      <c r="N102" s="12">
        <v>53</v>
      </c>
      <c r="O102" s="12">
        <v>40</v>
      </c>
      <c r="P102" s="12">
        <v>35</v>
      </c>
      <c r="Q102" s="12">
        <v>17</v>
      </c>
      <c r="R102" s="12">
        <v>14</v>
      </c>
      <c r="S102" s="12">
        <v>10</v>
      </c>
      <c r="T102" s="12">
        <f t="shared" si="2"/>
        <v>1420</v>
      </c>
    </row>
    <row r="103" spans="1:20" x14ac:dyDescent="0.25">
      <c r="A103" s="11">
        <v>6501</v>
      </c>
      <c r="B103" s="6" t="s">
        <v>123</v>
      </c>
      <c r="C103" s="12">
        <v>73</v>
      </c>
      <c r="D103" s="12">
        <v>44</v>
      </c>
      <c r="E103" s="12">
        <v>57</v>
      </c>
      <c r="F103" s="12">
        <v>62</v>
      </c>
      <c r="G103" s="12">
        <v>79</v>
      </c>
      <c r="H103" s="12">
        <v>52</v>
      </c>
      <c r="I103" s="12">
        <v>53</v>
      </c>
      <c r="J103" s="12">
        <v>49</v>
      </c>
      <c r="K103" s="12">
        <v>49</v>
      </c>
      <c r="L103" s="12">
        <v>47</v>
      </c>
      <c r="M103" s="12">
        <v>41</v>
      </c>
      <c r="N103" s="12">
        <v>34</v>
      </c>
      <c r="O103" s="12">
        <v>21</v>
      </c>
      <c r="P103" s="12">
        <v>9</v>
      </c>
      <c r="Q103" s="12">
        <v>7</v>
      </c>
      <c r="R103" s="12">
        <v>9</v>
      </c>
      <c r="S103" s="12">
        <v>5</v>
      </c>
      <c r="T103" s="12">
        <f t="shared" si="2"/>
        <v>691</v>
      </c>
    </row>
    <row r="104" spans="1:20" x14ac:dyDescent="0.25">
      <c r="A104" s="11">
        <v>6503</v>
      </c>
      <c r="B104" s="6" t="s">
        <v>124</v>
      </c>
      <c r="C104" s="12">
        <v>16</v>
      </c>
      <c r="D104" s="12">
        <v>19</v>
      </c>
      <c r="E104" s="12">
        <v>18</v>
      </c>
      <c r="F104" s="12">
        <v>16</v>
      </c>
      <c r="G104" s="12">
        <v>16</v>
      </c>
      <c r="H104" s="12">
        <v>8</v>
      </c>
      <c r="I104" s="12">
        <v>12</v>
      </c>
      <c r="J104" s="12">
        <v>12</v>
      </c>
      <c r="K104" s="12">
        <v>15</v>
      </c>
      <c r="L104" s="12">
        <v>6</v>
      </c>
      <c r="M104" s="12">
        <v>6</v>
      </c>
      <c r="N104" s="12">
        <v>7</v>
      </c>
      <c r="O104" s="12">
        <v>5</v>
      </c>
      <c r="P104" s="12">
        <v>3</v>
      </c>
      <c r="Q104" s="12" t="s">
        <v>28</v>
      </c>
      <c r="R104" s="12">
        <v>2</v>
      </c>
      <c r="S104" s="12">
        <v>1</v>
      </c>
      <c r="T104" s="12">
        <f t="shared" si="2"/>
        <v>162</v>
      </c>
    </row>
    <row r="105" spans="1:20" x14ac:dyDescent="0.25">
      <c r="A105" s="11">
        <v>6505</v>
      </c>
      <c r="B105" s="6" t="s">
        <v>125</v>
      </c>
      <c r="C105" s="12">
        <v>7</v>
      </c>
      <c r="D105" s="12">
        <v>7</v>
      </c>
      <c r="E105" s="12">
        <v>7</v>
      </c>
      <c r="F105" s="12">
        <v>10</v>
      </c>
      <c r="G105" s="12">
        <v>14</v>
      </c>
      <c r="H105" s="12">
        <v>7</v>
      </c>
      <c r="I105" s="12">
        <v>7</v>
      </c>
      <c r="J105" s="12">
        <v>3</v>
      </c>
      <c r="K105" s="12">
        <v>8</v>
      </c>
      <c r="L105" s="12">
        <v>4</v>
      </c>
      <c r="M105" s="12">
        <v>6</v>
      </c>
      <c r="N105" s="12">
        <v>4</v>
      </c>
      <c r="O105" s="12">
        <v>1</v>
      </c>
      <c r="P105" s="12" t="s">
        <v>28</v>
      </c>
      <c r="Q105" s="12">
        <v>1</v>
      </c>
      <c r="R105" s="12" t="s">
        <v>28</v>
      </c>
      <c r="S105" s="12" t="s">
        <v>28</v>
      </c>
      <c r="T105" s="12">
        <f t="shared" si="2"/>
        <v>86</v>
      </c>
    </row>
    <row r="106" spans="1:20" x14ac:dyDescent="0.25">
      <c r="A106" s="11">
        <v>6594</v>
      </c>
      <c r="B106" s="6" t="s">
        <v>126</v>
      </c>
      <c r="C106" s="12">
        <v>1</v>
      </c>
      <c r="D106" s="12">
        <v>1</v>
      </c>
      <c r="E106" s="12">
        <v>2</v>
      </c>
      <c r="F106" s="12">
        <v>2</v>
      </c>
      <c r="G106" s="12">
        <v>2</v>
      </c>
      <c r="H106" s="12">
        <v>1</v>
      </c>
      <c r="I106" s="12">
        <v>1</v>
      </c>
      <c r="J106" s="12" t="s">
        <v>28</v>
      </c>
      <c r="K106" s="12">
        <v>1</v>
      </c>
      <c r="L106" s="12">
        <v>2</v>
      </c>
      <c r="M106" s="12" t="s">
        <v>28</v>
      </c>
      <c r="N106" s="12" t="s">
        <v>28</v>
      </c>
      <c r="O106" s="12">
        <v>2</v>
      </c>
      <c r="P106" s="12" t="s">
        <v>28</v>
      </c>
      <c r="Q106" s="12" t="s">
        <v>28</v>
      </c>
      <c r="R106" s="12" t="s">
        <v>28</v>
      </c>
      <c r="S106" s="12" t="s">
        <v>28</v>
      </c>
      <c r="T106" s="12">
        <f t="shared" si="2"/>
        <v>15</v>
      </c>
    </row>
    <row r="107" spans="1:20" x14ac:dyDescent="0.25">
      <c r="A107" s="11">
        <v>6595</v>
      </c>
      <c r="B107" s="6" t="s">
        <v>127</v>
      </c>
      <c r="C107" s="12">
        <v>1</v>
      </c>
      <c r="D107" s="12" t="s">
        <v>28</v>
      </c>
      <c r="E107" s="12" t="s">
        <v>28</v>
      </c>
      <c r="F107" s="12">
        <v>1</v>
      </c>
      <c r="G107" s="12">
        <v>1</v>
      </c>
      <c r="H107" s="12" t="s">
        <v>28</v>
      </c>
      <c r="I107" s="12">
        <v>1</v>
      </c>
      <c r="J107" s="12" t="s">
        <v>28</v>
      </c>
      <c r="K107" s="12">
        <v>1</v>
      </c>
      <c r="L107" s="12" t="s">
        <v>28</v>
      </c>
      <c r="M107" s="12" t="s">
        <v>28</v>
      </c>
      <c r="N107" s="12" t="s">
        <v>28</v>
      </c>
      <c r="O107" s="12">
        <v>1</v>
      </c>
      <c r="P107" s="12" t="s">
        <v>28</v>
      </c>
      <c r="Q107" s="12" t="s">
        <v>28</v>
      </c>
      <c r="R107" s="12" t="s">
        <v>28</v>
      </c>
      <c r="S107" s="12" t="s">
        <v>28</v>
      </c>
      <c r="T107" s="12">
        <f t="shared" si="2"/>
        <v>6</v>
      </c>
    </row>
    <row r="108" spans="1:20" x14ac:dyDescent="0.25">
      <c r="A108" s="11">
        <v>6596</v>
      </c>
      <c r="B108" s="6" t="s">
        <v>238</v>
      </c>
      <c r="C108" s="12" t="s">
        <v>28</v>
      </c>
      <c r="D108" s="12" t="s">
        <v>28</v>
      </c>
      <c r="E108" s="12" t="s">
        <v>28</v>
      </c>
      <c r="F108" s="12" t="s">
        <v>28</v>
      </c>
      <c r="G108" s="12" t="s">
        <v>28</v>
      </c>
      <c r="H108" s="12" t="s">
        <v>28</v>
      </c>
      <c r="I108" s="12" t="s">
        <v>28</v>
      </c>
      <c r="J108" s="12" t="s">
        <v>28</v>
      </c>
      <c r="K108" s="12" t="s">
        <v>28</v>
      </c>
      <c r="L108" s="12" t="s">
        <v>28</v>
      </c>
      <c r="M108" s="12" t="s">
        <v>28</v>
      </c>
      <c r="N108" s="12">
        <v>1</v>
      </c>
      <c r="O108" s="12" t="s">
        <v>28</v>
      </c>
      <c r="P108" s="12" t="s">
        <v>28</v>
      </c>
      <c r="Q108" s="12" t="s">
        <v>28</v>
      </c>
      <c r="R108" s="12" t="s">
        <v>28</v>
      </c>
      <c r="S108" s="12" t="s">
        <v>28</v>
      </c>
      <c r="T108" s="12">
        <f t="shared" si="2"/>
        <v>1</v>
      </c>
    </row>
    <row r="109" spans="1:20" x14ac:dyDescent="0.25">
      <c r="A109" s="11">
        <v>6597</v>
      </c>
      <c r="B109" s="6" t="s">
        <v>128</v>
      </c>
      <c r="C109" s="12">
        <v>106</v>
      </c>
      <c r="D109" s="12">
        <v>85</v>
      </c>
      <c r="E109" s="12">
        <v>64</v>
      </c>
      <c r="F109" s="12">
        <v>68</v>
      </c>
      <c r="G109" s="12">
        <v>104</v>
      </c>
      <c r="H109" s="12">
        <v>60</v>
      </c>
      <c r="I109" s="12">
        <v>64</v>
      </c>
      <c r="J109" s="12">
        <v>50</v>
      </c>
      <c r="K109" s="12">
        <v>48</v>
      </c>
      <c r="L109" s="12">
        <v>50</v>
      </c>
      <c r="M109" s="12">
        <v>43</v>
      </c>
      <c r="N109" s="12">
        <v>31</v>
      </c>
      <c r="O109" s="12">
        <v>27</v>
      </c>
      <c r="P109" s="12">
        <v>14</v>
      </c>
      <c r="Q109" s="12">
        <v>9</v>
      </c>
      <c r="R109" s="12">
        <v>6</v>
      </c>
      <c r="S109" s="12">
        <v>4</v>
      </c>
      <c r="T109" s="12">
        <f t="shared" si="2"/>
        <v>833</v>
      </c>
    </row>
    <row r="110" spans="1:20" x14ac:dyDescent="0.25">
      <c r="A110" s="11">
        <v>6598</v>
      </c>
      <c r="B110" s="6" t="s">
        <v>129</v>
      </c>
      <c r="C110" s="12">
        <v>6</v>
      </c>
      <c r="D110" s="12">
        <v>7</v>
      </c>
      <c r="E110" s="12">
        <v>1</v>
      </c>
      <c r="F110" s="12">
        <v>7</v>
      </c>
      <c r="G110" s="12">
        <v>6</v>
      </c>
      <c r="H110" s="12">
        <v>5</v>
      </c>
      <c r="I110" s="12">
        <v>2</v>
      </c>
      <c r="J110" s="12">
        <v>4</v>
      </c>
      <c r="K110" s="12">
        <v>4</v>
      </c>
      <c r="L110" s="12">
        <v>2</v>
      </c>
      <c r="M110" s="12">
        <v>3</v>
      </c>
      <c r="N110" s="12">
        <v>3</v>
      </c>
      <c r="O110" s="12">
        <v>1</v>
      </c>
      <c r="P110" s="12">
        <v>2</v>
      </c>
      <c r="Q110" s="12">
        <v>1</v>
      </c>
      <c r="R110" s="12" t="s">
        <v>28</v>
      </c>
      <c r="S110" s="12" t="s">
        <v>28</v>
      </c>
      <c r="T110" s="12">
        <f t="shared" si="2"/>
        <v>54</v>
      </c>
    </row>
    <row r="111" spans="1:20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x14ac:dyDescent="0.25">
      <c r="A112" s="25" t="s">
        <v>245</v>
      </c>
    </row>
  </sheetData>
  <mergeCells count="4">
    <mergeCell ref="A10:A11"/>
    <mergeCell ref="B10:B11"/>
    <mergeCell ref="C10:S10"/>
    <mergeCell ref="T10:T11"/>
  </mergeCells>
  <hyperlinks>
    <hyperlink ref="C1" location="Indice!A1" display="Volver al índice"/>
  </hyperlink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workbookViewId="0"/>
  </sheetViews>
  <sheetFormatPr baseColWidth="10" defaultColWidth="9.140625" defaultRowHeight="15" x14ac:dyDescent="0.25"/>
  <cols>
    <col min="1" max="1" width="13.42578125" style="6" customWidth="1"/>
    <col min="2" max="2" width="28.5703125" style="6" customWidth="1"/>
    <col min="3" max="4" width="7.42578125" style="6" customWidth="1"/>
    <col min="5" max="5" width="8.28515625" style="6" customWidth="1"/>
    <col min="6" max="6" width="1.7109375" style="6" customWidth="1"/>
    <col min="7" max="13" width="15.7109375" style="6" customWidth="1"/>
    <col min="14" max="14" width="11.42578125" style="6" customWidth="1"/>
  </cols>
  <sheetData>
    <row r="1" spans="1:13" x14ac:dyDescent="0.25">
      <c r="C1" s="7" t="s">
        <v>14</v>
      </c>
    </row>
    <row r="7" spans="1:13" x14ac:dyDescent="0.25">
      <c r="A7" s="6" t="s">
        <v>5</v>
      </c>
    </row>
    <row r="8" spans="1:13" x14ac:dyDescent="0.25">
      <c r="A8" s="6" t="s">
        <v>244</v>
      </c>
    </row>
    <row r="9" spans="1:13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5">
      <c r="A10" s="51" t="s">
        <v>15</v>
      </c>
      <c r="B10" s="51" t="s">
        <v>16</v>
      </c>
      <c r="C10" s="56" t="s">
        <v>149</v>
      </c>
      <c r="D10" s="56"/>
      <c r="E10" s="56"/>
      <c r="F10" s="15"/>
      <c r="G10" s="48" t="s">
        <v>150</v>
      </c>
      <c r="H10" s="48"/>
      <c r="I10" s="48"/>
      <c r="J10" s="48"/>
      <c r="K10" s="48"/>
      <c r="L10" s="48"/>
      <c r="M10" s="48"/>
    </row>
    <row r="11" spans="1:13" ht="39" customHeight="1" x14ac:dyDescent="0.25">
      <c r="A11" s="51"/>
      <c r="B11" s="51"/>
      <c r="C11" s="48"/>
      <c r="D11" s="48"/>
      <c r="E11" s="48"/>
      <c r="F11" s="15"/>
      <c r="G11" s="54" t="s">
        <v>151</v>
      </c>
      <c r="H11" s="54" t="s">
        <v>152</v>
      </c>
      <c r="I11" s="51" t="s">
        <v>153</v>
      </c>
      <c r="J11" s="54" t="s">
        <v>154</v>
      </c>
      <c r="K11" s="54" t="s">
        <v>155</v>
      </c>
      <c r="L11" s="54" t="s">
        <v>156</v>
      </c>
      <c r="M11" s="54" t="s">
        <v>157</v>
      </c>
    </row>
    <row r="12" spans="1:13" ht="32.25" customHeight="1" x14ac:dyDescent="0.25">
      <c r="A12" s="52"/>
      <c r="B12" s="52"/>
      <c r="C12" s="14" t="s">
        <v>158</v>
      </c>
      <c r="D12" s="14" t="s">
        <v>159</v>
      </c>
      <c r="E12" s="14" t="s">
        <v>20</v>
      </c>
      <c r="F12" s="10"/>
      <c r="G12" s="55"/>
      <c r="H12" s="55"/>
      <c r="I12" s="52"/>
      <c r="J12" s="55"/>
      <c r="K12" s="55"/>
      <c r="L12" s="55"/>
      <c r="M12" s="55"/>
    </row>
    <row r="14" spans="1:13" x14ac:dyDescent="0.25">
      <c r="A14" s="11" t="s">
        <v>23</v>
      </c>
      <c r="C14" s="12">
        <f>SUM(C16:C111)</f>
        <v>1109</v>
      </c>
      <c r="D14" s="12">
        <f>SUM(D16:D111)</f>
        <v>51367</v>
      </c>
      <c r="E14" s="12">
        <f>SUM(C14:D14)</f>
        <v>52476</v>
      </c>
      <c r="F14" s="12"/>
      <c r="G14" s="12">
        <f t="shared" ref="G14:M14" si="0">SUM(G16:G111)</f>
        <v>59</v>
      </c>
      <c r="H14" s="12">
        <f t="shared" si="0"/>
        <v>130</v>
      </c>
      <c r="I14" s="12">
        <f t="shared" si="0"/>
        <v>32</v>
      </c>
      <c r="J14" s="12">
        <f t="shared" si="0"/>
        <v>251</v>
      </c>
      <c r="K14" s="12">
        <f t="shared" si="0"/>
        <v>79</v>
      </c>
      <c r="L14" s="12">
        <f t="shared" si="0"/>
        <v>267</v>
      </c>
      <c r="M14" s="12">
        <f t="shared" si="0"/>
        <v>291</v>
      </c>
    </row>
    <row r="15" spans="1:13" x14ac:dyDescent="0.25">
      <c r="A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1">
        <v>5101</v>
      </c>
      <c r="B16" s="6" t="s">
        <v>25</v>
      </c>
      <c r="C16" s="12">
        <v>24</v>
      </c>
      <c r="D16" s="12">
        <v>1047</v>
      </c>
      <c r="E16" s="12">
        <f>SUM(C16:D16)</f>
        <v>1071</v>
      </c>
      <c r="F16" s="12"/>
      <c r="G16" s="12">
        <v>1</v>
      </c>
      <c r="H16" s="12">
        <v>3</v>
      </c>
      <c r="I16" s="12">
        <v>1</v>
      </c>
      <c r="J16" s="12">
        <v>7</v>
      </c>
      <c r="K16" s="12">
        <v>2</v>
      </c>
      <c r="L16" s="12">
        <v>4</v>
      </c>
      <c r="M16" s="12">
        <v>6</v>
      </c>
    </row>
    <row r="17" spans="1:13" x14ac:dyDescent="0.25">
      <c r="A17" s="11">
        <v>5103</v>
      </c>
      <c r="B17" s="6" t="s">
        <v>26</v>
      </c>
      <c r="C17" s="12">
        <v>9</v>
      </c>
      <c r="D17" s="12">
        <v>408</v>
      </c>
      <c r="E17" s="12">
        <f t="shared" ref="E17:E79" si="1">SUM(C17:D17)</f>
        <v>417</v>
      </c>
      <c r="F17" s="12"/>
      <c r="G17" s="12">
        <v>1</v>
      </c>
      <c r="H17" s="12">
        <v>2</v>
      </c>
      <c r="I17" s="12" t="s">
        <v>28</v>
      </c>
      <c r="J17" s="12" t="s">
        <v>28</v>
      </c>
      <c r="K17" s="12">
        <v>2</v>
      </c>
      <c r="L17" s="12">
        <v>3</v>
      </c>
      <c r="M17" s="12">
        <v>1</v>
      </c>
    </row>
    <row r="18" spans="1:13" x14ac:dyDescent="0.25">
      <c r="A18" s="11">
        <v>5197</v>
      </c>
      <c r="B18" s="6" t="s">
        <v>27</v>
      </c>
      <c r="C18" s="12" t="s">
        <v>28</v>
      </c>
      <c r="D18" s="12">
        <v>2</v>
      </c>
      <c r="E18" s="12">
        <f t="shared" si="1"/>
        <v>2</v>
      </c>
      <c r="F18" s="12"/>
      <c r="G18" s="12" t="s">
        <v>28</v>
      </c>
      <c r="H18" s="12" t="s">
        <v>28</v>
      </c>
      <c r="I18" s="12" t="s">
        <v>28</v>
      </c>
      <c r="J18" s="12" t="s">
        <v>28</v>
      </c>
      <c r="K18" s="12" t="s">
        <v>28</v>
      </c>
      <c r="L18" s="12" t="s">
        <v>28</v>
      </c>
      <c r="M18" s="12" t="s">
        <v>28</v>
      </c>
    </row>
    <row r="19" spans="1:13" x14ac:dyDescent="0.25">
      <c r="A19" s="11">
        <v>5201</v>
      </c>
      <c r="B19" s="6" t="s">
        <v>30</v>
      </c>
      <c r="C19" s="12">
        <v>37</v>
      </c>
      <c r="D19" s="12">
        <v>2500</v>
      </c>
      <c r="E19" s="12">
        <f t="shared" si="1"/>
        <v>2537</v>
      </c>
      <c r="F19" s="12"/>
      <c r="G19" s="12">
        <v>1</v>
      </c>
      <c r="H19" s="12">
        <v>4</v>
      </c>
      <c r="I19" s="12">
        <v>4</v>
      </c>
      <c r="J19" s="12">
        <v>11</v>
      </c>
      <c r="K19" s="12" t="s">
        <v>28</v>
      </c>
      <c r="L19" s="12">
        <v>5</v>
      </c>
      <c r="M19" s="12">
        <v>12</v>
      </c>
    </row>
    <row r="20" spans="1:13" x14ac:dyDescent="0.25">
      <c r="A20" s="11">
        <v>5202</v>
      </c>
      <c r="B20" s="6" t="s">
        <v>31</v>
      </c>
      <c r="C20" s="12">
        <v>10</v>
      </c>
      <c r="D20" s="12">
        <v>367</v>
      </c>
      <c r="E20" s="12">
        <f t="shared" si="1"/>
        <v>377</v>
      </c>
      <c r="F20" s="12"/>
      <c r="G20" s="12">
        <v>1</v>
      </c>
      <c r="H20" s="12">
        <v>1</v>
      </c>
      <c r="I20" s="12" t="s">
        <v>28</v>
      </c>
      <c r="J20" s="12">
        <v>1</v>
      </c>
      <c r="K20" s="12" t="s">
        <v>28</v>
      </c>
      <c r="L20" s="12">
        <v>3</v>
      </c>
      <c r="M20" s="12">
        <v>4</v>
      </c>
    </row>
    <row r="21" spans="1:13" x14ac:dyDescent="0.25">
      <c r="A21" s="11">
        <v>5205</v>
      </c>
      <c r="B21" s="6" t="s">
        <v>32</v>
      </c>
      <c r="C21" s="12">
        <v>21</v>
      </c>
      <c r="D21" s="12">
        <v>974</v>
      </c>
      <c r="E21" s="12">
        <f t="shared" si="1"/>
        <v>995</v>
      </c>
      <c r="F21" s="12"/>
      <c r="G21" s="12">
        <v>1</v>
      </c>
      <c r="H21" s="12">
        <v>3</v>
      </c>
      <c r="I21" s="12">
        <v>1</v>
      </c>
      <c r="J21" s="12">
        <v>3</v>
      </c>
      <c r="K21" s="12" t="s">
        <v>28</v>
      </c>
      <c r="L21" s="12">
        <v>10</v>
      </c>
      <c r="M21" s="12">
        <v>3</v>
      </c>
    </row>
    <row r="22" spans="1:13" x14ac:dyDescent="0.25">
      <c r="A22" s="11">
        <v>5290</v>
      </c>
      <c r="B22" s="6" t="s">
        <v>33</v>
      </c>
      <c r="C22" s="12">
        <v>5</v>
      </c>
      <c r="D22" s="12">
        <v>115</v>
      </c>
      <c r="E22" s="12">
        <f t="shared" si="1"/>
        <v>120</v>
      </c>
      <c r="F22" s="12"/>
      <c r="G22" s="12" t="s">
        <v>28</v>
      </c>
      <c r="H22" s="12" t="s">
        <v>28</v>
      </c>
      <c r="I22" s="12" t="s">
        <v>28</v>
      </c>
      <c r="J22" s="12">
        <v>2</v>
      </c>
      <c r="K22" s="12" t="s">
        <v>28</v>
      </c>
      <c r="L22" s="12" t="s">
        <v>28</v>
      </c>
      <c r="M22" s="12">
        <v>3</v>
      </c>
    </row>
    <row r="23" spans="1:13" x14ac:dyDescent="0.25">
      <c r="A23" s="11">
        <v>5294</v>
      </c>
      <c r="B23" s="6" t="s">
        <v>34</v>
      </c>
      <c r="C23" s="12" t="s">
        <v>28</v>
      </c>
      <c r="D23" s="12">
        <v>3</v>
      </c>
      <c r="E23" s="12">
        <f t="shared" si="1"/>
        <v>3</v>
      </c>
      <c r="F23" s="12"/>
      <c r="G23" s="12" t="s">
        <v>28</v>
      </c>
      <c r="H23" s="12" t="s">
        <v>28</v>
      </c>
      <c r="I23" s="12" t="s">
        <v>28</v>
      </c>
      <c r="J23" s="12" t="s">
        <v>28</v>
      </c>
      <c r="K23" s="12" t="s">
        <v>28</v>
      </c>
      <c r="L23" s="12" t="s">
        <v>28</v>
      </c>
      <c r="M23" s="12" t="s">
        <v>28</v>
      </c>
    </row>
    <row r="24" spans="1:13" x14ac:dyDescent="0.25">
      <c r="A24" s="11">
        <v>5295</v>
      </c>
      <c r="B24" s="6" t="s">
        <v>35</v>
      </c>
      <c r="C24" s="12" t="s">
        <v>28</v>
      </c>
      <c r="D24" s="12">
        <v>23</v>
      </c>
      <c r="E24" s="12">
        <f t="shared" si="1"/>
        <v>23</v>
      </c>
      <c r="F24" s="12"/>
      <c r="G24" s="12" t="s">
        <v>28</v>
      </c>
      <c r="H24" s="12" t="s">
        <v>28</v>
      </c>
      <c r="I24" s="12" t="s">
        <v>28</v>
      </c>
      <c r="J24" s="12" t="s">
        <v>28</v>
      </c>
      <c r="K24" s="12" t="s">
        <v>28</v>
      </c>
      <c r="L24" s="12" t="s">
        <v>28</v>
      </c>
      <c r="M24" s="12" t="s">
        <v>28</v>
      </c>
    </row>
    <row r="25" spans="1:13" x14ac:dyDescent="0.25">
      <c r="A25" s="11">
        <v>5299</v>
      </c>
      <c r="B25" s="6" t="s">
        <v>36</v>
      </c>
      <c r="C25" s="12">
        <v>1</v>
      </c>
      <c r="D25" s="12">
        <v>5</v>
      </c>
      <c r="E25" s="12">
        <f t="shared" si="1"/>
        <v>6</v>
      </c>
      <c r="F25" s="12"/>
      <c r="G25" s="12" t="s">
        <v>28</v>
      </c>
      <c r="H25" s="12" t="s">
        <v>28</v>
      </c>
      <c r="I25" s="12" t="s">
        <v>28</v>
      </c>
      <c r="J25" s="12">
        <v>1</v>
      </c>
      <c r="K25" s="12" t="s">
        <v>28</v>
      </c>
      <c r="L25" s="12" t="s">
        <v>28</v>
      </c>
      <c r="M25" s="12" t="s">
        <v>28</v>
      </c>
    </row>
    <row r="26" spans="1:13" x14ac:dyDescent="0.25">
      <c r="A26" s="11">
        <v>5301</v>
      </c>
      <c r="B26" s="6" t="s">
        <v>38</v>
      </c>
      <c r="C26" s="12">
        <v>7</v>
      </c>
      <c r="D26" s="12">
        <v>232</v>
      </c>
      <c r="E26" s="12">
        <f t="shared" si="1"/>
        <v>239</v>
      </c>
      <c r="F26" s="12"/>
      <c r="G26" s="12" t="s">
        <v>28</v>
      </c>
      <c r="H26" s="12" t="s">
        <v>28</v>
      </c>
      <c r="I26" s="12" t="s">
        <v>28</v>
      </c>
      <c r="J26" s="12">
        <v>2</v>
      </c>
      <c r="K26" s="12" t="s">
        <v>28</v>
      </c>
      <c r="L26" s="12">
        <v>2</v>
      </c>
      <c r="M26" s="12">
        <v>3</v>
      </c>
    </row>
    <row r="27" spans="1:13" x14ac:dyDescent="0.25">
      <c r="A27" s="11">
        <v>5302</v>
      </c>
      <c r="B27" s="6" t="s">
        <v>39</v>
      </c>
      <c r="C27" s="12">
        <v>10</v>
      </c>
      <c r="D27" s="12">
        <v>467</v>
      </c>
      <c r="E27" s="12">
        <f t="shared" si="1"/>
        <v>477</v>
      </c>
      <c r="F27" s="12"/>
      <c r="G27" s="12" t="s">
        <v>28</v>
      </c>
      <c r="H27" s="12">
        <v>1</v>
      </c>
      <c r="I27" s="12" t="s">
        <v>28</v>
      </c>
      <c r="J27" s="12">
        <v>5</v>
      </c>
      <c r="K27" s="12" t="s">
        <v>28</v>
      </c>
      <c r="L27" s="12">
        <v>2</v>
      </c>
      <c r="M27" s="12">
        <v>2</v>
      </c>
    </row>
    <row r="28" spans="1:13" x14ac:dyDescent="0.25">
      <c r="A28" s="11">
        <v>5303</v>
      </c>
      <c r="B28" s="6" t="s">
        <v>40</v>
      </c>
      <c r="C28" s="12">
        <v>6</v>
      </c>
      <c r="D28" s="12">
        <v>92</v>
      </c>
      <c r="E28" s="12">
        <f t="shared" si="1"/>
        <v>98</v>
      </c>
      <c r="F28" s="12"/>
      <c r="G28" s="12" t="s">
        <v>28</v>
      </c>
      <c r="H28" s="12">
        <v>2</v>
      </c>
      <c r="I28" s="12">
        <v>1</v>
      </c>
      <c r="J28" s="12">
        <v>1</v>
      </c>
      <c r="K28" s="12" t="s">
        <v>28</v>
      </c>
      <c r="L28" s="12">
        <v>1</v>
      </c>
      <c r="M28" s="12">
        <v>1</v>
      </c>
    </row>
    <row r="29" spans="1:13" x14ac:dyDescent="0.25">
      <c r="A29" s="11">
        <v>5304</v>
      </c>
      <c r="B29" s="6" t="s">
        <v>41</v>
      </c>
      <c r="C29" s="12">
        <v>3</v>
      </c>
      <c r="D29" s="12">
        <v>130</v>
      </c>
      <c r="E29" s="12">
        <f t="shared" si="1"/>
        <v>133</v>
      </c>
      <c r="F29" s="12"/>
      <c r="G29" s="12" t="s">
        <v>28</v>
      </c>
      <c r="H29" s="12" t="s">
        <v>28</v>
      </c>
      <c r="I29" s="12" t="s">
        <v>28</v>
      </c>
      <c r="J29" s="12" t="s">
        <v>28</v>
      </c>
      <c r="K29" s="12" t="s">
        <v>28</v>
      </c>
      <c r="L29" s="12">
        <v>1</v>
      </c>
      <c r="M29" s="12">
        <v>2</v>
      </c>
    </row>
    <row r="30" spans="1:13" x14ac:dyDescent="0.25">
      <c r="A30" s="11">
        <v>5305</v>
      </c>
      <c r="B30" s="6" t="s">
        <v>42</v>
      </c>
      <c r="C30" s="12">
        <v>5</v>
      </c>
      <c r="D30" s="12">
        <v>108</v>
      </c>
      <c r="E30" s="12">
        <f t="shared" si="1"/>
        <v>113</v>
      </c>
      <c r="F30" s="12"/>
      <c r="G30" s="12" t="s">
        <v>28</v>
      </c>
      <c r="H30" s="12" t="s">
        <v>28</v>
      </c>
      <c r="I30" s="12" t="s">
        <v>28</v>
      </c>
      <c r="J30" s="12" t="s">
        <v>28</v>
      </c>
      <c r="K30" s="12">
        <v>1</v>
      </c>
      <c r="L30" s="12">
        <v>2</v>
      </c>
      <c r="M30" s="12">
        <v>2</v>
      </c>
    </row>
    <row r="31" spans="1:13" x14ac:dyDescent="0.25">
      <c r="A31" s="11">
        <v>5308</v>
      </c>
      <c r="B31" s="6" t="s">
        <v>43</v>
      </c>
      <c r="C31" s="12" t="s">
        <v>28</v>
      </c>
      <c r="D31" s="12">
        <v>44</v>
      </c>
      <c r="E31" s="12">
        <f t="shared" si="1"/>
        <v>44</v>
      </c>
      <c r="F31" s="12"/>
      <c r="G31" s="12" t="s">
        <v>28</v>
      </c>
      <c r="H31" s="12" t="s">
        <v>28</v>
      </c>
      <c r="I31" s="12" t="s">
        <v>28</v>
      </c>
      <c r="J31" s="12" t="s">
        <v>28</v>
      </c>
      <c r="K31" s="12" t="s">
        <v>28</v>
      </c>
      <c r="L31" s="12" t="s">
        <v>28</v>
      </c>
      <c r="M31" s="12" t="s">
        <v>28</v>
      </c>
    </row>
    <row r="32" spans="1:13" x14ac:dyDescent="0.25">
      <c r="A32" s="11">
        <v>5310</v>
      </c>
      <c r="B32" s="6" t="s">
        <v>44</v>
      </c>
      <c r="C32" s="12" t="s">
        <v>28</v>
      </c>
      <c r="D32" s="12">
        <v>69</v>
      </c>
      <c r="E32" s="12">
        <f t="shared" si="1"/>
        <v>69</v>
      </c>
      <c r="F32" s="12"/>
      <c r="G32" s="12" t="s">
        <v>28</v>
      </c>
      <c r="H32" s="12" t="s">
        <v>28</v>
      </c>
      <c r="I32" s="12" t="s">
        <v>28</v>
      </c>
      <c r="J32" s="12" t="s">
        <v>28</v>
      </c>
      <c r="K32" s="12" t="s">
        <v>28</v>
      </c>
      <c r="L32" s="12" t="s">
        <v>28</v>
      </c>
      <c r="M32" s="12" t="s">
        <v>28</v>
      </c>
    </row>
    <row r="33" spans="1:13" x14ac:dyDescent="0.25">
      <c r="A33" s="11">
        <v>5311</v>
      </c>
      <c r="B33" s="6" t="s">
        <v>45</v>
      </c>
      <c r="C33" s="12" t="s">
        <v>28</v>
      </c>
      <c r="D33" s="12">
        <v>15</v>
      </c>
      <c r="E33" s="12">
        <f t="shared" si="1"/>
        <v>15</v>
      </c>
      <c r="F33" s="12"/>
      <c r="G33" s="12" t="s">
        <v>28</v>
      </c>
      <c r="H33" s="12" t="s">
        <v>28</v>
      </c>
      <c r="I33" s="12" t="s">
        <v>28</v>
      </c>
      <c r="J33" s="12" t="s">
        <v>28</v>
      </c>
      <c r="K33" s="12" t="s">
        <v>28</v>
      </c>
      <c r="L33" s="12" t="s">
        <v>28</v>
      </c>
      <c r="M33" s="12" t="s">
        <v>28</v>
      </c>
    </row>
    <row r="34" spans="1:13" x14ac:dyDescent="0.25">
      <c r="A34" s="11">
        <v>5312</v>
      </c>
      <c r="B34" s="6" t="s">
        <v>46</v>
      </c>
      <c r="C34" s="12">
        <v>10</v>
      </c>
      <c r="D34" s="12">
        <v>358</v>
      </c>
      <c r="E34" s="12">
        <f t="shared" si="1"/>
        <v>368</v>
      </c>
      <c r="F34" s="12"/>
      <c r="G34" s="12">
        <v>1</v>
      </c>
      <c r="H34" s="12">
        <v>2</v>
      </c>
      <c r="I34" s="12" t="s">
        <v>28</v>
      </c>
      <c r="J34" s="12">
        <v>3</v>
      </c>
      <c r="K34" s="12" t="s">
        <v>28</v>
      </c>
      <c r="L34" s="12" t="s">
        <v>28</v>
      </c>
      <c r="M34" s="12">
        <v>4</v>
      </c>
    </row>
    <row r="35" spans="1:13" x14ac:dyDescent="0.25">
      <c r="A35" s="11">
        <v>5314</v>
      </c>
      <c r="B35" s="6" t="s">
        <v>47</v>
      </c>
      <c r="C35" s="12" t="s">
        <v>28</v>
      </c>
      <c r="D35" s="12">
        <v>37</v>
      </c>
      <c r="E35" s="12">
        <f t="shared" si="1"/>
        <v>37</v>
      </c>
      <c r="F35" s="12"/>
      <c r="G35" s="12" t="s">
        <v>28</v>
      </c>
      <c r="H35" s="12" t="s">
        <v>28</v>
      </c>
      <c r="I35" s="12" t="s">
        <v>28</v>
      </c>
      <c r="J35" s="12" t="s">
        <v>28</v>
      </c>
      <c r="K35" s="12" t="s">
        <v>28</v>
      </c>
      <c r="L35" s="12" t="s">
        <v>28</v>
      </c>
      <c r="M35" s="12" t="s">
        <v>28</v>
      </c>
    </row>
    <row r="36" spans="1:13" x14ac:dyDescent="0.25">
      <c r="A36" s="11">
        <v>5319</v>
      </c>
      <c r="B36" s="6" t="s">
        <v>48</v>
      </c>
      <c r="C36" s="12">
        <v>5</v>
      </c>
      <c r="D36" s="12">
        <v>153</v>
      </c>
      <c r="E36" s="12">
        <f t="shared" si="1"/>
        <v>158</v>
      </c>
      <c r="F36" s="12"/>
      <c r="G36" s="12" t="s">
        <v>28</v>
      </c>
      <c r="H36" s="12">
        <v>1</v>
      </c>
      <c r="I36" s="12" t="s">
        <v>28</v>
      </c>
      <c r="J36" s="12">
        <v>3</v>
      </c>
      <c r="K36" s="12" t="s">
        <v>28</v>
      </c>
      <c r="L36" s="12" t="s">
        <v>28</v>
      </c>
      <c r="M36" s="12">
        <v>1</v>
      </c>
    </row>
    <row r="37" spans="1:13" x14ac:dyDescent="0.25">
      <c r="A37" s="11">
        <v>5399</v>
      </c>
      <c r="B37" s="6" t="s">
        <v>49</v>
      </c>
      <c r="C37" s="12" t="s">
        <v>28</v>
      </c>
      <c r="D37" s="12">
        <v>21</v>
      </c>
      <c r="E37" s="12">
        <f t="shared" si="1"/>
        <v>21</v>
      </c>
      <c r="F37" s="12"/>
      <c r="G37" s="12" t="s">
        <v>28</v>
      </c>
      <c r="H37" s="12" t="s">
        <v>28</v>
      </c>
      <c r="I37" s="12" t="s">
        <v>28</v>
      </c>
      <c r="J37" s="12" t="s">
        <v>28</v>
      </c>
      <c r="K37" s="12" t="s">
        <v>28</v>
      </c>
      <c r="L37" s="12" t="s">
        <v>28</v>
      </c>
      <c r="M37" s="12" t="s">
        <v>28</v>
      </c>
    </row>
    <row r="38" spans="1:13" x14ac:dyDescent="0.25">
      <c r="A38" s="11">
        <v>5401</v>
      </c>
      <c r="B38" s="6" t="s">
        <v>51</v>
      </c>
      <c r="C38" s="12">
        <v>92</v>
      </c>
      <c r="D38" s="12">
        <v>4055</v>
      </c>
      <c r="E38" s="12">
        <f t="shared" si="1"/>
        <v>4147</v>
      </c>
      <c r="F38" s="12"/>
      <c r="G38" s="12">
        <v>4</v>
      </c>
      <c r="H38" s="12">
        <v>8</v>
      </c>
      <c r="I38" s="12">
        <v>1</v>
      </c>
      <c r="J38" s="12">
        <v>24</v>
      </c>
      <c r="K38" s="12">
        <v>7</v>
      </c>
      <c r="L38" s="12">
        <v>19</v>
      </c>
      <c r="M38" s="12">
        <v>29</v>
      </c>
    </row>
    <row r="39" spans="1:13" x14ac:dyDescent="0.25">
      <c r="A39" s="11">
        <v>5410</v>
      </c>
      <c r="B39" s="6" t="s">
        <v>239</v>
      </c>
      <c r="C39" s="12" t="s">
        <v>28</v>
      </c>
      <c r="D39" s="12">
        <v>26</v>
      </c>
      <c r="E39" s="12">
        <f t="shared" si="1"/>
        <v>26</v>
      </c>
      <c r="F39" s="12"/>
      <c r="G39" s="12" t="s">
        <v>28</v>
      </c>
      <c r="H39" s="12" t="s">
        <v>28</v>
      </c>
      <c r="I39" s="12" t="s">
        <v>28</v>
      </c>
      <c r="J39" s="12" t="s">
        <v>28</v>
      </c>
      <c r="K39" s="12" t="s">
        <v>28</v>
      </c>
      <c r="L39" s="12" t="s">
        <v>28</v>
      </c>
      <c r="M39" s="12" t="s">
        <v>28</v>
      </c>
    </row>
    <row r="40" spans="1:13" x14ac:dyDescent="0.25">
      <c r="A40" s="11">
        <v>5411</v>
      </c>
      <c r="B40" s="6" t="s">
        <v>52</v>
      </c>
      <c r="C40" s="12">
        <v>9</v>
      </c>
      <c r="D40" s="12">
        <v>381</v>
      </c>
      <c r="E40" s="12">
        <f t="shared" si="1"/>
        <v>390</v>
      </c>
      <c r="F40" s="12"/>
      <c r="G40" s="12">
        <v>3</v>
      </c>
      <c r="H40" s="12">
        <v>1</v>
      </c>
      <c r="I40" s="12">
        <v>1</v>
      </c>
      <c r="J40" s="12" t="s">
        <v>28</v>
      </c>
      <c r="K40" s="12" t="s">
        <v>28</v>
      </c>
      <c r="L40" s="12">
        <v>4</v>
      </c>
      <c r="M40" s="12" t="s">
        <v>28</v>
      </c>
    </row>
    <row r="41" spans="1:13" x14ac:dyDescent="0.25">
      <c r="A41" s="11">
        <v>5413</v>
      </c>
      <c r="B41" s="6" t="s">
        <v>53</v>
      </c>
      <c r="C41" s="12">
        <v>2</v>
      </c>
      <c r="D41" s="12">
        <v>94</v>
      </c>
      <c r="E41" s="12">
        <f t="shared" si="1"/>
        <v>96</v>
      </c>
      <c r="F41" s="12"/>
      <c r="G41" s="12" t="s">
        <v>28</v>
      </c>
      <c r="H41" s="12" t="s">
        <v>28</v>
      </c>
      <c r="I41" s="12" t="s">
        <v>28</v>
      </c>
      <c r="J41" s="12" t="s">
        <v>28</v>
      </c>
      <c r="K41" s="12" t="s">
        <v>28</v>
      </c>
      <c r="L41" s="12" t="s">
        <v>28</v>
      </c>
      <c r="M41" s="12">
        <v>2</v>
      </c>
    </row>
    <row r="42" spans="1:13" x14ac:dyDescent="0.25">
      <c r="A42" s="11">
        <v>5418</v>
      </c>
      <c r="B42" s="6" t="s">
        <v>54</v>
      </c>
      <c r="C42" s="12">
        <v>19</v>
      </c>
      <c r="D42" s="12">
        <v>700</v>
      </c>
      <c r="E42" s="12">
        <f t="shared" si="1"/>
        <v>719</v>
      </c>
      <c r="F42" s="12"/>
      <c r="G42" s="12">
        <v>1</v>
      </c>
      <c r="H42" s="12">
        <v>1</v>
      </c>
      <c r="I42" s="12" t="s">
        <v>28</v>
      </c>
      <c r="J42" s="12">
        <v>8</v>
      </c>
      <c r="K42" s="12">
        <v>3</v>
      </c>
      <c r="L42" s="12">
        <v>3</v>
      </c>
      <c r="M42" s="12">
        <v>3</v>
      </c>
    </row>
    <row r="43" spans="1:13" x14ac:dyDescent="0.25">
      <c r="A43" s="11">
        <v>5486</v>
      </c>
      <c r="B43" s="6" t="s">
        <v>55</v>
      </c>
      <c r="C43" s="12">
        <v>7</v>
      </c>
      <c r="D43" s="12">
        <v>225</v>
      </c>
      <c r="E43" s="12">
        <f t="shared" si="1"/>
        <v>232</v>
      </c>
      <c r="F43" s="12"/>
      <c r="G43" s="12" t="s">
        <v>28</v>
      </c>
      <c r="H43" s="12" t="s">
        <v>28</v>
      </c>
      <c r="I43" s="12" t="s">
        <v>28</v>
      </c>
      <c r="J43" s="12">
        <v>2</v>
      </c>
      <c r="K43" s="12">
        <v>1</v>
      </c>
      <c r="L43" s="12">
        <v>4</v>
      </c>
      <c r="M43" s="12" t="s">
        <v>28</v>
      </c>
    </row>
    <row r="44" spans="1:13" x14ac:dyDescent="0.25">
      <c r="A44" s="11">
        <v>5487</v>
      </c>
      <c r="B44" s="6" t="s">
        <v>56</v>
      </c>
      <c r="C44" s="12">
        <v>102</v>
      </c>
      <c r="D44" s="12">
        <v>4586</v>
      </c>
      <c r="E44" s="12">
        <f t="shared" si="1"/>
        <v>4688</v>
      </c>
      <c r="F44" s="12"/>
      <c r="G44" s="12">
        <v>7</v>
      </c>
      <c r="H44" s="12">
        <v>16</v>
      </c>
      <c r="I44" s="12">
        <v>1</v>
      </c>
      <c r="J44" s="12">
        <v>23</v>
      </c>
      <c r="K44" s="12">
        <v>7</v>
      </c>
      <c r="L44" s="12">
        <v>26</v>
      </c>
      <c r="M44" s="12">
        <v>22</v>
      </c>
    </row>
    <row r="45" spans="1:13" x14ac:dyDescent="0.25">
      <c r="A45" s="11">
        <v>5488</v>
      </c>
      <c r="B45" s="6" t="s">
        <v>57</v>
      </c>
      <c r="C45" s="12">
        <v>7</v>
      </c>
      <c r="D45" s="12">
        <v>150</v>
      </c>
      <c r="E45" s="12">
        <f t="shared" si="1"/>
        <v>157</v>
      </c>
      <c r="F45" s="12"/>
      <c r="G45" s="12" t="s">
        <v>28</v>
      </c>
      <c r="H45" s="12">
        <v>1</v>
      </c>
      <c r="I45" s="12">
        <v>1</v>
      </c>
      <c r="J45" s="12">
        <v>1</v>
      </c>
      <c r="K45" s="12" t="s">
        <v>28</v>
      </c>
      <c r="L45" s="12">
        <v>3</v>
      </c>
      <c r="M45" s="12">
        <v>1</v>
      </c>
    </row>
    <row r="46" spans="1:13" x14ac:dyDescent="0.25">
      <c r="A46" s="11">
        <v>5492</v>
      </c>
      <c r="B46" s="6" t="s">
        <v>58</v>
      </c>
      <c r="C46" s="12">
        <v>56</v>
      </c>
      <c r="D46" s="12">
        <v>5164</v>
      </c>
      <c r="E46" s="12">
        <f t="shared" si="1"/>
        <v>5220</v>
      </c>
      <c r="F46" s="12"/>
      <c r="G46" s="12">
        <v>6</v>
      </c>
      <c r="H46" s="12">
        <v>3</v>
      </c>
      <c r="I46" s="12">
        <v>4</v>
      </c>
      <c r="J46" s="12">
        <v>18</v>
      </c>
      <c r="K46" s="12">
        <v>5</v>
      </c>
      <c r="L46" s="12">
        <v>4</v>
      </c>
      <c r="M46" s="12">
        <v>16</v>
      </c>
    </row>
    <row r="47" spans="1:13" x14ac:dyDescent="0.25">
      <c r="A47" s="11">
        <v>5493</v>
      </c>
      <c r="B47" s="6" t="s">
        <v>59</v>
      </c>
      <c r="C47" s="12">
        <v>15</v>
      </c>
      <c r="D47" s="12">
        <v>620</v>
      </c>
      <c r="E47" s="12">
        <f t="shared" si="1"/>
        <v>635</v>
      </c>
      <c r="F47" s="12"/>
      <c r="G47" s="12">
        <v>1</v>
      </c>
      <c r="H47" s="12">
        <v>3</v>
      </c>
      <c r="I47" s="12" t="s">
        <v>28</v>
      </c>
      <c r="J47" s="12">
        <v>1</v>
      </c>
      <c r="K47" s="12">
        <v>1</v>
      </c>
      <c r="L47" s="12">
        <v>5</v>
      </c>
      <c r="M47" s="12">
        <v>4</v>
      </c>
    </row>
    <row r="48" spans="1:13" x14ac:dyDescent="0.25">
      <c r="A48" s="11">
        <v>5501</v>
      </c>
      <c r="B48" s="6" t="s">
        <v>61</v>
      </c>
      <c r="C48" s="12">
        <v>8</v>
      </c>
      <c r="D48" s="12">
        <v>188</v>
      </c>
      <c r="E48" s="12">
        <f t="shared" si="1"/>
        <v>196</v>
      </c>
      <c r="F48" s="12"/>
      <c r="G48" s="12" t="s">
        <v>28</v>
      </c>
      <c r="H48" s="12">
        <v>2</v>
      </c>
      <c r="I48" s="12" t="s">
        <v>28</v>
      </c>
      <c r="J48" s="12">
        <v>1</v>
      </c>
      <c r="K48" s="12">
        <v>1</v>
      </c>
      <c r="L48" s="12">
        <v>2</v>
      </c>
      <c r="M48" s="12">
        <v>2</v>
      </c>
    </row>
    <row r="49" spans="1:13" x14ac:dyDescent="0.25">
      <c r="A49" s="11">
        <v>5502</v>
      </c>
      <c r="B49" s="6" t="s">
        <v>62</v>
      </c>
      <c r="C49" s="12">
        <v>11</v>
      </c>
      <c r="D49" s="12">
        <v>384</v>
      </c>
      <c r="E49" s="12">
        <f t="shared" si="1"/>
        <v>395</v>
      </c>
      <c r="F49" s="12"/>
      <c r="G49" s="12">
        <v>1</v>
      </c>
      <c r="H49" s="12">
        <v>4</v>
      </c>
      <c r="I49" s="12" t="s">
        <v>28</v>
      </c>
      <c r="J49" s="12">
        <v>1</v>
      </c>
      <c r="K49" s="12" t="s">
        <v>28</v>
      </c>
      <c r="L49" s="12">
        <v>3</v>
      </c>
      <c r="M49" s="12">
        <v>2</v>
      </c>
    </row>
    <row r="50" spans="1:13" x14ac:dyDescent="0.25">
      <c r="A50" s="11">
        <v>5503</v>
      </c>
      <c r="B50" s="6" t="s">
        <v>63</v>
      </c>
      <c r="C50" s="12">
        <v>2</v>
      </c>
      <c r="D50" s="12">
        <v>88</v>
      </c>
      <c r="E50" s="12">
        <f t="shared" si="1"/>
        <v>90</v>
      </c>
      <c r="F50" s="12"/>
      <c r="G50" s="12" t="s">
        <v>28</v>
      </c>
      <c r="H50" s="12" t="s">
        <v>28</v>
      </c>
      <c r="I50" s="12" t="s">
        <v>28</v>
      </c>
      <c r="J50" s="12" t="s">
        <v>28</v>
      </c>
      <c r="K50" s="12">
        <v>1</v>
      </c>
      <c r="L50" s="12">
        <v>1</v>
      </c>
      <c r="M50" s="12" t="s">
        <v>28</v>
      </c>
    </row>
    <row r="51" spans="1:13" x14ac:dyDescent="0.25">
      <c r="A51" s="11">
        <v>5504</v>
      </c>
      <c r="B51" s="6" t="s">
        <v>64</v>
      </c>
      <c r="C51" s="12">
        <v>2</v>
      </c>
      <c r="D51" s="12">
        <v>94</v>
      </c>
      <c r="E51" s="12">
        <f t="shared" si="1"/>
        <v>96</v>
      </c>
      <c r="F51" s="12"/>
      <c r="G51" s="12" t="s">
        <v>28</v>
      </c>
      <c r="H51" s="12" t="s">
        <v>28</v>
      </c>
      <c r="I51" s="12" t="s">
        <v>28</v>
      </c>
      <c r="J51" s="12">
        <v>1</v>
      </c>
      <c r="K51" s="12" t="s">
        <v>28</v>
      </c>
      <c r="L51" s="12">
        <v>1</v>
      </c>
      <c r="M51" s="12" t="s">
        <v>28</v>
      </c>
    </row>
    <row r="52" spans="1:13" x14ac:dyDescent="0.25">
      <c r="A52" s="11">
        <v>5505</v>
      </c>
      <c r="B52" s="6" t="s">
        <v>65</v>
      </c>
      <c r="C52" s="12" t="s">
        <v>28</v>
      </c>
      <c r="D52" s="12">
        <v>149</v>
      </c>
      <c r="E52" s="12">
        <f t="shared" si="1"/>
        <v>149</v>
      </c>
      <c r="F52" s="12"/>
      <c r="G52" s="12" t="s">
        <v>28</v>
      </c>
      <c r="H52" s="12" t="s">
        <v>28</v>
      </c>
      <c r="I52" s="12" t="s">
        <v>28</v>
      </c>
      <c r="J52" s="12" t="s">
        <v>28</v>
      </c>
      <c r="K52" s="12" t="s">
        <v>28</v>
      </c>
      <c r="L52" s="12" t="s">
        <v>28</v>
      </c>
      <c r="M52" s="12" t="s">
        <v>28</v>
      </c>
    </row>
    <row r="53" spans="1:13" x14ac:dyDescent="0.25">
      <c r="A53" s="11">
        <v>5601</v>
      </c>
      <c r="B53" s="6" t="s">
        <v>67</v>
      </c>
      <c r="C53" s="12">
        <v>11</v>
      </c>
      <c r="D53" s="12">
        <v>301</v>
      </c>
      <c r="E53" s="12">
        <f t="shared" si="1"/>
        <v>312</v>
      </c>
      <c r="F53" s="12"/>
      <c r="G53" s="12" t="s">
        <v>28</v>
      </c>
      <c r="H53" s="12">
        <v>2</v>
      </c>
      <c r="I53" s="12" t="s">
        <v>28</v>
      </c>
      <c r="J53" s="12">
        <v>4</v>
      </c>
      <c r="K53" s="12">
        <v>3</v>
      </c>
      <c r="L53" s="12">
        <v>1</v>
      </c>
      <c r="M53" s="12">
        <v>1</v>
      </c>
    </row>
    <row r="54" spans="1:13" x14ac:dyDescent="0.25">
      <c r="A54" s="11">
        <v>5602</v>
      </c>
      <c r="B54" s="6" t="s">
        <v>68</v>
      </c>
      <c r="C54" s="12" t="s">
        <v>28</v>
      </c>
      <c r="D54" s="12">
        <v>13</v>
      </c>
      <c r="E54" s="12">
        <f t="shared" si="1"/>
        <v>13</v>
      </c>
      <c r="F54" s="12"/>
      <c r="G54" s="12" t="s">
        <v>28</v>
      </c>
      <c r="H54" s="12" t="s">
        <v>28</v>
      </c>
      <c r="I54" s="12" t="s">
        <v>28</v>
      </c>
      <c r="J54" s="12" t="s">
        <v>28</v>
      </c>
      <c r="K54" s="12" t="s">
        <v>28</v>
      </c>
      <c r="L54" s="12" t="s">
        <v>28</v>
      </c>
      <c r="M54" s="12" t="s">
        <v>28</v>
      </c>
    </row>
    <row r="55" spans="1:13" x14ac:dyDescent="0.25">
      <c r="A55" s="11">
        <v>5603</v>
      </c>
      <c r="B55" s="6" t="s">
        <v>69</v>
      </c>
      <c r="C55" s="12">
        <v>3</v>
      </c>
      <c r="D55" s="12">
        <v>118</v>
      </c>
      <c r="E55" s="12">
        <f t="shared" si="1"/>
        <v>121</v>
      </c>
      <c r="F55" s="12"/>
      <c r="G55" s="12" t="s">
        <v>28</v>
      </c>
      <c r="H55" s="12" t="s">
        <v>28</v>
      </c>
      <c r="I55" s="12" t="s">
        <v>28</v>
      </c>
      <c r="J55" s="12" t="s">
        <v>28</v>
      </c>
      <c r="K55" s="12">
        <v>1</v>
      </c>
      <c r="L55" s="12">
        <v>2</v>
      </c>
      <c r="M55" s="12" t="s">
        <v>28</v>
      </c>
    </row>
    <row r="56" spans="1:13" x14ac:dyDescent="0.25">
      <c r="A56" s="11">
        <v>5604</v>
      </c>
      <c r="B56" s="6" t="s">
        <v>70</v>
      </c>
      <c r="C56" s="12">
        <v>3</v>
      </c>
      <c r="D56" s="12">
        <v>182</v>
      </c>
      <c r="E56" s="12">
        <f t="shared" si="1"/>
        <v>185</v>
      </c>
      <c r="F56" s="12"/>
      <c r="G56" s="12" t="s">
        <v>28</v>
      </c>
      <c r="H56" s="12">
        <v>1</v>
      </c>
      <c r="I56" s="12" t="s">
        <v>28</v>
      </c>
      <c r="J56" s="12" t="s">
        <v>28</v>
      </c>
      <c r="K56" s="12" t="s">
        <v>28</v>
      </c>
      <c r="L56" s="12" t="s">
        <v>28</v>
      </c>
      <c r="M56" s="12">
        <v>2</v>
      </c>
    </row>
    <row r="57" spans="1:13" x14ac:dyDescent="0.25">
      <c r="A57" s="11">
        <v>5605</v>
      </c>
      <c r="B57" s="6" t="s">
        <v>71</v>
      </c>
      <c r="C57" s="12">
        <v>1</v>
      </c>
      <c r="D57" s="12">
        <v>98</v>
      </c>
      <c r="E57" s="12">
        <f t="shared" si="1"/>
        <v>99</v>
      </c>
      <c r="F57" s="12"/>
      <c r="G57" s="12" t="s">
        <v>28</v>
      </c>
      <c r="H57" s="12" t="s">
        <v>28</v>
      </c>
      <c r="I57" s="12" t="s">
        <v>28</v>
      </c>
      <c r="J57" s="12" t="s">
        <v>28</v>
      </c>
      <c r="K57" s="12">
        <v>1</v>
      </c>
      <c r="L57" s="12" t="s">
        <v>28</v>
      </c>
      <c r="M57" s="12" t="s">
        <v>28</v>
      </c>
    </row>
    <row r="58" spans="1:13" x14ac:dyDescent="0.25">
      <c r="A58" s="11">
        <v>5606</v>
      </c>
      <c r="B58" s="6" t="s">
        <v>72</v>
      </c>
      <c r="C58" s="12">
        <v>10</v>
      </c>
      <c r="D58" s="12">
        <v>845</v>
      </c>
      <c r="E58" s="12">
        <f t="shared" si="1"/>
        <v>855</v>
      </c>
      <c r="F58" s="12"/>
      <c r="G58" s="12" t="s">
        <v>28</v>
      </c>
      <c r="H58" s="12">
        <v>2</v>
      </c>
      <c r="I58" s="12">
        <v>1</v>
      </c>
      <c r="J58" s="12">
        <v>3</v>
      </c>
      <c r="K58" s="12">
        <v>1</v>
      </c>
      <c r="L58" s="12" t="s">
        <v>28</v>
      </c>
      <c r="M58" s="12">
        <v>3</v>
      </c>
    </row>
    <row r="59" spans="1:13" x14ac:dyDescent="0.25">
      <c r="A59" s="11">
        <v>5607</v>
      </c>
      <c r="B59" s="6" t="s">
        <v>73</v>
      </c>
      <c r="C59" s="12">
        <v>7</v>
      </c>
      <c r="D59" s="12">
        <v>456</v>
      </c>
      <c r="E59" s="12">
        <f t="shared" si="1"/>
        <v>463</v>
      </c>
      <c r="F59" s="12"/>
      <c r="G59" s="12" t="s">
        <v>28</v>
      </c>
      <c r="H59" s="12">
        <v>1</v>
      </c>
      <c r="I59" s="12" t="s">
        <v>28</v>
      </c>
      <c r="J59" s="12" t="s">
        <v>28</v>
      </c>
      <c r="K59" s="12" t="s">
        <v>28</v>
      </c>
      <c r="L59" s="12">
        <v>2</v>
      </c>
      <c r="M59" s="12">
        <v>4</v>
      </c>
    </row>
    <row r="60" spans="1:13" x14ac:dyDescent="0.25">
      <c r="A60" s="11">
        <v>5608</v>
      </c>
      <c r="B60" s="6" t="s">
        <v>74</v>
      </c>
      <c r="C60" s="12">
        <v>3</v>
      </c>
      <c r="D60" s="12">
        <v>107</v>
      </c>
      <c r="E60" s="12">
        <f t="shared" si="1"/>
        <v>110</v>
      </c>
      <c r="F60" s="12"/>
      <c r="G60" s="12" t="s">
        <v>28</v>
      </c>
      <c r="H60" s="12">
        <v>1</v>
      </c>
      <c r="I60" s="12" t="s">
        <v>28</v>
      </c>
      <c r="J60" s="12" t="s">
        <v>28</v>
      </c>
      <c r="K60" s="12" t="s">
        <v>28</v>
      </c>
      <c r="L60" s="12" t="s">
        <v>28</v>
      </c>
      <c r="M60" s="12">
        <v>2</v>
      </c>
    </row>
    <row r="61" spans="1:13" x14ac:dyDescent="0.25">
      <c r="A61" s="11">
        <v>5610</v>
      </c>
      <c r="B61" s="6" t="s">
        <v>75</v>
      </c>
      <c r="C61" s="12">
        <v>3</v>
      </c>
      <c r="D61" s="12">
        <v>142</v>
      </c>
      <c r="E61" s="12">
        <f t="shared" si="1"/>
        <v>145</v>
      </c>
      <c r="F61" s="12"/>
      <c r="G61" s="12" t="s">
        <v>28</v>
      </c>
      <c r="H61" s="12" t="s">
        <v>28</v>
      </c>
      <c r="I61" s="12" t="s">
        <v>28</v>
      </c>
      <c r="J61" s="12" t="s">
        <v>28</v>
      </c>
      <c r="K61" s="12" t="s">
        <v>28</v>
      </c>
      <c r="L61" s="12">
        <v>2</v>
      </c>
      <c r="M61" s="12">
        <v>1</v>
      </c>
    </row>
    <row r="62" spans="1:13" x14ac:dyDescent="0.25">
      <c r="A62" s="11">
        <v>5611</v>
      </c>
      <c r="B62" s="6" t="s">
        <v>76</v>
      </c>
      <c r="C62" s="12">
        <v>11</v>
      </c>
      <c r="D62" s="12">
        <v>225</v>
      </c>
      <c r="E62" s="12">
        <f t="shared" si="1"/>
        <v>236</v>
      </c>
      <c r="F62" s="12"/>
      <c r="G62" s="12" t="s">
        <v>28</v>
      </c>
      <c r="H62" s="12">
        <v>2</v>
      </c>
      <c r="I62" s="12">
        <v>1</v>
      </c>
      <c r="J62" s="12">
        <v>2</v>
      </c>
      <c r="K62" s="12" t="s">
        <v>28</v>
      </c>
      <c r="L62" s="12">
        <v>2</v>
      </c>
      <c r="M62" s="12">
        <v>4</v>
      </c>
    </row>
    <row r="63" spans="1:13" x14ac:dyDescent="0.25">
      <c r="A63" s="11">
        <v>5612</v>
      </c>
      <c r="B63" s="6" t="s">
        <v>77</v>
      </c>
      <c r="C63" s="12">
        <v>7</v>
      </c>
      <c r="D63" s="12">
        <v>490</v>
      </c>
      <c r="E63" s="12">
        <f t="shared" si="1"/>
        <v>497</v>
      </c>
      <c r="F63" s="12"/>
      <c r="G63" s="12" t="s">
        <v>28</v>
      </c>
      <c r="H63" s="12" t="s">
        <v>28</v>
      </c>
      <c r="I63" s="12" t="s">
        <v>28</v>
      </c>
      <c r="J63" s="12">
        <v>3</v>
      </c>
      <c r="K63" s="12">
        <v>1</v>
      </c>
      <c r="L63" s="12">
        <v>1</v>
      </c>
      <c r="M63" s="12">
        <v>2</v>
      </c>
    </row>
    <row r="64" spans="1:13" x14ac:dyDescent="0.25">
      <c r="A64" s="11">
        <v>5696</v>
      </c>
      <c r="B64" s="6" t="s">
        <v>78</v>
      </c>
      <c r="C64" s="12">
        <v>4</v>
      </c>
      <c r="D64" s="12">
        <v>142</v>
      </c>
      <c r="E64" s="12">
        <f t="shared" si="1"/>
        <v>146</v>
      </c>
      <c r="F64" s="12"/>
      <c r="G64" s="12" t="s">
        <v>28</v>
      </c>
      <c r="H64" s="12" t="s">
        <v>28</v>
      </c>
      <c r="I64" s="12" t="s">
        <v>28</v>
      </c>
      <c r="J64" s="12">
        <v>1</v>
      </c>
      <c r="K64" s="12" t="s">
        <v>28</v>
      </c>
      <c r="L64" s="12">
        <v>2</v>
      </c>
      <c r="M64" s="12">
        <v>1</v>
      </c>
    </row>
    <row r="65" spans="1:13" x14ac:dyDescent="0.25">
      <c r="A65" s="11">
        <v>5697</v>
      </c>
      <c r="B65" s="6" t="s">
        <v>79</v>
      </c>
      <c r="C65" s="12" t="s">
        <v>28</v>
      </c>
      <c r="D65" s="12">
        <v>9</v>
      </c>
      <c r="E65" s="12">
        <f t="shared" si="1"/>
        <v>9</v>
      </c>
      <c r="F65" s="12"/>
      <c r="G65" s="12" t="s">
        <v>28</v>
      </c>
      <c r="H65" s="12" t="s">
        <v>28</v>
      </c>
      <c r="I65" s="12" t="s">
        <v>28</v>
      </c>
      <c r="J65" s="12" t="s">
        <v>28</v>
      </c>
      <c r="K65" s="12" t="s">
        <v>28</v>
      </c>
      <c r="L65" s="12" t="s">
        <v>28</v>
      </c>
      <c r="M65" s="12" t="s">
        <v>28</v>
      </c>
    </row>
    <row r="66" spans="1:13" x14ac:dyDescent="0.25">
      <c r="A66" s="11">
        <v>5698</v>
      </c>
      <c r="B66" s="6" t="s">
        <v>80</v>
      </c>
      <c r="C66" s="12">
        <v>4</v>
      </c>
      <c r="D66" s="12">
        <v>138</v>
      </c>
      <c r="E66" s="12">
        <f t="shared" si="1"/>
        <v>142</v>
      </c>
      <c r="F66" s="12"/>
      <c r="G66" s="12" t="s">
        <v>28</v>
      </c>
      <c r="H66" s="12">
        <v>3</v>
      </c>
      <c r="I66" s="12" t="s">
        <v>28</v>
      </c>
      <c r="J66" s="12" t="s">
        <v>28</v>
      </c>
      <c r="K66" s="12" t="s">
        <v>28</v>
      </c>
      <c r="L66" s="12">
        <v>1</v>
      </c>
      <c r="M66" s="12" t="s">
        <v>28</v>
      </c>
    </row>
    <row r="67" spans="1:13" x14ac:dyDescent="0.25">
      <c r="A67" s="11">
        <v>5699</v>
      </c>
      <c r="B67" s="6" t="s">
        <v>81</v>
      </c>
      <c r="C67" s="12">
        <v>3</v>
      </c>
      <c r="D67" s="12">
        <v>125</v>
      </c>
      <c r="E67" s="12">
        <f t="shared" si="1"/>
        <v>128</v>
      </c>
      <c r="F67" s="12"/>
      <c r="G67" s="12" t="s">
        <v>28</v>
      </c>
      <c r="H67" s="12" t="s">
        <v>28</v>
      </c>
      <c r="I67" s="12" t="s">
        <v>28</v>
      </c>
      <c r="J67" s="12">
        <v>1</v>
      </c>
      <c r="K67" s="12" t="s">
        <v>28</v>
      </c>
      <c r="L67" s="12">
        <v>1</v>
      </c>
      <c r="M67" s="12">
        <v>1</v>
      </c>
    </row>
    <row r="68" spans="1:13" x14ac:dyDescent="0.25">
      <c r="A68" s="11">
        <v>5701</v>
      </c>
      <c r="B68" s="6" t="s">
        <v>83</v>
      </c>
      <c r="C68" s="12">
        <v>8</v>
      </c>
      <c r="D68" s="12">
        <v>468</v>
      </c>
      <c r="E68" s="12">
        <f t="shared" si="1"/>
        <v>476</v>
      </c>
      <c r="F68" s="12"/>
      <c r="G68" s="12">
        <v>1</v>
      </c>
      <c r="H68" s="12" t="s">
        <v>28</v>
      </c>
      <c r="I68" s="12" t="s">
        <v>28</v>
      </c>
      <c r="J68" s="12">
        <v>2</v>
      </c>
      <c r="K68" s="12" t="s">
        <v>28</v>
      </c>
      <c r="L68" s="12">
        <v>2</v>
      </c>
      <c r="M68" s="12">
        <v>3</v>
      </c>
    </row>
    <row r="69" spans="1:13" x14ac:dyDescent="0.25">
      <c r="A69" s="11">
        <v>5702</v>
      </c>
      <c r="B69" s="6" t="s">
        <v>84</v>
      </c>
      <c r="C69" s="12">
        <v>4</v>
      </c>
      <c r="D69" s="12">
        <v>164</v>
      </c>
      <c r="E69" s="12">
        <f t="shared" si="1"/>
        <v>168</v>
      </c>
      <c r="F69" s="12"/>
      <c r="G69" s="12" t="s">
        <v>28</v>
      </c>
      <c r="H69" s="12" t="s">
        <v>28</v>
      </c>
      <c r="I69" s="12">
        <v>1</v>
      </c>
      <c r="J69" s="12">
        <v>1</v>
      </c>
      <c r="K69" s="12">
        <v>1</v>
      </c>
      <c r="L69" s="12">
        <v>1</v>
      </c>
      <c r="M69" s="12" t="s">
        <v>28</v>
      </c>
    </row>
    <row r="70" spans="1:13" x14ac:dyDescent="0.25">
      <c r="A70" s="11">
        <v>5703</v>
      </c>
      <c r="B70" s="6" t="s">
        <v>85</v>
      </c>
      <c r="C70" s="12">
        <v>4</v>
      </c>
      <c r="D70" s="12">
        <v>121</v>
      </c>
      <c r="E70" s="12">
        <f t="shared" si="1"/>
        <v>125</v>
      </c>
      <c r="F70" s="12"/>
      <c r="G70" s="12" t="s">
        <v>28</v>
      </c>
      <c r="H70" s="12">
        <v>1</v>
      </c>
      <c r="I70" s="12" t="s">
        <v>28</v>
      </c>
      <c r="J70" s="12" t="s">
        <v>28</v>
      </c>
      <c r="K70" s="12" t="s">
        <v>28</v>
      </c>
      <c r="L70" s="12">
        <v>2</v>
      </c>
      <c r="M70" s="12">
        <v>1</v>
      </c>
    </row>
    <row r="71" spans="1:13" x14ac:dyDescent="0.25">
      <c r="A71" s="11">
        <v>5801</v>
      </c>
      <c r="B71" s="6" t="s">
        <v>87</v>
      </c>
      <c r="C71" s="12">
        <v>12</v>
      </c>
      <c r="D71" s="12">
        <v>448</v>
      </c>
      <c r="E71" s="12">
        <f t="shared" si="1"/>
        <v>460</v>
      </c>
      <c r="F71" s="12"/>
      <c r="G71" s="12">
        <v>1</v>
      </c>
      <c r="H71" s="12">
        <v>1</v>
      </c>
      <c r="I71" s="12">
        <v>1</v>
      </c>
      <c r="J71" s="12">
        <v>4</v>
      </c>
      <c r="K71" s="12" t="s">
        <v>28</v>
      </c>
      <c r="L71" s="12">
        <v>1</v>
      </c>
      <c r="M71" s="12">
        <v>4</v>
      </c>
    </row>
    <row r="72" spans="1:13" x14ac:dyDescent="0.25">
      <c r="A72" s="11">
        <v>5802</v>
      </c>
      <c r="B72" s="6" t="s">
        <v>43</v>
      </c>
      <c r="C72" s="12">
        <v>4</v>
      </c>
      <c r="D72" s="12">
        <v>51</v>
      </c>
      <c r="E72" s="12">
        <f t="shared" si="1"/>
        <v>55</v>
      </c>
      <c r="F72" s="12"/>
      <c r="G72" s="12">
        <v>1</v>
      </c>
      <c r="H72" s="12">
        <v>1</v>
      </c>
      <c r="I72" s="12" t="s">
        <v>28</v>
      </c>
      <c r="J72" s="12">
        <v>1</v>
      </c>
      <c r="K72" s="12" t="s">
        <v>28</v>
      </c>
      <c r="L72" s="12">
        <v>1</v>
      </c>
      <c r="M72" s="12" t="s">
        <v>28</v>
      </c>
    </row>
    <row r="73" spans="1:13" x14ac:dyDescent="0.25">
      <c r="A73" s="11">
        <v>5803</v>
      </c>
      <c r="B73" s="6" t="s">
        <v>45</v>
      </c>
      <c r="C73" s="12">
        <v>7</v>
      </c>
      <c r="D73" s="12">
        <v>198</v>
      </c>
      <c r="E73" s="12">
        <f t="shared" si="1"/>
        <v>205</v>
      </c>
      <c r="F73" s="12"/>
      <c r="G73" s="12" t="s">
        <v>28</v>
      </c>
      <c r="H73" s="12" t="s">
        <v>28</v>
      </c>
      <c r="I73" s="12" t="s">
        <v>28</v>
      </c>
      <c r="J73" s="12">
        <v>1</v>
      </c>
      <c r="K73" s="12">
        <v>1</v>
      </c>
      <c r="L73" s="12">
        <v>4</v>
      </c>
      <c r="M73" s="12">
        <v>1</v>
      </c>
    </row>
    <row r="74" spans="1:13" x14ac:dyDescent="0.25">
      <c r="A74" s="11">
        <v>5804</v>
      </c>
      <c r="B74" s="6" t="s">
        <v>88</v>
      </c>
      <c r="C74" s="12">
        <v>10</v>
      </c>
      <c r="D74" s="12">
        <v>349</v>
      </c>
      <c r="E74" s="12">
        <f t="shared" si="1"/>
        <v>359</v>
      </c>
      <c r="F74" s="12"/>
      <c r="G74" s="12">
        <v>2</v>
      </c>
      <c r="H74" s="12">
        <v>1</v>
      </c>
      <c r="I74" s="12" t="s">
        <v>28</v>
      </c>
      <c r="J74" s="12">
        <v>2</v>
      </c>
      <c r="K74" s="12">
        <v>1</v>
      </c>
      <c r="L74" s="12">
        <v>2</v>
      </c>
      <c r="M74" s="12">
        <v>2</v>
      </c>
    </row>
    <row r="75" spans="1:13" x14ac:dyDescent="0.25">
      <c r="A75" s="11">
        <v>5904</v>
      </c>
      <c r="B75" s="6" t="s">
        <v>90</v>
      </c>
      <c r="C75" s="12">
        <v>40</v>
      </c>
      <c r="D75" s="12">
        <v>1362</v>
      </c>
      <c r="E75" s="12">
        <f t="shared" si="1"/>
        <v>1402</v>
      </c>
      <c r="F75" s="12"/>
      <c r="G75" s="12">
        <v>1</v>
      </c>
      <c r="H75" s="12">
        <v>9</v>
      </c>
      <c r="I75" s="12">
        <v>1</v>
      </c>
      <c r="J75" s="12">
        <v>11</v>
      </c>
      <c r="K75" s="12">
        <v>3</v>
      </c>
      <c r="L75" s="12">
        <v>8</v>
      </c>
      <c r="M75" s="12">
        <v>7</v>
      </c>
    </row>
    <row r="76" spans="1:13" x14ac:dyDescent="0.25">
      <c r="A76" s="11">
        <v>5902</v>
      </c>
      <c r="B76" s="6" t="s">
        <v>91</v>
      </c>
      <c r="C76" s="12">
        <v>3</v>
      </c>
      <c r="D76" s="12">
        <v>202</v>
      </c>
      <c r="E76" s="12">
        <f t="shared" si="1"/>
        <v>205</v>
      </c>
      <c r="F76" s="12"/>
      <c r="G76" s="12">
        <v>1</v>
      </c>
      <c r="H76" s="12" t="s">
        <v>28</v>
      </c>
      <c r="I76" s="12" t="s">
        <v>28</v>
      </c>
      <c r="J76" s="12" t="s">
        <v>28</v>
      </c>
      <c r="K76" s="12" t="s">
        <v>28</v>
      </c>
      <c r="L76" s="12">
        <v>2</v>
      </c>
      <c r="M76" s="12" t="s">
        <v>28</v>
      </c>
    </row>
    <row r="77" spans="1:13" x14ac:dyDescent="0.25">
      <c r="A77" s="11">
        <v>5903</v>
      </c>
      <c r="B77" s="6" t="s">
        <v>92</v>
      </c>
      <c r="C77" s="12">
        <v>7</v>
      </c>
      <c r="D77" s="12">
        <v>242</v>
      </c>
      <c r="E77" s="12">
        <f t="shared" si="1"/>
        <v>249</v>
      </c>
      <c r="F77" s="12"/>
      <c r="G77" s="12" t="s">
        <v>28</v>
      </c>
      <c r="H77" s="12" t="s">
        <v>28</v>
      </c>
      <c r="I77" s="12" t="s">
        <v>28</v>
      </c>
      <c r="J77" s="12">
        <v>2</v>
      </c>
      <c r="K77" s="12" t="s">
        <v>28</v>
      </c>
      <c r="L77" s="12">
        <v>1</v>
      </c>
      <c r="M77" s="12">
        <v>4</v>
      </c>
    </row>
    <row r="78" spans="1:13" x14ac:dyDescent="0.25">
      <c r="A78" s="11">
        <v>5905</v>
      </c>
      <c r="B78" s="6" t="s">
        <v>93</v>
      </c>
      <c r="C78" s="12">
        <v>5</v>
      </c>
      <c r="D78" s="12">
        <v>101</v>
      </c>
      <c r="E78" s="12">
        <f t="shared" si="1"/>
        <v>106</v>
      </c>
      <c r="F78" s="12"/>
      <c r="G78" s="12" t="s">
        <v>28</v>
      </c>
      <c r="H78" s="12">
        <v>3</v>
      </c>
      <c r="I78" s="12" t="s">
        <v>28</v>
      </c>
      <c r="J78" s="12">
        <v>1</v>
      </c>
      <c r="K78" s="12" t="s">
        <v>28</v>
      </c>
      <c r="L78" s="12" t="s">
        <v>28</v>
      </c>
      <c r="M78" s="12">
        <v>1</v>
      </c>
    </row>
    <row r="79" spans="1:13" x14ac:dyDescent="0.25">
      <c r="A79" s="11">
        <v>5906</v>
      </c>
      <c r="B79" s="6" t="s">
        <v>94</v>
      </c>
      <c r="C79" s="12">
        <v>3</v>
      </c>
      <c r="D79" s="12">
        <v>94</v>
      </c>
      <c r="E79" s="12">
        <f t="shared" si="1"/>
        <v>97</v>
      </c>
      <c r="F79" s="12"/>
      <c r="G79" s="12" t="s">
        <v>28</v>
      </c>
      <c r="H79" s="12" t="s">
        <v>28</v>
      </c>
      <c r="I79" s="12" t="s">
        <v>28</v>
      </c>
      <c r="J79" s="12">
        <v>1</v>
      </c>
      <c r="K79" s="12" t="s">
        <v>28</v>
      </c>
      <c r="L79" s="12">
        <v>2</v>
      </c>
      <c r="M79" s="12" t="s">
        <v>28</v>
      </c>
    </row>
    <row r="80" spans="1:13" x14ac:dyDescent="0.25">
      <c r="A80" s="11">
        <v>5908</v>
      </c>
      <c r="B80" s="6" t="s">
        <v>95</v>
      </c>
      <c r="C80" s="12">
        <v>3</v>
      </c>
      <c r="D80" s="12">
        <v>93</v>
      </c>
      <c r="E80" s="12">
        <f t="shared" ref="E80:E111" si="2">SUM(C80:D80)</f>
        <v>96</v>
      </c>
      <c r="F80" s="12"/>
      <c r="G80" s="12" t="s">
        <v>28</v>
      </c>
      <c r="H80" s="12">
        <v>2</v>
      </c>
      <c r="I80" s="12">
        <v>1</v>
      </c>
      <c r="J80" s="12" t="s">
        <v>28</v>
      </c>
      <c r="K80" s="12" t="s">
        <v>28</v>
      </c>
      <c r="L80" s="12" t="s">
        <v>28</v>
      </c>
      <c r="M80" s="12" t="s">
        <v>28</v>
      </c>
    </row>
    <row r="81" spans="1:13" x14ac:dyDescent="0.25">
      <c r="A81" s="11">
        <v>6001</v>
      </c>
      <c r="B81" s="6" t="s">
        <v>97</v>
      </c>
      <c r="C81" s="12">
        <v>10</v>
      </c>
      <c r="D81" s="12">
        <v>459</v>
      </c>
      <c r="E81" s="12">
        <f t="shared" si="2"/>
        <v>469</v>
      </c>
      <c r="F81" s="12"/>
      <c r="G81" s="12">
        <v>2</v>
      </c>
      <c r="H81" s="12" t="s">
        <v>28</v>
      </c>
      <c r="I81" s="12" t="s">
        <v>28</v>
      </c>
      <c r="J81" s="12">
        <v>1</v>
      </c>
      <c r="K81" s="12" t="s">
        <v>28</v>
      </c>
      <c r="L81" s="12">
        <v>4</v>
      </c>
      <c r="M81" s="12">
        <v>3</v>
      </c>
    </row>
    <row r="82" spans="1:13" x14ac:dyDescent="0.25">
      <c r="A82" s="11">
        <v>6002</v>
      </c>
      <c r="B82" s="6" t="s">
        <v>98</v>
      </c>
      <c r="C82" s="12">
        <v>2</v>
      </c>
      <c r="D82" s="12">
        <v>116</v>
      </c>
      <c r="E82" s="12">
        <f t="shared" si="2"/>
        <v>118</v>
      </c>
      <c r="F82" s="12"/>
      <c r="G82" s="12" t="s">
        <v>28</v>
      </c>
      <c r="H82" s="12">
        <v>1</v>
      </c>
      <c r="I82" s="12" t="s">
        <v>28</v>
      </c>
      <c r="J82" s="12" t="s">
        <v>28</v>
      </c>
      <c r="K82" s="12">
        <v>1</v>
      </c>
      <c r="L82" s="12" t="s">
        <v>28</v>
      </c>
      <c r="M82" s="12" t="s">
        <v>28</v>
      </c>
    </row>
    <row r="83" spans="1:13" x14ac:dyDescent="0.25">
      <c r="A83" s="11">
        <v>6003</v>
      </c>
      <c r="B83" s="6" t="s">
        <v>40</v>
      </c>
      <c r="C83" s="12" t="s">
        <v>28</v>
      </c>
      <c r="D83" s="12">
        <v>146</v>
      </c>
      <c r="E83" s="12">
        <f t="shared" si="2"/>
        <v>146</v>
      </c>
      <c r="F83" s="12"/>
      <c r="G83" s="12" t="s">
        <v>28</v>
      </c>
      <c r="H83" s="12" t="s">
        <v>28</v>
      </c>
      <c r="I83" s="12" t="s">
        <v>28</v>
      </c>
      <c r="J83" s="12" t="s">
        <v>28</v>
      </c>
      <c r="K83" s="12" t="s">
        <v>28</v>
      </c>
      <c r="L83" s="12" t="s">
        <v>28</v>
      </c>
      <c r="M83" s="12" t="s">
        <v>28</v>
      </c>
    </row>
    <row r="84" spans="1:13" x14ac:dyDescent="0.25">
      <c r="A84" s="11">
        <v>6004</v>
      </c>
      <c r="B84" s="6" t="s">
        <v>99</v>
      </c>
      <c r="C84" s="12">
        <v>4</v>
      </c>
      <c r="D84" s="12">
        <v>272</v>
      </c>
      <c r="E84" s="12">
        <f t="shared" si="2"/>
        <v>276</v>
      </c>
      <c r="F84" s="12"/>
      <c r="G84" s="12">
        <v>1</v>
      </c>
      <c r="H84" s="12">
        <v>1</v>
      </c>
      <c r="I84" s="12" t="s">
        <v>28</v>
      </c>
      <c r="J84" s="12" t="s">
        <v>28</v>
      </c>
      <c r="K84" s="12" t="s">
        <v>28</v>
      </c>
      <c r="L84" s="12">
        <v>1</v>
      </c>
      <c r="M84" s="12">
        <v>1</v>
      </c>
    </row>
    <row r="85" spans="1:13" x14ac:dyDescent="0.25">
      <c r="A85" s="11">
        <v>6005</v>
      </c>
      <c r="B85" s="6" t="s">
        <v>100</v>
      </c>
      <c r="C85" s="12">
        <v>7</v>
      </c>
      <c r="D85" s="12">
        <v>178</v>
      </c>
      <c r="E85" s="12">
        <f t="shared" si="2"/>
        <v>185</v>
      </c>
      <c r="F85" s="12"/>
      <c r="G85" s="12" t="s">
        <v>28</v>
      </c>
      <c r="H85" s="12">
        <v>1</v>
      </c>
      <c r="I85" s="12" t="s">
        <v>28</v>
      </c>
      <c r="J85" s="12">
        <v>2</v>
      </c>
      <c r="K85" s="12" t="s">
        <v>28</v>
      </c>
      <c r="L85" s="12">
        <v>4</v>
      </c>
      <c r="M85" s="12" t="s">
        <v>28</v>
      </c>
    </row>
    <row r="86" spans="1:13" x14ac:dyDescent="0.25">
      <c r="A86" s="11">
        <v>6006</v>
      </c>
      <c r="B86" s="6" t="s">
        <v>101</v>
      </c>
      <c r="C86" s="12">
        <v>7</v>
      </c>
      <c r="D86" s="12">
        <v>370</v>
      </c>
      <c r="E86" s="12">
        <f t="shared" si="2"/>
        <v>377</v>
      </c>
      <c r="F86" s="12"/>
      <c r="G86" s="12" t="s">
        <v>28</v>
      </c>
      <c r="H86" s="12" t="s">
        <v>28</v>
      </c>
      <c r="I86" s="12" t="s">
        <v>28</v>
      </c>
      <c r="J86" s="12">
        <v>1</v>
      </c>
      <c r="K86" s="12">
        <v>3</v>
      </c>
      <c r="L86" s="12">
        <v>1</v>
      </c>
      <c r="M86" s="12">
        <v>2</v>
      </c>
    </row>
    <row r="87" spans="1:13" x14ac:dyDescent="0.25">
      <c r="A87" s="11">
        <v>6007</v>
      </c>
      <c r="B87" s="6" t="s">
        <v>102</v>
      </c>
      <c r="C87" s="12">
        <v>2</v>
      </c>
      <c r="D87" s="12">
        <v>103</v>
      </c>
      <c r="E87" s="12">
        <f t="shared" si="2"/>
        <v>105</v>
      </c>
      <c r="F87" s="12"/>
      <c r="G87" s="12" t="s">
        <v>28</v>
      </c>
      <c r="H87" s="12">
        <v>1</v>
      </c>
      <c r="I87" s="12" t="s">
        <v>28</v>
      </c>
      <c r="J87" s="12" t="s">
        <v>28</v>
      </c>
      <c r="K87" s="12" t="s">
        <v>28</v>
      </c>
      <c r="L87" s="12">
        <v>1</v>
      </c>
      <c r="M87" s="12" t="s">
        <v>28</v>
      </c>
    </row>
    <row r="88" spans="1:13" x14ac:dyDescent="0.25">
      <c r="A88" s="11">
        <v>6101</v>
      </c>
      <c r="B88" s="6" t="s">
        <v>104</v>
      </c>
      <c r="C88" s="12">
        <v>15</v>
      </c>
      <c r="D88" s="12">
        <v>649</v>
      </c>
      <c r="E88" s="12">
        <f t="shared" si="2"/>
        <v>664</v>
      </c>
      <c r="F88" s="12"/>
      <c r="G88" s="12">
        <v>1</v>
      </c>
      <c r="H88" s="12">
        <v>3</v>
      </c>
      <c r="I88" s="12" t="s">
        <v>28</v>
      </c>
      <c r="J88" s="12">
        <v>5</v>
      </c>
      <c r="K88" s="12" t="s">
        <v>28</v>
      </c>
      <c r="L88" s="12" t="s">
        <v>28</v>
      </c>
      <c r="M88" s="12">
        <v>6</v>
      </c>
    </row>
    <row r="89" spans="1:13" x14ac:dyDescent="0.25">
      <c r="A89" s="11">
        <v>6102</v>
      </c>
      <c r="B89" s="6" t="s">
        <v>105</v>
      </c>
      <c r="C89" s="12">
        <v>8</v>
      </c>
      <c r="D89" s="12">
        <v>171</v>
      </c>
      <c r="E89" s="12">
        <f t="shared" si="2"/>
        <v>179</v>
      </c>
      <c r="F89" s="12"/>
      <c r="G89" s="12" t="s">
        <v>28</v>
      </c>
      <c r="H89" s="12" t="s">
        <v>28</v>
      </c>
      <c r="I89" s="12" t="s">
        <v>28</v>
      </c>
      <c r="J89" s="12">
        <v>2</v>
      </c>
      <c r="K89" s="12" t="s">
        <v>28</v>
      </c>
      <c r="L89" s="12">
        <v>4</v>
      </c>
      <c r="M89" s="12">
        <v>2</v>
      </c>
    </row>
    <row r="90" spans="1:13" x14ac:dyDescent="0.25">
      <c r="A90" s="11">
        <v>6103</v>
      </c>
      <c r="B90" s="6" t="s">
        <v>106</v>
      </c>
      <c r="C90" s="12">
        <v>10</v>
      </c>
      <c r="D90" s="12">
        <v>397</v>
      </c>
      <c r="E90" s="12">
        <f t="shared" si="2"/>
        <v>407</v>
      </c>
      <c r="F90" s="12"/>
      <c r="G90" s="12" t="s">
        <v>28</v>
      </c>
      <c r="H90" s="12" t="s">
        <v>28</v>
      </c>
      <c r="I90" s="12" t="s">
        <v>28</v>
      </c>
      <c r="J90" s="12">
        <v>5</v>
      </c>
      <c r="K90" s="12" t="s">
        <v>28</v>
      </c>
      <c r="L90" s="12">
        <v>3</v>
      </c>
      <c r="M90" s="12">
        <v>2</v>
      </c>
    </row>
    <row r="91" spans="1:13" x14ac:dyDescent="0.25">
      <c r="A91" s="11">
        <v>6104</v>
      </c>
      <c r="B91" s="6" t="s">
        <v>107</v>
      </c>
      <c r="C91" s="12">
        <v>4</v>
      </c>
      <c r="D91" s="12">
        <v>239</v>
      </c>
      <c r="E91" s="12">
        <f t="shared" si="2"/>
        <v>243</v>
      </c>
      <c r="F91" s="12"/>
      <c r="G91" s="12" t="s">
        <v>28</v>
      </c>
      <c r="H91" s="12" t="s">
        <v>28</v>
      </c>
      <c r="I91" s="12" t="s">
        <v>28</v>
      </c>
      <c r="J91" s="12">
        <v>2</v>
      </c>
      <c r="K91" s="12" t="s">
        <v>28</v>
      </c>
      <c r="L91" s="12">
        <v>1</v>
      </c>
      <c r="M91" s="12">
        <v>1</v>
      </c>
    </row>
    <row r="92" spans="1:13" x14ac:dyDescent="0.25">
      <c r="A92" s="11">
        <v>6201</v>
      </c>
      <c r="B92" s="6" t="s">
        <v>109</v>
      </c>
      <c r="C92" s="12">
        <v>7</v>
      </c>
      <c r="D92" s="12">
        <v>358</v>
      </c>
      <c r="E92" s="12">
        <f t="shared" si="2"/>
        <v>365</v>
      </c>
      <c r="F92" s="12"/>
      <c r="G92" s="12">
        <v>2</v>
      </c>
      <c r="H92" s="12">
        <v>1</v>
      </c>
      <c r="I92" s="12" t="s">
        <v>28</v>
      </c>
      <c r="J92" s="12">
        <v>2</v>
      </c>
      <c r="K92" s="12" t="s">
        <v>28</v>
      </c>
      <c r="L92" s="12">
        <v>1</v>
      </c>
      <c r="M92" s="12">
        <v>1</v>
      </c>
    </row>
    <row r="93" spans="1:13" x14ac:dyDescent="0.25">
      <c r="A93" s="11">
        <v>6202</v>
      </c>
      <c r="B93" s="6" t="s">
        <v>110</v>
      </c>
      <c r="C93" s="12">
        <v>6</v>
      </c>
      <c r="D93" s="12">
        <v>275</v>
      </c>
      <c r="E93" s="12">
        <f t="shared" si="2"/>
        <v>281</v>
      </c>
      <c r="F93" s="12"/>
      <c r="G93" s="12" t="s">
        <v>28</v>
      </c>
      <c r="H93" s="12" t="s">
        <v>28</v>
      </c>
      <c r="I93" s="12">
        <v>1</v>
      </c>
      <c r="J93" s="12" t="s">
        <v>28</v>
      </c>
      <c r="K93" s="12">
        <v>1</v>
      </c>
      <c r="L93" s="12" t="s">
        <v>28</v>
      </c>
      <c r="M93" s="12">
        <v>4</v>
      </c>
    </row>
    <row r="94" spans="1:13" x14ac:dyDescent="0.25">
      <c r="A94" s="11">
        <v>6203</v>
      </c>
      <c r="B94" s="6" t="s">
        <v>111</v>
      </c>
      <c r="C94" s="12">
        <v>6</v>
      </c>
      <c r="D94" s="12">
        <v>191</v>
      </c>
      <c r="E94" s="12">
        <f t="shared" si="2"/>
        <v>197</v>
      </c>
      <c r="F94" s="12"/>
      <c r="G94" s="12" t="s">
        <v>28</v>
      </c>
      <c r="H94" s="12" t="s">
        <v>28</v>
      </c>
      <c r="I94" s="12">
        <v>1</v>
      </c>
      <c r="J94" s="12">
        <v>3</v>
      </c>
      <c r="K94" s="12">
        <v>1</v>
      </c>
      <c r="L94" s="12" t="s">
        <v>28</v>
      </c>
      <c r="M94" s="12">
        <v>1</v>
      </c>
    </row>
    <row r="95" spans="1:13" x14ac:dyDescent="0.25">
      <c r="A95" s="11">
        <v>6204</v>
      </c>
      <c r="B95" s="6" t="s">
        <v>112</v>
      </c>
      <c r="C95" s="12">
        <v>9</v>
      </c>
      <c r="D95" s="12">
        <v>345</v>
      </c>
      <c r="E95" s="12">
        <f t="shared" si="2"/>
        <v>354</v>
      </c>
      <c r="F95" s="12"/>
      <c r="G95" s="12" t="s">
        <v>28</v>
      </c>
      <c r="H95" s="12" t="s">
        <v>28</v>
      </c>
      <c r="I95" s="12">
        <v>1</v>
      </c>
      <c r="J95" s="12">
        <v>1</v>
      </c>
      <c r="K95" s="12">
        <v>1</v>
      </c>
      <c r="L95" s="12">
        <v>3</v>
      </c>
      <c r="M95" s="12">
        <v>3</v>
      </c>
    </row>
    <row r="96" spans="1:13" x14ac:dyDescent="0.25">
      <c r="A96" s="11">
        <v>6205</v>
      </c>
      <c r="B96" s="6" t="s">
        <v>113</v>
      </c>
      <c r="C96" s="12">
        <v>10</v>
      </c>
      <c r="D96" s="12">
        <v>144</v>
      </c>
      <c r="E96" s="12">
        <f t="shared" si="2"/>
        <v>154</v>
      </c>
      <c r="F96" s="12"/>
      <c r="G96" s="12" t="s">
        <v>28</v>
      </c>
      <c r="H96" s="12">
        <v>2</v>
      </c>
      <c r="I96" s="12" t="s">
        <v>28</v>
      </c>
      <c r="J96" s="12">
        <v>4</v>
      </c>
      <c r="K96" s="12">
        <v>2</v>
      </c>
      <c r="L96" s="12">
        <v>1</v>
      </c>
      <c r="M96" s="12">
        <v>1</v>
      </c>
    </row>
    <row r="97" spans="1:13" x14ac:dyDescent="0.25">
      <c r="A97" s="11">
        <v>6206</v>
      </c>
      <c r="B97" s="6" t="s">
        <v>114</v>
      </c>
      <c r="C97" s="12">
        <v>2</v>
      </c>
      <c r="D97" s="12">
        <v>84</v>
      </c>
      <c r="E97" s="12">
        <f t="shared" si="2"/>
        <v>86</v>
      </c>
      <c r="F97" s="12"/>
      <c r="G97" s="12" t="s">
        <v>28</v>
      </c>
      <c r="H97" s="12" t="s">
        <v>28</v>
      </c>
      <c r="I97" s="12" t="s">
        <v>28</v>
      </c>
      <c r="J97" s="12">
        <v>1</v>
      </c>
      <c r="K97" s="12" t="s">
        <v>28</v>
      </c>
      <c r="L97" s="12" t="s">
        <v>28</v>
      </c>
      <c r="M97" s="12">
        <v>1</v>
      </c>
    </row>
    <row r="98" spans="1:13" x14ac:dyDescent="0.25">
      <c r="A98" s="11">
        <v>6207</v>
      </c>
      <c r="B98" s="6" t="s">
        <v>115</v>
      </c>
      <c r="C98" s="12">
        <v>3</v>
      </c>
      <c r="D98" s="12">
        <v>107</v>
      </c>
      <c r="E98" s="12">
        <f t="shared" si="2"/>
        <v>110</v>
      </c>
      <c r="F98" s="12"/>
      <c r="G98" s="12" t="s">
        <v>28</v>
      </c>
      <c r="H98" s="12">
        <v>1</v>
      </c>
      <c r="I98" s="12" t="s">
        <v>28</v>
      </c>
      <c r="J98" s="12">
        <v>1</v>
      </c>
      <c r="K98" s="12" t="s">
        <v>28</v>
      </c>
      <c r="L98" s="12" t="s">
        <v>28</v>
      </c>
      <c r="M98" s="12">
        <v>1</v>
      </c>
    </row>
    <row r="99" spans="1:13" x14ac:dyDescent="0.25">
      <c r="A99" s="11">
        <v>6301</v>
      </c>
      <c r="B99" s="6" t="s">
        <v>117</v>
      </c>
      <c r="C99" s="12">
        <v>8</v>
      </c>
      <c r="D99" s="12">
        <v>521</v>
      </c>
      <c r="E99" s="12">
        <f t="shared" si="2"/>
        <v>529</v>
      </c>
      <c r="F99" s="12"/>
      <c r="G99" s="12">
        <v>1</v>
      </c>
      <c r="H99" s="12">
        <v>1</v>
      </c>
      <c r="I99" s="12" t="s">
        <v>28</v>
      </c>
      <c r="J99" s="12">
        <v>2</v>
      </c>
      <c r="K99" s="12">
        <v>3</v>
      </c>
      <c r="L99" s="12">
        <v>1</v>
      </c>
      <c r="M99" s="12" t="s">
        <v>28</v>
      </c>
    </row>
    <row r="100" spans="1:13" x14ac:dyDescent="0.25">
      <c r="A100" s="11">
        <v>6302</v>
      </c>
      <c r="B100" s="6" t="s">
        <v>52</v>
      </c>
      <c r="C100" s="12">
        <v>3</v>
      </c>
      <c r="D100" s="12">
        <v>183</v>
      </c>
      <c r="E100" s="12">
        <f t="shared" si="2"/>
        <v>186</v>
      </c>
      <c r="F100" s="12"/>
      <c r="G100" s="12" t="s">
        <v>28</v>
      </c>
      <c r="H100" s="12" t="s">
        <v>28</v>
      </c>
      <c r="I100" s="12" t="s">
        <v>28</v>
      </c>
      <c r="J100" s="12">
        <v>1</v>
      </c>
      <c r="K100" s="12" t="s">
        <v>28</v>
      </c>
      <c r="L100" s="12">
        <v>1</v>
      </c>
      <c r="M100" s="12">
        <v>1</v>
      </c>
    </row>
    <row r="101" spans="1:13" x14ac:dyDescent="0.25">
      <c r="A101" s="11">
        <v>6303</v>
      </c>
      <c r="B101" s="6" t="s">
        <v>118</v>
      </c>
      <c r="C101" s="12" t="s">
        <v>28</v>
      </c>
      <c r="D101" s="12">
        <v>81</v>
      </c>
      <c r="E101" s="12">
        <f t="shared" si="2"/>
        <v>81</v>
      </c>
      <c r="F101" s="12"/>
      <c r="G101" s="12" t="s">
        <v>28</v>
      </c>
      <c r="H101" s="12" t="s">
        <v>28</v>
      </c>
      <c r="I101" s="12" t="s">
        <v>28</v>
      </c>
      <c r="J101" s="12" t="s">
        <v>28</v>
      </c>
      <c r="K101" s="12" t="s">
        <v>28</v>
      </c>
      <c r="L101" s="12" t="s">
        <v>28</v>
      </c>
      <c r="M101" s="12" t="s">
        <v>28</v>
      </c>
    </row>
    <row r="102" spans="1:13" x14ac:dyDescent="0.25">
      <c r="A102" s="11">
        <v>6401</v>
      </c>
      <c r="B102" s="6" t="s">
        <v>120</v>
      </c>
      <c r="C102" s="12">
        <v>212</v>
      </c>
      <c r="D102" s="12">
        <v>8387</v>
      </c>
      <c r="E102" s="12">
        <f t="shared" si="2"/>
        <v>8599</v>
      </c>
      <c r="F102" s="12"/>
      <c r="G102" s="12">
        <v>10</v>
      </c>
      <c r="H102" s="12">
        <v>19</v>
      </c>
      <c r="I102" s="12">
        <v>6</v>
      </c>
      <c r="J102" s="12">
        <v>31</v>
      </c>
      <c r="K102" s="12">
        <v>15</v>
      </c>
      <c r="L102" s="12">
        <v>68</v>
      </c>
      <c r="M102" s="12">
        <v>63</v>
      </c>
    </row>
    <row r="103" spans="1:13" x14ac:dyDescent="0.25">
      <c r="A103" s="11">
        <v>6403</v>
      </c>
      <c r="B103" s="6" t="s">
        <v>121</v>
      </c>
      <c r="C103" s="12">
        <v>48</v>
      </c>
      <c r="D103" s="12">
        <v>2674</v>
      </c>
      <c r="E103" s="12">
        <f t="shared" si="2"/>
        <v>2722</v>
      </c>
      <c r="F103" s="12"/>
      <c r="G103" s="12">
        <v>2</v>
      </c>
      <c r="H103" s="12">
        <v>5</v>
      </c>
      <c r="I103" s="12">
        <v>1</v>
      </c>
      <c r="J103" s="12">
        <v>14</v>
      </c>
      <c r="K103" s="12">
        <v>3</v>
      </c>
      <c r="L103" s="12">
        <v>13</v>
      </c>
      <c r="M103" s="12">
        <v>10</v>
      </c>
    </row>
    <row r="104" spans="1:13" x14ac:dyDescent="0.25">
      <c r="A104" s="11">
        <v>6501</v>
      </c>
      <c r="B104" s="6" t="s">
        <v>123</v>
      </c>
      <c r="C104" s="12">
        <v>29</v>
      </c>
      <c r="D104" s="12">
        <v>1344</v>
      </c>
      <c r="E104" s="12">
        <f t="shared" si="2"/>
        <v>1373</v>
      </c>
      <c r="F104" s="12"/>
      <c r="G104" s="12">
        <v>1</v>
      </c>
      <c r="H104" s="12">
        <v>5</v>
      </c>
      <c r="I104" s="12" t="s">
        <v>28</v>
      </c>
      <c r="J104" s="12">
        <v>8</v>
      </c>
      <c r="K104" s="12">
        <v>1</v>
      </c>
      <c r="L104" s="12">
        <v>4</v>
      </c>
      <c r="M104" s="12">
        <v>10</v>
      </c>
    </row>
    <row r="105" spans="1:13" x14ac:dyDescent="0.25">
      <c r="A105" s="11">
        <v>6503</v>
      </c>
      <c r="B105" s="6" t="s">
        <v>124</v>
      </c>
      <c r="C105" s="12">
        <v>3</v>
      </c>
      <c r="D105" s="12">
        <v>324</v>
      </c>
      <c r="E105" s="12">
        <f t="shared" si="2"/>
        <v>327</v>
      </c>
      <c r="F105" s="12"/>
      <c r="G105" s="12" t="s">
        <v>28</v>
      </c>
      <c r="H105" s="12" t="s">
        <v>28</v>
      </c>
      <c r="I105" s="12" t="s">
        <v>28</v>
      </c>
      <c r="J105" s="12" t="s">
        <v>28</v>
      </c>
      <c r="K105" s="12" t="s">
        <v>28</v>
      </c>
      <c r="L105" s="12">
        <v>2</v>
      </c>
      <c r="M105" s="12">
        <v>1</v>
      </c>
    </row>
    <row r="106" spans="1:13" x14ac:dyDescent="0.25">
      <c r="A106" s="11">
        <v>6505</v>
      </c>
      <c r="B106" s="6" t="s">
        <v>125</v>
      </c>
      <c r="C106" s="12" t="s">
        <v>28</v>
      </c>
      <c r="D106" s="12">
        <v>151</v>
      </c>
      <c r="E106" s="12">
        <f t="shared" si="2"/>
        <v>151</v>
      </c>
      <c r="F106" s="12"/>
      <c r="G106" s="12" t="s">
        <v>28</v>
      </c>
      <c r="H106" s="12" t="s">
        <v>28</v>
      </c>
      <c r="I106" s="12" t="s">
        <v>28</v>
      </c>
      <c r="J106" s="12" t="s">
        <v>28</v>
      </c>
      <c r="K106" s="12" t="s">
        <v>28</v>
      </c>
      <c r="L106" s="12" t="s">
        <v>28</v>
      </c>
      <c r="M106" s="12" t="s">
        <v>28</v>
      </c>
    </row>
    <row r="107" spans="1:13" x14ac:dyDescent="0.25">
      <c r="A107" s="11">
        <v>6594</v>
      </c>
      <c r="B107" s="6" t="s">
        <v>126</v>
      </c>
      <c r="C107" s="12">
        <v>1</v>
      </c>
      <c r="D107" s="12">
        <v>26</v>
      </c>
      <c r="E107" s="12">
        <f t="shared" si="2"/>
        <v>27</v>
      </c>
      <c r="F107" s="12"/>
      <c r="G107" s="12" t="s">
        <v>28</v>
      </c>
      <c r="H107" s="12" t="s">
        <v>28</v>
      </c>
      <c r="I107" s="12" t="s">
        <v>28</v>
      </c>
      <c r="J107" s="12" t="s">
        <v>28</v>
      </c>
      <c r="K107" s="12" t="s">
        <v>28</v>
      </c>
      <c r="L107" s="12" t="s">
        <v>28</v>
      </c>
      <c r="M107" s="12">
        <v>1</v>
      </c>
    </row>
    <row r="108" spans="1:13" x14ac:dyDescent="0.25">
      <c r="A108" s="11">
        <v>6595</v>
      </c>
      <c r="B108" s="6" t="s">
        <v>127</v>
      </c>
      <c r="C108" s="12" t="s">
        <v>28</v>
      </c>
      <c r="D108" s="12">
        <v>11</v>
      </c>
      <c r="E108" s="12">
        <f t="shared" si="2"/>
        <v>11</v>
      </c>
      <c r="F108" s="12"/>
      <c r="G108" s="12" t="s">
        <v>28</v>
      </c>
      <c r="H108" s="12" t="s">
        <v>28</v>
      </c>
      <c r="I108" s="12" t="s">
        <v>28</v>
      </c>
      <c r="J108" s="12" t="s">
        <v>28</v>
      </c>
      <c r="K108" s="12" t="s">
        <v>28</v>
      </c>
      <c r="L108" s="12" t="s">
        <v>28</v>
      </c>
      <c r="M108" s="12" t="s">
        <v>28</v>
      </c>
    </row>
    <row r="109" spans="1:13" x14ac:dyDescent="0.25">
      <c r="A109" s="11">
        <v>6596</v>
      </c>
      <c r="B109" s="6" t="s">
        <v>238</v>
      </c>
      <c r="C109" s="12" t="s">
        <v>28</v>
      </c>
      <c r="D109" s="12">
        <v>2</v>
      </c>
      <c r="E109" s="12">
        <f t="shared" si="2"/>
        <v>2</v>
      </c>
      <c r="F109" s="12"/>
      <c r="G109" s="12" t="s">
        <v>28</v>
      </c>
      <c r="H109" s="12" t="s">
        <v>28</v>
      </c>
      <c r="I109" s="12" t="s">
        <v>28</v>
      </c>
      <c r="J109" s="12" t="s">
        <v>28</v>
      </c>
      <c r="K109" s="12" t="s">
        <v>28</v>
      </c>
      <c r="L109" s="12" t="s">
        <v>28</v>
      </c>
      <c r="M109" s="12" t="s">
        <v>28</v>
      </c>
    </row>
    <row r="110" spans="1:13" x14ac:dyDescent="0.25">
      <c r="A110" s="11">
        <v>6597</v>
      </c>
      <c r="B110" s="6" t="s">
        <v>128</v>
      </c>
      <c r="C110" s="12">
        <v>25</v>
      </c>
      <c r="D110" s="12">
        <v>1587</v>
      </c>
      <c r="E110" s="12">
        <f t="shared" si="2"/>
        <v>1612</v>
      </c>
      <c r="F110" s="12"/>
      <c r="G110" s="12">
        <v>3</v>
      </c>
      <c r="H110" s="12">
        <v>1</v>
      </c>
      <c r="I110" s="12" t="s">
        <v>28</v>
      </c>
      <c r="J110" s="12">
        <v>5</v>
      </c>
      <c r="K110" s="12">
        <v>4</v>
      </c>
      <c r="L110" s="12">
        <v>6</v>
      </c>
      <c r="M110" s="12">
        <v>6</v>
      </c>
    </row>
    <row r="111" spans="1:13" x14ac:dyDescent="0.25">
      <c r="A111" s="26">
        <v>6598</v>
      </c>
      <c r="B111" s="15" t="s">
        <v>129</v>
      </c>
      <c r="C111" s="12">
        <v>3</v>
      </c>
      <c r="D111" s="12">
        <v>114</v>
      </c>
      <c r="E111" s="12">
        <f t="shared" si="2"/>
        <v>117</v>
      </c>
      <c r="F111" s="12"/>
      <c r="G111" s="12" t="s">
        <v>28</v>
      </c>
      <c r="H111" s="12" t="s">
        <v>28</v>
      </c>
      <c r="I111" s="12">
        <v>1</v>
      </c>
      <c r="J111" s="12">
        <v>1</v>
      </c>
      <c r="K111" s="12" t="s">
        <v>28</v>
      </c>
      <c r="L111" s="12" t="s">
        <v>28</v>
      </c>
      <c r="M111" s="12">
        <v>1</v>
      </c>
    </row>
    <row r="112" spans="1:13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" x14ac:dyDescent="0.25">
      <c r="A113" s="25" t="s">
        <v>245</v>
      </c>
    </row>
  </sheetData>
  <mergeCells count="11">
    <mergeCell ref="M11:M12"/>
    <mergeCell ref="A10:A12"/>
    <mergeCell ref="B10:B12"/>
    <mergeCell ref="C10:E11"/>
    <mergeCell ref="G10:M10"/>
    <mergeCell ref="G11:G12"/>
    <mergeCell ref="H11:H12"/>
    <mergeCell ref="I11:I12"/>
    <mergeCell ref="J11:J12"/>
    <mergeCell ref="K11:K12"/>
    <mergeCell ref="L11:L12"/>
  </mergeCells>
  <hyperlinks>
    <hyperlink ref="C1" location="Indice!A1" display="Volver al índice"/>
  </hyperlink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5"/>
  <sheetViews>
    <sheetView zoomScaleNormal="100" workbookViewId="0"/>
  </sheetViews>
  <sheetFormatPr baseColWidth="10" defaultColWidth="9.140625" defaultRowHeight="15" x14ac:dyDescent="0.25"/>
  <cols>
    <col min="1" max="1" width="13.42578125" style="6" customWidth="1"/>
    <col min="2" max="2" width="28.5703125" style="6" customWidth="1"/>
    <col min="3" max="4" width="7.5703125" style="6" customWidth="1"/>
    <col min="5" max="5" width="7.85546875" style="6" customWidth="1"/>
    <col min="6" max="6" width="1.7109375" style="6" customWidth="1"/>
    <col min="7" max="8" width="6.7109375" style="6" customWidth="1"/>
    <col min="9" max="9" width="1.7109375" style="6" customWidth="1"/>
    <col min="10" max="11" width="5.85546875" style="27" customWidth="1"/>
    <col min="12" max="12" width="1.7109375" style="27" customWidth="1"/>
    <col min="13" max="14" width="7.140625" style="27" customWidth="1"/>
    <col min="15" max="15" width="1.7109375" style="27" customWidth="1"/>
    <col min="16" max="17" width="7.140625" style="27" customWidth="1"/>
    <col min="18" max="18" width="1.7109375" style="27" customWidth="1"/>
    <col min="19" max="20" width="7.140625" style="27" customWidth="1"/>
    <col min="21" max="21" width="1.7109375" style="27" customWidth="1"/>
    <col min="22" max="23" width="7.140625" style="27" customWidth="1"/>
    <col min="24" max="24" width="1.7109375" style="27" customWidth="1"/>
    <col min="25" max="26" width="7.140625" style="27" customWidth="1"/>
    <col min="27" max="27" width="1.7109375" style="27" customWidth="1"/>
    <col min="28" max="29" width="7.85546875" style="27" customWidth="1"/>
    <col min="30" max="30" width="1.7109375" style="27" customWidth="1"/>
    <col min="31" max="33" width="7.28515625" style="27" customWidth="1"/>
    <col min="34" max="36" width="7.28515625" style="6" customWidth="1"/>
    <col min="37" max="37" width="7.42578125" style="6" customWidth="1"/>
    <col min="38" max="38" width="11.42578125" style="5" customWidth="1"/>
  </cols>
  <sheetData>
    <row r="1" spans="1:37" x14ac:dyDescent="0.25">
      <c r="C1" s="7" t="s">
        <v>14</v>
      </c>
    </row>
    <row r="3" spans="1:37" x14ac:dyDescent="0.25">
      <c r="B3" s="24"/>
      <c r="C3" s="24"/>
    </row>
    <row r="7" spans="1:37" x14ac:dyDescent="0.25">
      <c r="A7" s="6" t="s">
        <v>6</v>
      </c>
    </row>
    <row r="8" spans="1:37" x14ac:dyDescent="0.25">
      <c r="A8" s="6" t="s">
        <v>244</v>
      </c>
    </row>
    <row r="9" spans="1:37" x14ac:dyDescent="0.25">
      <c r="A9" s="10"/>
      <c r="B9" s="10"/>
      <c r="C9" s="10"/>
      <c r="D9" s="10"/>
      <c r="E9" s="10"/>
      <c r="F9" s="10"/>
      <c r="G9" s="10"/>
      <c r="H9" s="10"/>
      <c r="I9" s="10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0"/>
      <c r="AI9" s="10"/>
      <c r="AJ9" s="10"/>
      <c r="AK9" s="10"/>
    </row>
    <row r="10" spans="1:37" x14ac:dyDescent="0.25">
      <c r="A10" s="51" t="s">
        <v>15</v>
      </c>
      <c r="B10" s="51" t="s">
        <v>16</v>
      </c>
      <c r="C10" s="50" t="s">
        <v>160</v>
      </c>
      <c r="D10" s="50"/>
      <c r="E10" s="50"/>
      <c r="F10" s="28"/>
      <c r="G10" s="50" t="s">
        <v>161</v>
      </c>
      <c r="H10" s="50"/>
      <c r="I10" s="28"/>
      <c r="J10" s="50" t="s">
        <v>162</v>
      </c>
      <c r="K10" s="50"/>
      <c r="L10" s="28"/>
      <c r="M10" s="50" t="s">
        <v>163</v>
      </c>
      <c r="N10" s="50"/>
      <c r="O10" s="28"/>
      <c r="P10" s="50" t="s">
        <v>164</v>
      </c>
      <c r="Q10" s="50"/>
      <c r="R10" s="28"/>
      <c r="S10" s="50" t="s">
        <v>165</v>
      </c>
      <c r="T10" s="50"/>
      <c r="U10" s="28"/>
      <c r="V10" s="50" t="s">
        <v>166</v>
      </c>
      <c r="W10" s="50"/>
      <c r="X10" s="28"/>
      <c r="Y10" s="50" t="s">
        <v>167</v>
      </c>
      <c r="Z10" s="50"/>
      <c r="AA10" s="28"/>
      <c r="AB10" s="50" t="s">
        <v>168</v>
      </c>
      <c r="AC10" s="50"/>
      <c r="AD10" s="28"/>
      <c r="AE10" s="48" t="s">
        <v>169</v>
      </c>
      <c r="AF10" s="48"/>
      <c r="AG10" s="48"/>
      <c r="AH10" s="48"/>
      <c r="AI10" s="48"/>
      <c r="AJ10" s="48"/>
      <c r="AK10" s="48"/>
    </row>
    <row r="11" spans="1:37" x14ac:dyDescent="0.25">
      <c r="A11" s="52"/>
      <c r="B11" s="52"/>
      <c r="C11" s="14" t="s">
        <v>158</v>
      </c>
      <c r="D11" s="14" t="s">
        <v>159</v>
      </c>
      <c r="E11" s="14" t="s">
        <v>20</v>
      </c>
      <c r="F11" s="10"/>
      <c r="G11" s="14" t="s">
        <v>158</v>
      </c>
      <c r="H11" s="14" t="s">
        <v>159</v>
      </c>
      <c r="I11" s="10"/>
      <c r="J11" s="35" t="s">
        <v>158</v>
      </c>
      <c r="K11" s="35" t="s">
        <v>159</v>
      </c>
      <c r="L11" s="35"/>
      <c r="M11" s="35" t="s">
        <v>158</v>
      </c>
      <c r="N11" s="35" t="s">
        <v>159</v>
      </c>
      <c r="O11" s="35"/>
      <c r="P11" s="35" t="s">
        <v>158</v>
      </c>
      <c r="Q11" s="35" t="s">
        <v>159</v>
      </c>
      <c r="R11" s="35"/>
      <c r="S11" s="35" t="s">
        <v>158</v>
      </c>
      <c r="T11" s="35" t="s">
        <v>159</v>
      </c>
      <c r="U11" s="35"/>
      <c r="V11" s="35" t="s">
        <v>158</v>
      </c>
      <c r="W11" s="35" t="s">
        <v>159</v>
      </c>
      <c r="X11" s="35"/>
      <c r="Y11" s="35" t="s">
        <v>158</v>
      </c>
      <c r="Z11" s="35" t="s">
        <v>159</v>
      </c>
      <c r="AA11" s="35"/>
      <c r="AB11" s="35" t="s">
        <v>158</v>
      </c>
      <c r="AC11" s="35" t="s">
        <v>159</v>
      </c>
      <c r="AD11" s="35"/>
      <c r="AE11" s="35">
        <v>5</v>
      </c>
      <c r="AF11" s="35" t="s">
        <v>170</v>
      </c>
      <c r="AG11" s="35" t="s">
        <v>171</v>
      </c>
      <c r="AH11" s="14" t="s">
        <v>172</v>
      </c>
      <c r="AI11" s="14" t="s">
        <v>173</v>
      </c>
      <c r="AJ11" s="14" t="s">
        <v>174</v>
      </c>
      <c r="AK11" s="14" t="s">
        <v>175</v>
      </c>
    </row>
    <row r="13" spans="1:37" x14ac:dyDescent="0.25">
      <c r="A13" s="11" t="s">
        <v>23</v>
      </c>
      <c r="C13" s="12">
        <f>SUM(C15:C110)</f>
        <v>13320</v>
      </c>
      <c r="D13" s="12">
        <f>SUM(D15:D110)</f>
        <v>39156</v>
      </c>
      <c r="E13" s="12">
        <f>SUM(E15:E110)</f>
        <v>52476</v>
      </c>
      <c r="F13" s="12"/>
      <c r="G13" s="12">
        <f>SUM(G15:G110)</f>
        <v>863</v>
      </c>
      <c r="H13" s="12">
        <f>SUM(H15:H110)</f>
        <v>4506</v>
      </c>
      <c r="I13" s="12"/>
      <c r="J13" s="30">
        <f>SUM(J15:J110)</f>
        <v>363</v>
      </c>
      <c r="K13" s="30">
        <f>SUM(K15:K110)</f>
        <v>203</v>
      </c>
      <c r="L13" s="30"/>
      <c r="M13" s="30">
        <f>SUM(M15:M110)</f>
        <v>4449</v>
      </c>
      <c r="N13" s="30">
        <f>SUM(N15:N110)</f>
        <v>324</v>
      </c>
      <c r="O13" s="30"/>
      <c r="P13" s="30">
        <f>SUM(P15:P110)</f>
        <v>4567</v>
      </c>
      <c r="Q13" s="30">
        <f>SUM(Q15:Q110)</f>
        <v>326</v>
      </c>
      <c r="R13" s="30"/>
      <c r="S13" s="30">
        <f>SUM(S15:S110)</f>
        <v>3346</v>
      </c>
      <c r="T13" s="30">
        <f>SUM(T15:T110)</f>
        <v>140</v>
      </c>
      <c r="U13" s="30"/>
      <c r="V13" s="30">
        <f>SUM(V15:V110)</f>
        <v>1221</v>
      </c>
      <c r="W13" s="30">
        <f>SUM(W15:W110)</f>
        <v>186</v>
      </c>
      <c r="X13" s="30"/>
      <c r="Y13" s="30">
        <f>SUM(Y15:Y110)</f>
        <v>2331</v>
      </c>
      <c r="Z13" s="30">
        <f>SUM(Z15:Z110)</f>
        <v>3942</v>
      </c>
      <c r="AA13" s="30"/>
      <c r="AB13" s="30">
        <f>SUM(AB15:AB110)</f>
        <v>747</v>
      </c>
      <c r="AC13" s="30">
        <f>SUM(AC15:AC110)</f>
        <v>29855</v>
      </c>
      <c r="AE13" s="36">
        <f>J13/(J13+K13)*100</f>
        <v>64.134275618374559</v>
      </c>
      <c r="AF13" s="36">
        <f>M13/(M13+N13)*100</f>
        <v>93.211816467630427</v>
      </c>
      <c r="AG13" s="36">
        <f>P13/(P13+Q13)*100</f>
        <v>93.337420805231957</v>
      </c>
      <c r="AH13" s="22">
        <f>S13/(S13+T13)*100</f>
        <v>95.98393574297188</v>
      </c>
      <c r="AI13" s="22">
        <f>V13/(V13+W13)*100</f>
        <v>86.780383795309163</v>
      </c>
      <c r="AJ13" s="22">
        <f>(J13+M13+P13)/(J13+K13+M13+N13+P13+Q13)*100</f>
        <v>91.663408913213445</v>
      </c>
      <c r="AK13" s="22">
        <f>Y13/(Y13+Z13)*100</f>
        <v>37.159253945480629</v>
      </c>
    </row>
    <row r="14" spans="1:37" x14ac:dyDescent="0.25">
      <c r="A14" s="11"/>
      <c r="C14" s="12"/>
      <c r="D14" s="12"/>
      <c r="E14" s="12"/>
      <c r="F14" s="12"/>
      <c r="G14" s="12"/>
      <c r="H14" s="12"/>
      <c r="I14" s="12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E14" s="36"/>
      <c r="AF14" s="36"/>
      <c r="AG14" s="36"/>
      <c r="AH14" s="22"/>
      <c r="AI14" s="22"/>
      <c r="AJ14" s="22"/>
      <c r="AK14" s="22"/>
    </row>
    <row r="15" spans="1:37" x14ac:dyDescent="0.25">
      <c r="A15" s="11">
        <v>5101</v>
      </c>
      <c r="B15" s="6" t="s">
        <v>25</v>
      </c>
      <c r="C15" s="12">
        <v>262</v>
      </c>
      <c r="D15" s="12">
        <v>809</v>
      </c>
      <c r="E15" s="12">
        <f t="shared" ref="E15:E77" si="0">SUM(C15:D15)</f>
        <v>1071</v>
      </c>
      <c r="F15" s="12"/>
      <c r="G15" s="12">
        <v>20</v>
      </c>
      <c r="H15" s="12">
        <v>117</v>
      </c>
      <c r="I15" s="12"/>
      <c r="J15" s="30">
        <v>5</v>
      </c>
      <c r="K15" s="30">
        <v>3</v>
      </c>
      <c r="L15" s="30"/>
      <c r="M15" s="30">
        <v>87</v>
      </c>
      <c r="N15" s="30">
        <v>8</v>
      </c>
      <c r="O15" s="30"/>
      <c r="P15" s="38">
        <v>70</v>
      </c>
      <c r="Q15" s="38">
        <v>5</v>
      </c>
      <c r="R15" s="30"/>
      <c r="S15" s="30">
        <v>48</v>
      </c>
      <c r="T15" s="30">
        <v>3</v>
      </c>
      <c r="U15" s="30"/>
      <c r="V15" s="30">
        <v>22</v>
      </c>
      <c r="W15" s="30">
        <v>2</v>
      </c>
      <c r="X15" s="30"/>
      <c r="Y15" s="30">
        <v>67</v>
      </c>
      <c r="Z15" s="30">
        <v>87</v>
      </c>
      <c r="AA15" s="30"/>
      <c r="AB15" s="30">
        <v>13</v>
      </c>
      <c r="AC15" s="30">
        <v>589</v>
      </c>
      <c r="AE15" s="39">
        <f>J15/SUM(J15:K15)*100</f>
        <v>62.5</v>
      </c>
      <c r="AF15" s="39">
        <f>M15/SUM(M15:N15)*100</f>
        <v>91.578947368421055</v>
      </c>
      <c r="AG15" s="39">
        <f>Y15/SUM(Y15:Z15)*100</f>
        <v>43.506493506493506</v>
      </c>
      <c r="AH15" s="39">
        <f>S15/SUM(S15:T15)*100</f>
        <v>94.117647058823522</v>
      </c>
      <c r="AI15" s="39">
        <f>V15/SUM(V15:W15)*100</f>
        <v>91.666666666666657</v>
      </c>
      <c r="AJ15" s="39">
        <f t="shared" ref="AJ15" si="1">SUM(J15,M15,Y15)/SUM(J15:Z15)*100</f>
        <v>39.066339066339069</v>
      </c>
      <c r="AK15" s="39">
        <f>Y15/SUM(Y15:Z15)*100</f>
        <v>43.506493506493506</v>
      </c>
    </row>
    <row r="16" spans="1:37" x14ac:dyDescent="0.25">
      <c r="A16" s="11">
        <v>5103</v>
      </c>
      <c r="B16" s="6" t="s">
        <v>26</v>
      </c>
      <c r="C16" s="12">
        <v>118</v>
      </c>
      <c r="D16" s="12">
        <v>299</v>
      </c>
      <c r="E16" s="12">
        <f t="shared" si="0"/>
        <v>417</v>
      </c>
      <c r="F16" s="12"/>
      <c r="G16" s="12">
        <v>3</v>
      </c>
      <c r="H16" s="12">
        <v>40</v>
      </c>
      <c r="I16" s="12"/>
      <c r="J16" s="30">
        <v>5</v>
      </c>
      <c r="K16" s="30">
        <v>3</v>
      </c>
      <c r="L16" s="30"/>
      <c r="M16" s="30">
        <v>52</v>
      </c>
      <c r="N16" s="30">
        <v>5</v>
      </c>
      <c r="O16" s="30"/>
      <c r="P16" s="38">
        <v>37</v>
      </c>
      <c r="Q16" s="38">
        <v>5</v>
      </c>
      <c r="R16" s="30"/>
      <c r="S16" s="30">
        <v>31</v>
      </c>
      <c r="T16" s="30">
        <v>4</v>
      </c>
      <c r="U16" s="30"/>
      <c r="V16" s="30">
        <v>6</v>
      </c>
      <c r="W16" s="30">
        <v>1</v>
      </c>
      <c r="X16" s="30"/>
      <c r="Y16" s="30">
        <v>15</v>
      </c>
      <c r="Z16" s="30">
        <v>31</v>
      </c>
      <c r="AA16" s="30"/>
      <c r="AB16" s="30">
        <v>6</v>
      </c>
      <c r="AC16" s="30">
        <v>215</v>
      </c>
      <c r="AE16" s="39">
        <v>62.5</v>
      </c>
      <c r="AF16" s="39">
        <v>91.228070175438589</v>
      </c>
      <c r="AG16" s="39">
        <v>32.608695652173914</v>
      </c>
      <c r="AH16" s="39">
        <v>88.571428571428569</v>
      </c>
      <c r="AI16" s="39">
        <v>85.714285714285708</v>
      </c>
      <c r="AJ16" s="39">
        <v>36.923076923076927</v>
      </c>
      <c r="AK16" s="39">
        <v>32.608695652173914</v>
      </c>
    </row>
    <row r="17" spans="1:37" x14ac:dyDescent="0.25">
      <c r="A17" s="11">
        <v>5197</v>
      </c>
      <c r="B17" s="6" t="s">
        <v>27</v>
      </c>
      <c r="C17" s="12">
        <v>1</v>
      </c>
      <c r="D17" s="12">
        <v>1</v>
      </c>
      <c r="E17" s="12">
        <f t="shared" si="0"/>
        <v>2</v>
      </c>
      <c r="F17" s="12"/>
      <c r="G17" s="12" t="s">
        <v>28</v>
      </c>
      <c r="H17" s="12" t="s">
        <v>28</v>
      </c>
      <c r="I17" s="12"/>
      <c r="J17" s="30">
        <v>1</v>
      </c>
      <c r="K17" s="30" t="s">
        <v>28</v>
      </c>
      <c r="L17" s="30"/>
      <c r="M17" s="30" t="s">
        <v>28</v>
      </c>
      <c r="N17" s="30" t="s">
        <v>28</v>
      </c>
      <c r="O17" s="30"/>
      <c r="P17" s="38" t="s">
        <v>28</v>
      </c>
      <c r="Q17" s="38" t="s">
        <v>28</v>
      </c>
      <c r="R17" s="30"/>
      <c r="S17" s="30" t="s">
        <v>28</v>
      </c>
      <c r="T17" s="30" t="s">
        <v>28</v>
      </c>
      <c r="U17" s="30"/>
      <c r="V17" s="30" t="s">
        <v>28</v>
      </c>
      <c r="W17" s="30" t="s">
        <v>28</v>
      </c>
      <c r="X17" s="30"/>
      <c r="Y17" s="30" t="s">
        <v>28</v>
      </c>
      <c r="Z17" s="30" t="s">
        <v>28</v>
      </c>
      <c r="AA17" s="30"/>
      <c r="AB17" s="30" t="s">
        <v>28</v>
      </c>
      <c r="AC17" s="30">
        <v>1</v>
      </c>
      <c r="AE17" s="39">
        <v>100</v>
      </c>
      <c r="AF17" s="39" t="s">
        <v>28</v>
      </c>
      <c r="AG17" s="39" t="s">
        <v>28</v>
      </c>
      <c r="AH17" s="39" t="s">
        <v>28</v>
      </c>
      <c r="AI17" s="39" t="s">
        <v>28</v>
      </c>
      <c r="AJ17" s="39">
        <v>100</v>
      </c>
      <c r="AK17" s="39" t="s">
        <v>28</v>
      </c>
    </row>
    <row r="18" spans="1:37" x14ac:dyDescent="0.25">
      <c r="A18" s="11">
        <v>5201</v>
      </c>
      <c r="B18" s="6" t="s">
        <v>30</v>
      </c>
      <c r="C18" s="12">
        <v>756</v>
      </c>
      <c r="D18" s="12">
        <v>1781</v>
      </c>
      <c r="E18" s="12">
        <f t="shared" si="0"/>
        <v>2537</v>
      </c>
      <c r="F18" s="12"/>
      <c r="G18" s="12">
        <v>72</v>
      </c>
      <c r="H18" s="12">
        <v>202</v>
      </c>
      <c r="I18" s="12"/>
      <c r="J18" s="30">
        <v>19</v>
      </c>
      <c r="K18" s="30">
        <v>8</v>
      </c>
      <c r="L18" s="30"/>
      <c r="M18" s="30">
        <v>221</v>
      </c>
      <c r="N18" s="30">
        <v>14</v>
      </c>
      <c r="O18" s="30"/>
      <c r="P18" s="38">
        <v>259</v>
      </c>
      <c r="Q18" s="38">
        <v>27</v>
      </c>
      <c r="R18" s="30"/>
      <c r="S18" s="30">
        <v>191</v>
      </c>
      <c r="T18" s="30">
        <v>13</v>
      </c>
      <c r="U18" s="30"/>
      <c r="V18" s="30">
        <v>68</v>
      </c>
      <c r="W18" s="30">
        <v>14</v>
      </c>
      <c r="X18" s="30"/>
      <c r="Y18" s="30">
        <v>134</v>
      </c>
      <c r="Z18" s="30">
        <v>194</v>
      </c>
      <c r="AA18" s="30"/>
      <c r="AB18" s="30">
        <v>51</v>
      </c>
      <c r="AC18" s="30">
        <v>1336</v>
      </c>
      <c r="AE18" s="39">
        <v>70.370370370370367</v>
      </c>
      <c r="AF18" s="39">
        <v>94.042553191489361</v>
      </c>
      <c r="AG18" s="39">
        <v>40.853658536585364</v>
      </c>
      <c r="AH18" s="39">
        <v>93.627450980392155</v>
      </c>
      <c r="AI18" s="39">
        <v>82.926829268292678</v>
      </c>
      <c r="AJ18" s="39">
        <v>32.185886402753873</v>
      </c>
      <c r="AK18" s="39">
        <v>40.853658536585364</v>
      </c>
    </row>
    <row r="19" spans="1:37" x14ac:dyDescent="0.25">
      <c r="A19" s="11">
        <v>5202</v>
      </c>
      <c r="B19" s="6" t="s">
        <v>31</v>
      </c>
      <c r="C19" s="12">
        <v>118</v>
      </c>
      <c r="D19" s="12">
        <v>259</v>
      </c>
      <c r="E19" s="12">
        <f t="shared" si="0"/>
        <v>377</v>
      </c>
      <c r="F19" s="12"/>
      <c r="G19" s="12">
        <v>3</v>
      </c>
      <c r="H19" s="12">
        <v>29</v>
      </c>
      <c r="I19" s="12"/>
      <c r="J19" s="30">
        <v>2</v>
      </c>
      <c r="K19" s="30">
        <v>4</v>
      </c>
      <c r="L19" s="30"/>
      <c r="M19" s="30">
        <v>32</v>
      </c>
      <c r="N19" s="30">
        <v>6</v>
      </c>
      <c r="O19" s="30"/>
      <c r="P19" s="38">
        <v>48</v>
      </c>
      <c r="Q19" s="38">
        <v>2</v>
      </c>
      <c r="R19" s="30"/>
      <c r="S19" s="30">
        <v>36</v>
      </c>
      <c r="T19" s="30">
        <v>1</v>
      </c>
      <c r="U19" s="30"/>
      <c r="V19" s="30">
        <v>12</v>
      </c>
      <c r="W19" s="30">
        <v>1</v>
      </c>
      <c r="X19" s="30"/>
      <c r="Y19" s="30">
        <v>14</v>
      </c>
      <c r="Z19" s="30">
        <v>27</v>
      </c>
      <c r="AA19" s="30"/>
      <c r="AB19" s="30">
        <v>19</v>
      </c>
      <c r="AC19" s="30">
        <v>191</v>
      </c>
      <c r="AE19" s="39">
        <v>33.333333333333329</v>
      </c>
      <c r="AF19" s="39">
        <v>84.210526315789465</v>
      </c>
      <c r="AG19" s="39">
        <v>34.146341463414636</v>
      </c>
      <c r="AH19" s="39">
        <v>97.297297297297305</v>
      </c>
      <c r="AI19" s="39">
        <v>92.307692307692307</v>
      </c>
      <c r="AJ19" s="39">
        <v>25.945945945945947</v>
      </c>
      <c r="AK19" s="39">
        <v>34.146341463414636</v>
      </c>
    </row>
    <row r="20" spans="1:37" x14ac:dyDescent="0.25">
      <c r="A20" s="11">
        <v>5205</v>
      </c>
      <c r="B20" s="6" t="s">
        <v>32</v>
      </c>
      <c r="C20" s="12">
        <v>268</v>
      </c>
      <c r="D20" s="12">
        <v>727</v>
      </c>
      <c r="E20" s="12">
        <f t="shared" si="0"/>
        <v>995</v>
      </c>
      <c r="F20" s="12"/>
      <c r="G20" s="12">
        <v>19</v>
      </c>
      <c r="H20" s="12">
        <v>59</v>
      </c>
      <c r="I20" s="12"/>
      <c r="J20" s="30">
        <v>9</v>
      </c>
      <c r="K20" s="30">
        <v>4</v>
      </c>
      <c r="L20" s="30"/>
      <c r="M20" s="30">
        <v>73</v>
      </c>
      <c r="N20" s="30">
        <v>3</v>
      </c>
      <c r="O20" s="30"/>
      <c r="P20" s="38">
        <v>90</v>
      </c>
      <c r="Q20" s="38">
        <v>2</v>
      </c>
      <c r="R20" s="30"/>
      <c r="S20" s="30">
        <v>62</v>
      </c>
      <c r="T20" s="30">
        <v>1</v>
      </c>
      <c r="U20" s="30"/>
      <c r="V20" s="30">
        <v>28</v>
      </c>
      <c r="W20" s="30">
        <v>1</v>
      </c>
      <c r="X20" s="30"/>
      <c r="Y20" s="30">
        <v>46</v>
      </c>
      <c r="Z20" s="30">
        <v>69</v>
      </c>
      <c r="AA20" s="30"/>
      <c r="AB20" s="30">
        <v>31</v>
      </c>
      <c r="AC20" s="30">
        <v>590</v>
      </c>
      <c r="AE20" s="39">
        <v>69.230769230769226</v>
      </c>
      <c r="AF20" s="39">
        <v>96.05263157894737</v>
      </c>
      <c r="AG20" s="39">
        <v>40</v>
      </c>
      <c r="AH20" s="39">
        <v>98.412698412698404</v>
      </c>
      <c r="AI20" s="39">
        <v>96.551724137931032</v>
      </c>
      <c r="AJ20" s="39">
        <v>32.989690721649481</v>
      </c>
      <c r="AK20" s="39">
        <v>40</v>
      </c>
    </row>
    <row r="21" spans="1:37" x14ac:dyDescent="0.25">
      <c r="A21" s="11">
        <v>5290</v>
      </c>
      <c r="B21" s="6" t="s">
        <v>33</v>
      </c>
      <c r="C21" s="12">
        <v>37</v>
      </c>
      <c r="D21" s="12">
        <v>83</v>
      </c>
      <c r="E21" s="12">
        <f t="shared" si="0"/>
        <v>120</v>
      </c>
      <c r="F21" s="12"/>
      <c r="G21" s="12">
        <v>2</v>
      </c>
      <c r="H21" s="12">
        <v>4</v>
      </c>
      <c r="I21" s="12"/>
      <c r="J21" s="30">
        <v>2</v>
      </c>
      <c r="K21" s="30">
        <v>2</v>
      </c>
      <c r="L21" s="30"/>
      <c r="M21" s="30">
        <v>8</v>
      </c>
      <c r="N21" s="30">
        <v>1</v>
      </c>
      <c r="O21" s="30"/>
      <c r="P21" s="38">
        <v>12</v>
      </c>
      <c r="Q21" s="38" t="s">
        <v>28</v>
      </c>
      <c r="R21" s="30"/>
      <c r="S21" s="30">
        <v>8</v>
      </c>
      <c r="T21" s="30" t="s">
        <v>28</v>
      </c>
      <c r="U21" s="30"/>
      <c r="V21" s="30">
        <v>4</v>
      </c>
      <c r="W21" s="30" t="s">
        <v>28</v>
      </c>
      <c r="X21" s="30"/>
      <c r="Y21" s="30">
        <v>6</v>
      </c>
      <c r="Z21" s="30">
        <v>8</v>
      </c>
      <c r="AA21" s="30"/>
      <c r="AB21" s="30">
        <v>7</v>
      </c>
      <c r="AC21" s="30">
        <v>68</v>
      </c>
      <c r="AE21" s="39">
        <v>50</v>
      </c>
      <c r="AF21" s="39">
        <v>88.888888888888886</v>
      </c>
      <c r="AG21" s="39">
        <v>42.857142857142854</v>
      </c>
      <c r="AH21" s="39">
        <v>100</v>
      </c>
      <c r="AI21" s="39">
        <v>100</v>
      </c>
      <c r="AJ21" s="39">
        <v>31.372549019607842</v>
      </c>
      <c r="AK21" s="39">
        <v>42.857142857142854</v>
      </c>
    </row>
    <row r="22" spans="1:37" x14ac:dyDescent="0.25">
      <c r="A22" s="11">
        <v>5294</v>
      </c>
      <c r="B22" s="6" t="s">
        <v>34</v>
      </c>
      <c r="C22" s="12" t="s">
        <v>28</v>
      </c>
      <c r="D22" s="12">
        <v>3</v>
      </c>
      <c r="E22" s="12">
        <f t="shared" si="0"/>
        <v>3</v>
      </c>
      <c r="F22" s="12"/>
      <c r="G22" s="12" t="s">
        <v>28</v>
      </c>
      <c r="H22" s="12" t="s">
        <v>28</v>
      </c>
      <c r="I22" s="12"/>
      <c r="J22" s="30" t="s">
        <v>28</v>
      </c>
      <c r="K22" s="30" t="s">
        <v>28</v>
      </c>
      <c r="L22" s="30"/>
      <c r="M22" s="30" t="s">
        <v>28</v>
      </c>
      <c r="N22" s="30" t="s">
        <v>28</v>
      </c>
      <c r="O22" s="30"/>
      <c r="P22" s="38" t="s">
        <v>28</v>
      </c>
      <c r="Q22" s="38" t="s">
        <v>28</v>
      </c>
      <c r="R22" s="30"/>
      <c r="S22" s="30" t="s">
        <v>28</v>
      </c>
      <c r="T22" s="30" t="s">
        <v>28</v>
      </c>
      <c r="U22" s="30"/>
      <c r="V22" s="30" t="s">
        <v>28</v>
      </c>
      <c r="W22" s="30" t="s">
        <v>28</v>
      </c>
      <c r="X22" s="30"/>
      <c r="Y22" s="30" t="s">
        <v>28</v>
      </c>
      <c r="Z22" s="30" t="s">
        <v>28</v>
      </c>
      <c r="AA22" s="30"/>
      <c r="AB22" s="30" t="s">
        <v>28</v>
      </c>
      <c r="AC22" s="30">
        <v>3</v>
      </c>
      <c r="AE22" s="39" t="s">
        <v>28</v>
      </c>
      <c r="AF22" s="39" t="s">
        <v>28</v>
      </c>
      <c r="AG22" s="39" t="s">
        <v>28</v>
      </c>
      <c r="AH22" s="39" t="s">
        <v>28</v>
      </c>
      <c r="AI22" s="39" t="s">
        <v>28</v>
      </c>
      <c r="AJ22" s="39" t="s">
        <v>28</v>
      </c>
      <c r="AK22" s="39" t="s">
        <v>28</v>
      </c>
    </row>
    <row r="23" spans="1:37" x14ac:dyDescent="0.25">
      <c r="A23" s="11">
        <v>5295</v>
      </c>
      <c r="B23" s="6" t="s">
        <v>35</v>
      </c>
      <c r="C23" s="12">
        <v>4</v>
      </c>
      <c r="D23" s="12">
        <v>19</v>
      </c>
      <c r="E23" s="12">
        <f t="shared" si="0"/>
        <v>23</v>
      </c>
      <c r="F23" s="12"/>
      <c r="G23" s="12" t="s">
        <v>28</v>
      </c>
      <c r="H23" s="12">
        <v>3</v>
      </c>
      <c r="I23" s="12"/>
      <c r="J23" s="30">
        <v>1</v>
      </c>
      <c r="K23" s="30">
        <v>1</v>
      </c>
      <c r="L23" s="30"/>
      <c r="M23" s="30">
        <v>2</v>
      </c>
      <c r="N23" s="30" t="s">
        <v>28</v>
      </c>
      <c r="O23" s="30"/>
      <c r="P23" s="38">
        <v>1</v>
      </c>
      <c r="Q23" s="38">
        <v>2</v>
      </c>
      <c r="R23" s="30"/>
      <c r="S23" s="30">
        <v>1</v>
      </c>
      <c r="T23" s="30">
        <v>1</v>
      </c>
      <c r="U23" s="30"/>
      <c r="V23" s="30" t="s">
        <v>28</v>
      </c>
      <c r="W23" s="30">
        <v>1</v>
      </c>
      <c r="X23" s="30"/>
      <c r="Y23" s="30" t="s">
        <v>28</v>
      </c>
      <c r="Z23" s="30">
        <v>3</v>
      </c>
      <c r="AA23" s="30"/>
      <c r="AB23" s="30" t="s">
        <v>28</v>
      </c>
      <c r="AC23" s="30">
        <v>10</v>
      </c>
      <c r="AE23" s="39">
        <v>50</v>
      </c>
      <c r="AF23" s="39">
        <v>100</v>
      </c>
      <c r="AG23" s="39">
        <v>0</v>
      </c>
      <c r="AH23" s="39">
        <v>50</v>
      </c>
      <c r="AI23" s="39">
        <v>0</v>
      </c>
      <c r="AJ23" s="39">
        <v>23.076923076923077</v>
      </c>
      <c r="AK23" s="39">
        <v>0</v>
      </c>
    </row>
    <row r="24" spans="1:37" x14ac:dyDescent="0.25">
      <c r="A24" s="11">
        <v>5299</v>
      </c>
      <c r="B24" s="6" t="s">
        <v>36</v>
      </c>
      <c r="C24" s="12" t="s">
        <v>28</v>
      </c>
      <c r="D24" s="12">
        <v>6</v>
      </c>
      <c r="E24" s="12">
        <f t="shared" si="0"/>
        <v>6</v>
      </c>
      <c r="F24" s="12"/>
      <c r="G24" s="12" t="s">
        <v>28</v>
      </c>
      <c r="H24" s="12">
        <v>2</v>
      </c>
      <c r="I24" s="12"/>
      <c r="J24" s="30" t="s">
        <v>28</v>
      </c>
      <c r="K24" s="30" t="s">
        <v>28</v>
      </c>
      <c r="L24" s="30"/>
      <c r="M24" s="30" t="s">
        <v>28</v>
      </c>
      <c r="N24" s="30" t="s">
        <v>28</v>
      </c>
      <c r="O24" s="30"/>
      <c r="P24" s="38" t="s">
        <v>28</v>
      </c>
      <c r="Q24" s="38" t="s">
        <v>28</v>
      </c>
      <c r="R24" s="30"/>
      <c r="S24" s="30" t="s">
        <v>28</v>
      </c>
      <c r="T24" s="30" t="s">
        <v>28</v>
      </c>
      <c r="U24" s="30"/>
      <c r="V24" s="30" t="s">
        <v>28</v>
      </c>
      <c r="W24" s="30" t="s">
        <v>28</v>
      </c>
      <c r="X24" s="30"/>
      <c r="Y24" s="30" t="s">
        <v>28</v>
      </c>
      <c r="Z24" s="30">
        <v>1</v>
      </c>
      <c r="AA24" s="30"/>
      <c r="AB24" s="30" t="s">
        <v>28</v>
      </c>
      <c r="AC24" s="30">
        <v>3</v>
      </c>
      <c r="AE24" s="39" t="s">
        <v>28</v>
      </c>
      <c r="AF24" s="39" t="s">
        <v>28</v>
      </c>
      <c r="AG24" s="39">
        <v>0</v>
      </c>
      <c r="AH24" s="39" t="s">
        <v>28</v>
      </c>
      <c r="AI24" s="39" t="s">
        <v>28</v>
      </c>
      <c r="AJ24" s="39">
        <v>0</v>
      </c>
      <c r="AK24" s="39">
        <v>0</v>
      </c>
    </row>
    <row r="25" spans="1:37" x14ac:dyDescent="0.25">
      <c r="A25" s="11">
        <v>5301</v>
      </c>
      <c r="B25" s="6" t="s">
        <v>38</v>
      </c>
      <c r="C25" s="12">
        <v>66</v>
      </c>
      <c r="D25" s="12">
        <v>173</v>
      </c>
      <c r="E25" s="12">
        <f t="shared" si="0"/>
        <v>239</v>
      </c>
      <c r="F25" s="12"/>
      <c r="G25" s="12">
        <v>1</v>
      </c>
      <c r="H25" s="12">
        <v>14</v>
      </c>
      <c r="I25" s="12"/>
      <c r="J25" s="30">
        <v>5</v>
      </c>
      <c r="K25" s="30" t="s">
        <v>28</v>
      </c>
      <c r="L25" s="30"/>
      <c r="M25" s="30">
        <v>21</v>
      </c>
      <c r="N25" s="30">
        <v>1</v>
      </c>
      <c r="O25" s="30"/>
      <c r="P25" s="38">
        <v>23</v>
      </c>
      <c r="Q25" s="38">
        <v>1</v>
      </c>
      <c r="R25" s="30"/>
      <c r="S25" s="30">
        <v>11</v>
      </c>
      <c r="T25" s="30">
        <v>1</v>
      </c>
      <c r="U25" s="30"/>
      <c r="V25" s="30">
        <v>12</v>
      </c>
      <c r="W25" s="30" t="s">
        <v>28</v>
      </c>
      <c r="X25" s="30"/>
      <c r="Y25" s="30">
        <v>10</v>
      </c>
      <c r="Z25" s="30">
        <v>20</v>
      </c>
      <c r="AA25" s="30"/>
      <c r="AB25" s="30">
        <v>6</v>
      </c>
      <c r="AC25" s="30">
        <v>137</v>
      </c>
      <c r="AE25" s="39">
        <v>100</v>
      </c>
      <c r="AF25" s="39">
        <v>95.454545454545453</v>
      </c>
      <c r="AG25" s="39">
        <v>33.333333333333329</v>
      </c>
      <c r="AH25" s="39">
        <v>91.666666666666657</v>
      </c>
      <c r="AI25" s="39">
        <v>100</v>
      </c>
      <c r="AJ25" s="39">
        <v>34.285714285714285</v>
      </c>
      <c r="AK25" s="39">
        <v>33.333333333333329</v>
      </c>
    </row>
    <row r="26" spans="1:37" x14ac:dyDescent="0.25">
      <c r="A26" s="11">
        <v>5302</v>
      </c>
      <c r="B26" s="6" t="s">
        <v>39</v>
      </c>
      <c r="C26" s="12">
        <v>115</v>
      </c>
      <c r="D26" s="12">
        <v>362</v>
      </c>
      <c r="E26" s="12">
        <f t="shared" si="0"/>
        <v>477</v>
      </c>
      <c r="F26" s="12"/>
      <c r="G26" s="12">
        <v>8</v>
      </c>
      <c r="H26" s="12">
        <v>39</v>
      </c>
      <c r="I26" s="12"/>
      <c r="J26" s="30">
        <v>5</v>
      </c>
      <c r="K26" s="30">
        <v>3</v>
      </c>
      <c r="L26" s="30"/>
      <c r="M26" s="30">
        <v>44</v>
      </c>
      <c r="N26" s="30">
        <v>1</v>
      </c>
      <c r="O26" s="30"/>
      <c r="P26" s="38">
        <v>32</v>
      </c>
      <c r="Q26" s="38">
        <v>5</v>
      </c>
      <c r="R26" s="30"/>
      <c r="S26" s="30">
        <v>21</v>
      </c>
      <c r="T26" s="30">
        <v>1</v>
      </c>
      <c r="U26" s="30"/>
      <c r="V26" s="30">
        <v>11</v>
      </c>
      <c r="W26" s="30">
        <v>4</v>
      </c>
      <c r="X26" s="30"/>
      <c r="Y26" s="30">
        <v>23</v>
      </c>
      <c r="Z26" s="30">
        <v>41</v>
      </c>
      <c r="AA26" s="30"/>
      <c r="AB26" s="30">
        <v>3</v>
      </c>
      <c r="AC26" s="30">
        <v>273</v>
      </c>
      <c r="AE26" s="39">
        <v>62.5</v>
      </c>
      <c r="AF26" s="39">
        <v>97.777777777777771</v>
      </c>
      <c r="AG26" s="39">
        <v>35.9375</v>
      </c>
      <c r="AH26" s="39">
        <v>95.454545454545453</v>
      </c>
      <c r="AI26" s="39">
        <v>73.333333333333329</v>
      </c>
      <c r="AJ26" s="39">
        <v>37.696335078534034</v>
      </c>
      <c r="AK26" s="39">
        <v>35.9375</v>
      </c>
    </row>
    <row r="27" spans="1:37" x14ac:dyDescent="0.25">
      <c r="A27" s="11">
        <v>5303</v>
      </c>
      <c r="B27" s="6" t="s">
        <v>40</v>
      </c>
      <c r="C27" s="12">
        <v>19</v>
      </c>
      <c r="D27" s="12">
        <v>79</v>
      </c>
      <c r="E27" s="12">
        <f t="shared" si="0"/>
        <v>98</v>
      </c>
      <c r="F27" s="12"/>
      <c r="G27" s="12">
        <v>3</v>
      </c>
      <c r="H27" s="12">
        <v>6</v>
      </c>
      <c r="I27" s="12"/>
      <c r="J27" s="30">
        <v>1</v>
      </c>
      <c r="K27" s="30" t="s">
        <v>28</v>
      </c>
      <c r="L27" s="30"/>
      <c r="M27" s="30">
        <v>4</v>
      </c>
      <c r="N27" s="30">
        <v>1</v>
      </c>
      <c r="O27" s="30"/>
      <c r="P27" s="38">
        <v>7</v>
      </c>
      <c r="Q27" s="38" t="s">
        <v>28</v>
      </c>
      <c r="R27" s="30"/>
      <c r="S27" s="30">
        <v>7</v>
      </c>
      <c r="T27" s="30" t="s">
        <v>28</v>
      </c>
      <c r="U27" s="30"/>
      <c r="V27" s="30" t="s">
        <v>28</v>
      </c>
      <c r="W27" s="30" t="s">
        <v>28</v>
      </c>
      <c r="X27" s="30"/>
      <c r="Y27" s="30">
        <v>2</v>
      </c>
      <c r="Z27" s="30">
        <v>3</v>
      </c>
      <c r="AA27" s="30"/>
      <c r="AB27" s="30">
        <v>2</v>
      </c>
      <c r="AC27" s="30">
        <v>69</v>
      </c>
      <c r="AE27" s="39">
        <v>100</v>
      </c>
      <c r="AF27" s="39">
        <v>80</v>
      </c>
      <c r="AG27" s="39">
        <v>40</v>
      </c>
      <c r="AH27" s="39">
        <v>100</v>
      </c>
      <c r="AI27" s="39" t="s">
        <v>28</v>
      </c>
      <c r="AJ27" s="39">
        <v>28.000000000000004</v>
      </c>
      <c r="AK27" s="39">
        <v>40</v>
      </c>
    </row>
    <row r="28" spans="1:37" x14ac:dyDescent="0.25">
      <c r="A28" s="11">
        <v>5304</v>
      </c>
      <c r="B28" s="6" t="s">
        <v>41</v>
      </c>
      <c r="C28" s="12">
        <v>41</v>
      </c>
      <c r="D28" s="12">
        <v>92</v>
      </c>
      <c r="E28" s="12">
        <f t="shared" si="0"/>
        <v>133</v>
      </c>
      <c r="F28" s="12"/>
      <c r="G28" s="12">
        <v>8</v>
      </c>
      <c r="H28" s="12">
        <v>7</v>
      </c>
      <c r="I28" s="12"/>
      <c r="J28" s="30">
        <v>1</v>
      </c>
      <c r="K28" s="30" t="s">
        <v>28</v>
      </c>
      <c r="L28" s="30"/>
      <c r="M28" s="30">
        <v>11</v>
      </c>
      <c r="N28" s="30" t="s">
        <v>28</v>
      </c>
      <c r="O28" s="30"/>
      <c r="P28" s="38">
        <v>17</v>
      </c>
      <c r="Q28" s="38" t="s">
        <v>28</v>
      </c>
      <c r="R28" s="30"/>
      <c r="S28" s="30">
        <v>9</v>
      </c>
      <c r="T28" s="30" t="s">
        <v>28</v>
      </c>
      <c r="U28" s="30"/>
      <c r="V28" s="30">
        <v>8</v>
      </c>
      <c r="W28" s="30" t="s">
        <v>28</v>
      </c>
      <c r="X28" s="30"/>
      <c r="Y28" s="30">
        <v>3</v>
      </c>
      <c r="Z28" s="30">
        <v>8</v>
      </c>
      <c r="AA28" s="30"/>
      <c r="AB28" s="30">
        <v>1</v>
      </c>
      <c r="AC28" s="30">
        <v>77</v>
      </c>
      <c r="AE28" s="39">
        <v>100</v>
      </c>
      <c r="AF28" s="39">
        <v>100</v>
      </c>
      <c r="AG28" s="39">
        <v>27.27272727272727</v>
      </c>
      <c r="AH28" s="39">
        <v>100</v>
      </c>
      <c r="AI28" s="39">
        <v>100</v>
      </c>
      <c r="AJ28" s="39">
        <v>26.315789473684209</v>
      </c>
      <c r="AK28" s="39">
        <v>27.27272727272727</v>
      </c>
    </row>
    <row r="29" spans="1:37" x14ac:dyDescent="0.25">
      <c r="A29" s="11">
        <v>5305</v>
      </c>
      <c r="B29" s="6" t="s">
        <v>42</v>
      </c>
      <c r="C29" s="12">
        <v>25</v>
      </c>
      <c r="D29" s="12">
        <v>88</v>
      </c>
      <c r="E29" s="12">
        <f t="shared" si="0"/>
        <v>113</v>
      </c>
      <c r="F29" s="12"/>
      <c r="G29" s="12">
        <v>1</v>
      </c>
      <c r="H29" s="12">
        <v>10</v>
      </c>
      <c r="I29" s="12"/>
      <c r="J29" s="30">
        <v>1</v>
      </c>
      <c r="K29" s="30">
        <v>1</v>
      </c>
      <c r="L29" s="30"/>
      <c r="M29" s="30">
        <v>11</v>
      </c>
      <c r="N29" s="30">
        <v>2</v>
      </c>
      <c r="O29" s="30"/>
      <c r="P29" s="38">
        <v>8</v>
      </c>
      <c r="Q29" s="38" t="s">
        <v>28</v>
      </c>
      <c r="R29" s="30"/>
      <c r="S29" s="30">
        <v>7</v>
      </c>
      <c r="T29" s="30" t="s">
        <v>28</v>
      </c>
      <c r="U29" s="30"/>
      <c r="V29" s="30">
        <v>1</v>
      </c>
      <c r="W29" s="30" t="s">
        <v>28</v>
      </c>
      <c r="X29" s="30"/>
      <c r="Y29" s="30">
        <v>1</v>
      </c>
      <c r="Z29" s="30">
        <v>6</v>
      </c>
      <c r="AA29" s="30"/>
      <c r="AB29" s="30">
        <v>3</v>
      </c>
      <c r="AC29" s="30">
        <v>69</v>
      </c>
      <c r="AE29" s="39">
        <v>50</v>
      </c>
      <c r="AF29" s="39">
        <v>84.615384615384613</v>
      </c>
      <c r="AG29" s="39">
        <v>14.285714285714285</v>
      </c>
      <c r="AH29" s="39">
        <v>100</v>
      </c>
      <c r="AI29" s="39">
        <v>100</v>
      </c>
      <c r="AJ29" s="39">
        <v>34.210526315789473</v>
      </c>
      <c r="AK29" s="39">
        <v>14.285714285714285</v>
      </c>
    </row>
    <row r="30" spans="1:37" x14ac:dyDescent="0.25">
      <c r="A30" s="11">
        <v>5308</v>
      </c>
      <c r="B30" s="6" t="s">
        <v>43</v>
      </c>
      <c r="C30" s="12">
        <v>10</v>
      </c>
      <c r="D30" s="12">
        <v>34</v>
      </c>
      <c r="E30" s="12">
        <f t="shared" si="0"/>
        <v>44</v>
      </c>
      <c r="F30" s="12"/>
      <c r="G30" s="12" t="s">
        <v>28</v>
      </c>
      <c r="H30" s="12">
        <v>3</v>
      </c>
      <c r="I30" s="12"/>
      <c r="J30" s="30" t="s">
        <v>28</v>
      </c>
      <c r="K30" s="30" t="s">
        <v>28</v>
      </c>
      <c r="L30" s="30"/>
      <c r="M30" s="30">
        <v>3</v>
      </c>
      <c r="N30" s="30" t="s">
        <v>28</v>
      </c>
      <c r="O30" s="30"/>
      <c r="P30" s="38">
        <v>4</v>
      </c>
      <c r="Q30" s="38" t="s">
        <v>28</v>
      </c>
      <c r="R30" s="30"/>
      <c r="S30" s="30">
        <v>2</v>
      </c>
      <c r="T30" s="30" t="s">
        <v>28</v>
      </c>
      <c r="U30" s="30"/>
      <c r="V30" s="30">
        <v>2</v>
      </c>
      <c r="W30" s="30" t="s">
        <v>28</v>
      </c>
      <c r="X30" s="30"/>
      <c r="Y30" s="30">
        <v>2</v>
      </c>
      <c r="Z30" s="30">
        <v>1</v>
      </c>
      <c r="AA30" s="30"/>
      <c r="AB30" s="30">
        <v>1</v>
      </c>
      <c r="AC30" s="30">
        <v>30</v>
      </c>
      <c r="AE30" s="39" t="s">
        <v>28</v>
      </c>
      <c r="AF30" s="39">
        <v>100</v>
      </c>
      <c r="AG30" s="39">
        <v>66.666666666666657</v>
      </c>
      <c r="AH30" s="39">
        <v>100</v>
      </c>
      <c r="AI30" s="39">
        <v>100</v>
      </c>
      <c r="AJ30" s="39">
        <v>35.714285714285715</v>
      </c>
      <c r="AK30" s="39">
        <v>66.666666666666657</v>
      </c>
    </row>
    <row r="31" spans="1:37" x14ac:dyDescent="0.25">
      <c r="A31" s="11">
        <v>5310</v>
      </c>
      <c r="B31" s="6" t="s">
        <v>44</v>
      </c>
      <c r="C31" s="12">
        <v>17</v>
      </c>
      <c r="D31" s="12">
        <v>52</v>
      </c>
      <c r="E31" s="12">
        <f t="shared" si="0"/>
        <v>69</v>
      </c>
      <c r="F31" s="12"/>
      <c r="G31" s="12">
        <v>1</v>
      </c>
      <c r="H31" s="12">
        <v>3</v>
      </c>
      <c r="I31" s="12"/>
      <c r="J31" s="30" t="s">
        <v>28</v>
      </c>
      <c r="K31" s="30" t="s">
        <v>28</v>
      </c>
      <c r="L31" s="30"/>
      <c r="M31" s="30">
        <v>3</v>
      </c>
      <c r="N31" s="30">
        <v>2</v>
      </c>
      <c r="O31" s="30"/>
      <c r="P31" s="38">
        <v>6</v>
      </c>
      <c r="Q31" s="38" t="s">
        <v>28</v>
      </c>
      <c r="R31" s="30"/>
      <c r="S31" s="30">
        <v>3</v>
      </c>
      <c r="T31" s="30" t="s">
        <v>28</v>
      </c>
      <c r="U31" s="30"/>
      <c r="V31" s="30">
        <v>3</v>
      </c>
      <c r="W31" s="30" t="s">
        <v>28</v>
      </c>
      <c r="X31" s="30"/>
      <c r="Y31" s="30">
        <v>6</v>
      </c>
      <c r="Z31" s="30">
        <v>6</v>
      </c>
      <c r="AA31" s="30"/>
      <c r="AB31" s="30">
        <v>1</v>
      </c>
      <c r="AC31" s="30">
        <v>41</v>
      </c>
      <c r="AE31" s="39" t="s">
        <v>28</v>
      </c>
      <c r="AF31" s="39">
        <v>60</v>
      </c>
      <c r="AG31" s="39">
        <v>50</v>
      </c>
      <c r="AH31" s="39">
        <v>100</v>
      </c>
      <c r="AI31" s="39">
        <v>100</v>
      </c>
      <c r="AJ31" s="39">
        <v>31.03448275862069</v>
      </c>
      <c r="AK31" s="39">
        <v>50</v>
      </c>
    </row>
    <row r="32" spans="1:37" x14ac:dyDescent="0.25">
      <c r="A32" s="11">
        <v>5311</v>
      </c>
      <c r="B32" s="6" t="s">
        <v>45</v>
      </c>
      <c r="C32" s="12">
        <v>5</v>
      </c>
      <c r="D32" s="12">
        <v>10</v>
      </c>
      <c r="E32" s="12">
        <f t="shared" si="0"/>
        <v>15</v>
      </c>
      <c r="F32" s="12"/>
      <c r="G32" s="12" t="s">
        <v>28</v>
      </c>
      <c r="H32" s="12" t="s">
        <v>28</v>
      </c>
      <c r="I32" s="12"/>
      <c r="J32" s="30" t="s">
        <v>28</v>
      </c>
      <c r="K32" s="30" t="s">
        <v>28</v>
      </c>
      <c r="L32" s="30"/>
      <c r="M32" s="30">
        <v>2</v>
      </c>
      <c r="N32" s="30" t="s">
        <v>28</v>
      </c>
      <c r="O32" s="30"/>
      <c r="P32" s="38">
        <v>3</v>
      </c>
      <c r="Q32" s="38" t="s">
        <v>28</v>
      </c>
      <c r="R32" s="30"/>
      <c r="S32" s="30">
        <v>3</v>
      </c>
      <c r="T32" s="30" t="s">
        <v>28</v>
      </c>
      <c r="U32" s="30"/>
      <c r="V32" s="30" t="s">
        <v>28</v>
      </c>
      <c r="W32" s="30" t="s">
        <v>28</v>
      </c>
      <c r="X32" s="30"/>
      <c r="Y32" s="30" t="s">
        <v>28</v>
      </c>
      <c r="Z32" s="30">
        <v>1</v>
      </c>
      <c r="AA32" s="30"/>
      <c r="AB32" s="30" t="s">
        <v>28</v>
      </c>
      <c r="AC32" s="30">
        <v>9</v>
      </c>
      <c r="AE32" s="39" t="s">
        <v>28</v>
      </c>
      <c r="AF32" s="39">
        <v>100</v>
      </c>
      <c r="AG32" s="39">
        <v>0</v>
      </c>
      <c r="AH32" s="39">
        <v>100</v>
      </c>
      <c r="AI32" s="39" t="s">
        <v>28</v>
      </c>
      <c r="AJ32" s="39">
        <v>22.222222222222221</v>
      </c>
      <c r="AK32" s="39">
        <v>0</v>
      </c>
    </row>
    <row r="33" spans="1:38" x14ac:dyDescent="0.25">
      <c r="A33" s="11">
        <v>5312</v>
      </c>
      <c r="B33" s="6" t="s">
        <v>46</v>
      </c>
      <c r="C33" s="12">
        <v>100</v>
      </c>
      <c r="D33" s="12">
        <v>268</v>
      </c>
      <c r="E33" s="12">
        <f t="shared" si="0"/>
        <v>368</v>
      </c>
      <c r="F33" s="12"/>
      <c r="G33" s="12">
        <v>14</v>
      </c>
      <c r="H33" s="12">
        <v>25</v>
      </c>
      <c r="I33" s="12"/>
      <c r="J33" s="30">
        <v>1</v>
      </c>
      <c r="K33" s="30" t="s">
        <v>28</v>
      </c>
      <c r="L33" s="30"/>
      <c r="M33" s="30">
        <v>27</v>
      </c>
      <c r="N33" s="30">
        <v>3</v>
      </c>
      <c r="O33" s="30"/>
      <c r="P33" s="38">
        <v>31</v>
      </c>
      <c r="Q33" s="38">
        <v>1</v>
      </c>
      <c r="R33" s="30"/>
      <c r="S33" s="30">
        <v>23</v>
      </c>
      <c r="T33" s="30" t="s">
        <v>28</v>
      </c>
      <c r="U33" s="30"/>
      <c r="V33" s="30">
        <v>8</v>
      </c>
      <c r="W33" s="30">
        <v>1</v>
      </c>
      <c r="X33" s="30"/>
      <c r="Y33" s="30">
        <v>17</v>
      </c>
      <c r="Z33" s="30">
        <v>28</v>
      </c>
      <c r="AA33" s="30"/>
      <c r="AB33" s="30">
        <v>10</v>
      </c>
      <c r="AC33" s="30">
        <v>211</v>
      </c>
      <c r="AE33" s="39">
        <v>100</v>
      </c>
      <c r="AF33" s="39">
        <v>90</v>
      </c>
      <c r="AG33" s="39">
        <v>37.777777777777779</v>
      </c>
      <c r="AH33" s="39">
        <v>100</v>
      </c>
      <c r="AI33" s="39">
        <v>88.888888888888886</v>
      </c>
      <c r="AJ33" s="39">
        <v>32.142857142857146</v>
      </c>
      <c r="AK33" s="39">
        <v>37.777777777777779</v>
      </c>
    </row>
    <row r="34" spans="1:38" x14ac:dyDescent="0.25">
      <c r="A34" s="11">
        <v>5314</v>
      </c>
      <c r="B34" s="6" t="s">
        <v>47</v>
      </c>
      <c r="C34" s="12">
        <v>9</v>
      </c>
      <c r="D34" s="12">
        <v>28</v>
      </c>
      <c r="E34" s="12">
        <f t="shared" si="0"/>
        <v>37</v>
      </c>
      <c r="F34" s="12"/>
      <c r="G34" s="12" t="s">
        <v>28</v>
      </c>
      <c r="H34" s="12">
        <v>3</v>
      </c>
      <c r="I34" s="12"/>
      <c r="J34" s="30">
        <v>2</v>
      </c>
      <c r="K34" s="30">
        <v>1</v>
      </c>
      <c r="L34" s="30"/>
      <c r="M34" s="30">
        <v>4</v>
      </c>
      <c r="N34" s="30" t="s">
        <v>28</v>
      </c>
      <c r="O34" s="30"/>
      <c r="P34" s="38">
        <v>2</v>
      </c>
      <c r="Q34" s="38" t="s">
        <v>28</v>
      </c>
      <c r="R34" s="30"/>
      <c r="S34" s="30">
        <v>2</v>
      </c>
      <c r="T34" s="30" t="s">
        <v>28</v>
      </c>
      <c r="U34" s="30"/>
      <c r="V34" s="30" t="s">
        <v>28</v>
      </c>
      <c r="W34" s="30" t="s">
        <v>28</v>
      </c>
      <c r="X34" s="30"/>
      <c r="Y34" s="30" t="s">
        <v>28</v>
      </c>
      <c r="Z34" s="30" t="s">
        <v>28</v>
      </c>
      <c r="AA34" s="30"/>
      <c r="AB34" s="30">
        <v>1</v>
      </c>
      <c r="AC34" s="30">
        <v>24</v>
      </c>
      <c r="AE34" s="39">
        <v>66.666666666666657</v>
      </c>
      <c r="AF34" s="39">
        <v>100</v>
      </c>
      <c r="AG34" s="39" t="s">
        <v>28</v>
      </c>
      <c r="AH34" s="39">
        <v>100</v>
      </c>
      <c r="AI34" s="39" t="s">
        <v>28</v>
      </c>
      <c r="AJ34" s="39">
        <v>54.54545454545454</v>
      </c>
      <c r="AK34" s="39" t="s">
        <v>28</v>
      </c>
    </row>
    <row r="35" spans="1:38" x14ac:dyDescent="0.25">
      <c r="A35" s="11">
        <v>5319</v>
      </c>
      <c r="B35" s="6" t="s">
        <v>48</v>
      </c>
      <c r="C35" s="12">
        <v>37</v>
      </c>
      <c r="D35" s="12">
        <v>121</v>
      </c>
      <c r="E35" s="12">
        <f t="shared" si="0"/>
        <v>158</v>
      </c>
      <c r="F35" s="12"/>
      <c r="G35" s="12">
        <v>2</v>
      </c>
      <c r="H35" s="12">
        <v>13</v>
      </c>
      <c r="I35" s="12"/>
      <c r="J35" s="30">
        <v>1</v>
      </c>
      <c r="K35" s="30" t="s">
        <v>28</v>
      </c>
      <c r="L35" s="30"/>
      <c r="M35" s="30">
        <v>14</v>
      </c>
      <c r="N35" s="30" t="s">
        <v>28</v>
      </c>
      <c r="O35" s="30"/>
      <c r="P35" s="38">
        <v>12</v>
      </c>
      <c r="Q35" s="38">
        <v>2</v>
      </c>
      <c r="R35" s="30"/>
      <c r="S35" s="30">
        <v>11</v>
      </c>
      <c r="T35" s="30">
        <v>1</v>
      </c>
      <c r="U35" s="30"/>
      <c r="V35" s="30">
        <v>1</v>
      </c>
      <c r="W35" s="30">
        <v>1</v>
      </c>
      <c r="X35" s="30"/>
      <c r="Y35" s="30">
        <v>7</v>
      </c>
      <c r="Z35" s="30">
        <v>13</v>
      </c>
      <c r="AA35" s="30"/>
      <c r="AB35" s="30">
        <v>1</v>
      </c>
      <c r="AC35" s="30">
        <v>93</v>
      </c>
      <c r="AE35" s="39">
        <v>100</v>
      </c>
      <c r="AF35" s="39">
        <v>100</v>
      </c>
      <c r="AG35" s="39">
        <v>35</v>
      </c>
      <c r="AH35" s="39">
        <v>91.666666666666657</v>
      </c>
      <c r="AI35" s="39">
        <v>50</v>
      </c>
      <c r="AJ35" s="39">
        <v>34.920634920634917</v>
      </c>
      <c r="AK35" s="39">
        <v>35</v>
      </c>
    </row>
    <row r="36" spans="1:38" x14ac:dyDescent="0.25">
      <c r="A36" s="11">
        <v>5399</v>
      </c>
      <c r="B36" s="6" t="s">
        <v>49</v>
      </c>
      <c r="C36" s="12">
        <v>3</v>
      </c>
      <c r="D36" s="12">
        <v>18</v>
      </c>
      <c r="E36" s="12">
        <f t="shared" si="0"/>
        <v>21</v>
      </c>
      <c r="F36" s="12"/>
      <c r="G36" s="12">
        <v>2</v>
      </c>
      <c r="H36" s="12">
        <v>1</v>
      </c>
      <c r="I36" s="12"/>
      <c r="J36" s="30" t="s">
        <v>28</v>
      </c>
      <c r="K36" s="30" t="s">
        <v>28</v>
      </c>
      <c r="L36" s="30"/>
      <c r="M36" s="30" t="s">
        <v>28</v>
      </c>
      <c r="N36" s="30">
        <v>1</v>
      </c>
      <c r="O36" s="30"/>
      <c r="P36" s="38" t="s">
        <v>28</v>
      </c>
      <c r="Q36" s="38" t="s">
        <v>28</v>
      </c>
      <c r="R36" s="30"/>
      <c r="S36" s="30" t="s">
        <v>28</v>
      </c>
      <c r="T36" s="30" t="s">
        <v>28</v>
      </c>
      <c r="U36" s="30"/>
      <c r="V36" s="30" t="s">
        <v>28</v>
      </c>
      <c r="W36" s="30" t="s">
        <v>28</v>
      </c>
      <c r="X36" s="30"/>
      <c r="Y36" s="30" t="s">
        <v>28</v>
      </c>
      <c r="Z36" s="30">
        <v>2</v>
      </c>
      <c r="AA36" s="30"/>
      <c r="AB36" s="30">
        <v>1</v>
      </c>
      <c r="AC36" s="30">
        <v>14</v>
      </c>
      <c r="AE36" s="39" t="s">
        <v>28</v>
      </c>
      <c r="AF36" s="39">
        <v>0</v>
      </c>
      <c r="AG36" s="39">
        <v>0</v>
      </c>
      <c r="AH36" s="39" t="s">
        <v>28</v>
      </c>
      <c r="AI36" s="39" t="s">
        <v>28</v>
      </c>
      <c r="AJ36" s="39">
        <v>0</v>
      </c>
      <c r="AK36" s="39">
        <v>0</v>
      </c>
    </row>
    <row r="37" spans="1:38" x14ac:dyDescent="0.25">
      <c r="A37" s="11">
        <v>5401</v>
      </c>
      <c r="B37" s="6" t="s">
        <v>51</v>
      </c>
      <c r="C37" s="12">
        <v>1102</v>
      </c>
      <c r="D37" s="12">
        <v>3045</v>
      </c>
      <c r="E37" s="12">
        <f t="shared" si="0"/>
        <v>4147</v>
      </c>
      <c r="F37" s="12"/>
      <c r="G37" s="12">
        <v>86</v>
      </c>
      <c r="H37" s="12">
        <v>269</v>
      </c>
      <c r="I37" s="12"/>
      <c r="J37" s="30">
        <v>35</v>
      </c>
      <c r="K37" s="30">
        <v>10</v>
      </c>
      <c r="L37" s="30"/>
      <c r="M37" s="30">
        <v>342</v>
      </c>
      <c r="N37" s="30">
        <v>22</v>
      </c>
      <c r="O37" s="30"/>
      <c r="P37" s="38">
        <v>370</v>
      </c>
      <c r="Q37" s="38">
        <v>17</v>
      </c>
      <c r="R37" s="30"/>
      <c r="S37" s="30">
        <v>263</v>
      </c>
      <c r="T37" s="30">
        <v>9</v>
      </c>
      <c r="U37" s="30"/>
      <c r="V37" s="30">
        <v>107</v>
      </c>
      <c r="W37" s="30">
        <v>8</v>
      </c>
      <c r="X37" s="30"/>
      <c r="Y37" s="30">
        <v>201</v>
      </c>
      <c r="Z37" s="30">
        <v>276</v>
      </c>
      <c r="AA37" s="30"/>
      <c r="AB37" s="30">
        <v>68</v>
      </c>
      <c r="AC37" s="30">
        <v>2451</v>
      </c>
      <c r="AE37" s="39">
        <v>77.777777777777786</v>
      </c>
      <c r="AF37" s="39">
        <v>93.956043956043956</v>
      </c>
      <c r="AG37" s="39">
        <v>42.138364779874216</v>
      </c>
      <c r="AH37" s="39">
        <v>96.691176470588232</v>
      </c>
      <c r="AI37" s="39">
        <v>93.043478260869563</v>
      </c>
      <c r="AJ37" s="39">
        <v>34.819277108433731</v>
      </c>
      <c r="AK37" s="39">
        <v>42.138364779874216</v>
      </c>
    </row>
    <row r="38" spans="1:38" s="42" customFormat="1" x14ac:dyDescent="0.25">
      <c r="A38" s="40">
        <v>5410</v>
      </c>
      <c r="B38" s="27" t="s">
        <v>239</v>
      </c>
      <c r="C38" s="30">
        <v>6</v>
      </c>
      <c r="D38" s="30">
        <v>20</v>
      </c>
      <c r="E38" s="30">
        <f t="shared" si="0"/>
        <v>26</v>
      </c>
      <c r="F38" s="30"/>
      <c r="G38" s="30">
        <v>1</v>
      </c>
      <c r="H38" s="30">
        <v>3</v>
      </c>
      <c r="I38" s="30"/>
      <c r="J38" s="30" t="s">
        <v>28</v>
      </c>
      <c r="K38" s="30" t="s">
        <v>28</v>
      </c>
      <c r="L38" s="30"/>
      <c r="M38" s="30">
        <v>1</v>
      </c>
      <c r="N38" s="30" t="s">
        <v>28</v>
      </c>
      <c r="O38" s="30"/>
      <c r="P38" s="30" t="s">
        <v>28</v>
      </c>
      <c r="Q38" s="30" t="s">
        <v>28</v>
      </c>
      <c r="R38" s="30"/>
      <c r="S38" s="30" t="s">
        <v>28</v>
      </c>
      <c r="T38" s="30" t="s">
        <v>28</v>
      </c>
      <c r="U38" s="30"/>
      <c r="V38" s="30" t="s">
        <v>28</v>
      </c>
      <c r="W38" s="30" t="s">
        <v>28</v>
      </c>
      <c r="X38" s="30"/>
      <c r="Y38" s="30">
        <v>2</v>
      </c>
      <c r="Z38" s="30">
        <v>2</v>
      </c>
      <c r="AA38" s="30"/>
      <c r="AB38" s="30">
        <v>2</v>
      </c>
      <c r="AC38" s="30">
        <v>15</v>
      </c>
      <c r="AD38" s="27"/>
      <c r="AE38" s="39" t="s">
        <v>28</v>
      </c>
      <c r="AF38" s="39">
        <v>100</v>
      </c>
      <c r="AG38" s="39">
        <v>50</v>
      </c>
      <c r="AH38" s="39" t="s">
        <v>28</v>
      </c>
      <c r="AI38" s="39" t="s">
        <v>28</v>
      </c>
      <c r="AJ38" s="39">
        <v>60</v>
      </c>
      <c r="AK38" s="39">
        <v>50</v>
      </c>
      <c r="AL38" s="41"/>
    </row>
    <row r="39" spans="1:38" x14ac:dyDescent="0.25">
      <c r="A39" s="11">
        <v>5411</v>
      </c>
      <c r="B39" s="6" t="s">
        <v>52</v>
      </c>
      <c r="C39" s="12">
        <v>92</v>
      </c>
      <c r="D39" s="12">
        <v>298</v>
      </c>
      <c r="E39" s="12">
        <f t="shared" si="0"/>
        <v>390</v>
      </c>
      <c r="F39" s="12"/>
      <c r="G39" s="12">
        <v>3</v>
      </c>
      <c r="H39" s="12">
        <v>32</v>
      </c>
      <c r="I39" s="12"/>
      <c r="J39" s="30">
        <v>7</v>
      </c>
      <c r="K39" s="30">
        <v>2</v>
      </c>
      <c r="L39" s="30"/>
      <c r="M39" s="30">
        <v>29</v>
      </c>
      <c r="N39" s="30">
        <v>1</v>
      </c>
      <c r="O39" s="30"/>
      <c r="P39" s="38">
        <v>28</v>
      </c>
      <c r="Q39" s="38">
        <v>1</v>
      </c>
      <c r="R39" s="30"/>
      <c r="S39" s="30">
        <v>21</v>
      </c>
      <c r="T39" s="30">
        <v>1</v>
      </c>
      <c r="U39" s="30"/>
      <c r="V39" s="30">
        <v>7</v>
      </c>
      <c r="W39" s="30" t="s">
        <v>28</v>
      </c>
      <c r="X39" s="30"/>
      <c r="Y39" s="30">
        <v>19</v>
      </c>
      <c r="Z39" s="30">
        <v>31</v>
      </c>
      <c r="AA39" s="30"/>
      <c r="AB39" s="30">
        <v>6</v>
      </c>
      <c r="AC39" s="30">
        <v>231</v>
      </c>
      <c r="AE39" s="39">
        <v>77.777777777777786</v>
      </c>
      <c r="AF39" s="39">
        <v>96.666666666666671</v>
      </c>
      <c r="AG39" s="39">
        <v>38</v>
      </c>
      <c r="AH39" s="39">
        <v>95.454545454545453</v>
      </c>
      <c r="AI39" s="39">
        <v>100</v>
      </c>
      <c r="AJ39" s="39">
        <v>37.414965986394563</v>
      </c>
      <c r="AK39" s="39">
        <v>38</v>
      </c>
    </row>
    <row r="40" spans="1:38" x14ac:dyDescent="0.25">
      <c r="A40" s="11">
        <v>5413</v>
      </c>
      <c r="B40" s="6" t="s">
        <v>53</v>
      </c>
      <c r="C40" s="12">
        <v>28</v>
      </c>
      <c r="D40" s="12">
        <v>68</v>
      </c>
      <c r="E40" s="12">
        <f t="shared" si="0"/>
        <v>96</v>
      </c>
      <c r="F40" s="12"/>
      <c r="G40" s="12">
        <v>2</v>
      </c>
      <c r="H40" s="12">
        <v>6</v>
      </c>
      <c r="I40" s="12"/>
      <c r="J40" s="30">
        <v>1</v>
      </c>
      <c r="K40" s="30" t="s">
        <v>28</v>
      </c>
      <c r="L40" s="30"/>
      <c r="M40" s="30">
        <v>7</v>
      </c>
      <c r="N40" s="30">
        <v>1</v>
      </c>
      <c r="O40" s="30"/>
      <c r="P40" s="38">
        <v>12</v>
      </c>
      <c r="Q40" s="38">
        <v>4</v>
      </c>
      <c r="R40" s="30"/>
      <c r="S40" s="30">
        <v>9</v>
      </c>
      <c r="T40" s="30">
        <v>1</v>
      </c>
      <c r="U40" s="30"/>
      <c r="V40" s="30">
        <v>3</v>
      </c>
      <c r="W40" s="30">
        <v>3</v>
      </c>
      <c r="X40" s="30"/>
      <c r="Y40" s="30">
        <v>5</v>
      </c>
      <c r="Z40" s="30">
        <v>3</v>
      </c>
      <c r="AA40" s="30"/>
      <c r="AB40" s="30">
        <v>1</v>
      </c>
      <c r="AC40" s="30">
        <v>54</v>
      </c>
      <c r="AE40" s="39">
        <v>100</v>
      </c>
      <c r="AF40" s="39">
        <v>87.5</v>
      </c>
      <c r="AG40" s="39">
        <v>62.5</v>
      </c>
      <c r="AH40" s="39">
        <v>90</v>
      </c>
      <c r="AI40" s="39">
        <v>50</v>
      </c>
      <c r="AJ40" s="39">
        <v>26.530612244897959</v>
      </c>
      <c r="AK40" s="39">
        <v>62.5</v>
      </c>
    </row>
    <row r="41" spans="1:38" x14ac:dyDescent="0.25">
      <c r="A41" s="11">
        <v>5418</v>
      </c>
      <c r="B41" s="6" t="s">
        <v>54</v>
      </c>
      <c r="C41" s="12">
        <v>186</v>
      </c>
      <c r="D41" s="12">
        <v>533</v>
      </c>
      <c r="E41" s="12">
        <f t="shared" si="0"/>
        <v>719</v>
      </c>
      <c r="F41" s="12"/>
      <c r="G41" s="12">
        <v>24</v>
      </c>
      <c r="H41" s="12">
        <v>45</v>
      </c>
      <c r="I41" s="12"/>
      <c r="J41" s="30">
        <v>3</v>
      </c>
      <c r="K41" s="30">
        <v>1</v>
      </c>
      <c r="L41" s="30"/>
      <c r="M41" s="30">
        <v>61</v>
      </c>
      <c r="N41" s="30">
        <v>1</v>
      </c>
      <c r="O41" s="30"/>
      <c r="P41" s="38">
        <v>68</v>
      </c>
      <c r="Q41" s="38">
        <v>6</v>
      </c>
      <c r="R41" s="30"/>
      <c r="S41" s="30">
        <v>36</v>
      </c>
      <c r="T41" s="30">
        <v>2</v>
      </c>
      <c r="U41" s="30"/>
      <c r="V41" s="30">
        <v>32</v>
      </c>
      <c r="W41" s="30">
        <v>4</v>
      </c>
      <c r="X41" s="30"/>
      <c r="Y41" s="30">
        <v>22</v>
      </c>
      <c r="Z41" s="30">
        <v>50</v>
      </c>
      <c r="AA41" s="30"/>
      <c r="AB41" s="30">
        <v>8</v>
      </c>
      <c r="AC41" s="30">
        <v>430</v>
      </c>
      <c r="AE41" s="39">
        <v>75</v>
      </c>
      <c r="AF41" s="39">
        <v>98.387096774193552</v>
      </c>
      <c r="AG41" s="39">
        <v>30.555555555555557</v>
      </c>
      <c r="AH41" s="39">
        <v>94.73684210526315</v>
      </c>
      <c r="AI41" s="39">
        <v>88.888888888888886</v>
      </c>
      <c r="AJ41" s="39">
        <v>30.069930069930066</v>
      </c>
      <c r="AK41" s="39">
        <v>30.555555555555557</v>
      </c>
    </row>
    <row r="42" spans="1:38" x14ac:dyDescent="0.25">
      <c r="A42" s="11">
        <v>5486</v>
      </c>
      <c r="B42" s="6" t="s">
        <v>55</v>
      </c>
      <c r="C42" s="12">
        <v>57</v>
      </c>
      <c r="D42" s="12">
        <v>175</v>
      </c>
      <c r="E42" s="12">
        <f t="shared" si="0"/>
        <v>232</v>
      </c>
      <c r="F42" s="12"/>
      <c r="G42" s="12">
        <v>2</v>
      </c>
      <c r="H42" s="12">
        <v>15</v>
      </c>
      <c r="I42" s="12"/>
      <c r="J42" s="30" t="s">
        <v>28</v>
      </c>
      <c r="K42" s="30" t="s">
        <v>28</v>
      </c>
      <c r="L42" s="30"/>
      <c r="M42" s="30">
        <v>12</v>
      </c>
      <c r="N42" s="30">
        <v>2</v>
      </c>
      <c r="O42" s="30"/>
      <c r="P42" s="38">
        <v>22</v>
      </c>
      <c r="Q42" s="38">
        <v>2</v>
      </c>
      <c r="R42" s="30"/>
      <c r="S42" s="30">
        <v>17</v>
      </c>
      <c r="T42" s="30" t="s">
        <v>28</v>
      </c>
      <c r="U42" s="30"/>
      <c r="V42" s="30">
        <v>5</v>
      </c>
      <c r="W42" s="30">
        <v>2</v>
      </c>
      <c r="X42" s="30"/>
      <c r="Y42" s="30">
        <v>18</v>
      </c>
      <c r="Z42" s="30">
        <v>12</v>
      </c>
      <c r="AA42" s="30"/>
      <c r="AB42" s="30">
        <v>3</v>
      </c>
      <c r="AC42" s="30">
        <v>144</v>
      </c>
      <c r="AE42" s="39" t="s">
        <v>28</v>
      </c>
      <c r="AF42" s="39">
        <v>85.714285714285708</v>
      </c>
      <c r="AG42" s="39">
        <v>60</v>
      </c>
      <c r="AH42" s="39">
        <v>100</v>
      </c>
      <c r="AI42" s="39">
        <v>71.428571428571431</v>
      </c>
      <c r="AJ42" s="39">
        <v>32.608695652173914</v>
      </c>
      <c r="AK42" s="39">
        <v>60</v>
      </c>
    </row>
    <row r="43" spans="1:38" x14ac:dyDescent="0.25">
      <c r="A43" s="11">
        <v>5487</v>
      </c>
      <c r="B43" s="6" t="s">
        <v>56</v>
      </c>
      <c r="C43" s="12">
        <v>1126</v>
      </c>
      <c r="D43" s="12">
        <v>3562</v>
      </c>
      <c r="E43" s="12">
        <f t="shared" si="0"/>
        <v>4688</v>
      </c>
      <c r="F43" s="12"/>
      <c r="G43" s="12">
        <v>110</v>
      </c>
      <c r="H43" s="12">
        <v>391</v>
      </c>
      <c r="I43" s="12"/>
      <c r="J43" s="30">
        <v>27</v>
      </c>
      <c r="K43" s="30">
        <v>25</v>
      </c>
      <c r="L43" s="30"/>
      <c r="M43" s="30">
        <v>374</v>
      </c>
      <c r="N43" s="30">
        <v>19</v>
      </c>
      <c r="O43" s="30"/>
      <c r="P43" s="38">
        <v>378</v>
      </c>
      <c r="Q43" s="38">
        <v>43</v>
      </c>
      <c r="R43" s="30"/>
      <c r="S43" s="30">
        <v>270</v>
      </c>
      <c r="T43" s="30">
        <v>21</v>
      </c>
      <c r="U43" s="30"/>
      <c r="V43" s="30">
        <v>108</v>
      </c>
      <c r="W43" s="30">
        <v>22</v>
      </c>
      <c r="X43" s="30"/>
      <c r="Y43" s="30">
        <v>196</v>
      </c>
      <c r="Z43" s="30">
        <v>366</v>
      </c>
      <c r="AA43" s="30"/>
      <c r="AB43" s="30">
        <v>41</v>
      </c>
      <c r="AC43" s="30">
        <v>2718</v>
      </c>
      <c r="AE43" s="39">
        <v>51.923076923076927</v>
      </c>
      <c r="AF43" s="39">
        <v>95.165394402035616</v>
      </c>
      <c r="AG43" s="39">
        <v>34.87544483985765</v>
      </c>
      <c r="AH43" s="39">
        <v>92.783505154639172</v>
      </c>
      <c r="AI43" s="39">
        <v>83.07692307692308</v>
      </c>
      <c r="AJ43" s="39">
        <v>32.28772309356409</v>
      </c>
      <c r="AK43" s="39">
        <v>34.87544483985765</v>
      </c>
    </row>
    <row r="44" spans="1:38" x14ac:dyDescent="0.25">
      <c r="A44" s="11">
        <v>5488</v>
      </c>
      <c r="B44" s="6" t="s">
        <v>57</v>
      </c>
      <c r="C44" s="12">
        <v>33</v>
      </c>
      <c r="D44" s="12">
        <v>124</v>
      </c>
      <c r="E44" s="12">
        <f t="shared" si="0"/>
        <v>157</v>
      </c>
      <c r="F44" s="12"/>
      <c r="G44" s="12">
        <v>2</v>
      </c>
      <c r="H44" s="12">
        <v>14</v>
      </c>
      <c r="I44" s="12"/>
      <c r="J44" s="30" t="s">
        <v>28</v>
      </c>
      <c r="K44" s="30">
        <v>1</v>
      </c>
      <c r="L44" s="30"/>
      <c r="M44" s="30">
        <v>11</v>
      </c>
      <c r="N44" s="30" t="s">
        <v>28</v>
      </c>
      <c r="O44" s="30"/>
      <c r="P44" s="38">
        <v>14</v>
      </c>
      <c r="Q44" s="38">
        <v>1</v>
      </c>
      <c r="R44" s="30"/>
      <c r="S44" s="30">
        <v>6</v>
      </c>
      <c r="T44" s="30" t="s">
        <v>28</v>
      </c>
      <c r="U44" s="30"/>
      <c r="V44" s="30">
        <v>8</v>
      </c>
      <c r="W44" s="30">
        <v>1</v>
      </c>
      <c r="X44" s="30"/>
      <c r="Y44" s="30">
        <v>3</v>
      </c>
      <c r="Z44" s="30">
        <v>7</v>
      </c>
      <c r="AA44" s="30"/>
      <c r="AB44" s="30">
        <v>3</v>
      </c>
      <c r="AC44" s="30">
        <v>101</v>
      </c>
      <c r="AE44" s="39">
        <v>0</v>
      </c>
      <c r="AF44" s="39">
        <v>100</v>
      </c>
      <c r="AG44" s="39">
        <v>30</v>
      </c>
      <c r="AH44" s="39">
        <v>100</v>
      </c>
      <c r="AI44" s="39">
        <v>88.888888888888886</v>
      </c>
      <c r="AJ44" s="39">
        <v>26.923076923076923</v>
      </c>
      <c r="AK44" s="39">
        <v>30</v>
      </c>
    </row>
    <row r="45" spans="1:38" x14ac:dyDescent="0.25">
      <c r="A45" s="11">
        <v>5492</v>
      </c>
      <c r="B45" s="6" t="s">
        <v>58</v>
      </c>
      <c r="C45" s="12">
        <v>1498</v>
      </c>
      <c r="D45" s="12">
        <v>3722</v>
      </c>
      <c r="E45" s="12">
        <f t="shared" si="0"/>
        <v>5220</v>
      </c>
      <c r="F45" s="12"/>
      <c r="G45" s="12">
        <v>88</v>
      </c>
      <c r="H45" s="12">
        <v>634</v>
      </c>
      <c r="I45" s="12"/>
      <c r="J45" s="30">
        <v>19</v>
      </c>
      <c r="K45" s="30">
        <v>24</v>
      </c>
      <c r="L45" s="30"/>
      <c r="M45" s="30">
        <v>543</v>
      </c>
      <c r="N45" s="30">
        <v>51</v>
      </c>
      <c r="O45" s="30"/>
      <c r="P45" s="38">
        <v>527</v>
      </c>
      <c r="Q45" s="38">
        <v>41</v>
      </c>
      <c r="R45" s="30"/>
      <c r="S45" s="30">
        <v>414</v>
      </c>
      <c r="T45" s="30">
        <v>14</v>
      </c>
      <c r="U45" s="30"/>
      <c r="V45" s="30">
        <v>113</v>
      </c>
      <c r="W45" s="30">
        <v>27</v>
      </c>
      <c r="X45" s="30"/>
      <c r="Y45" s="30">
        <v>252</v>
      </c>
      <c r="Z45" s="30">
        <v>422</v>
      </c>
      <c r="AA45" s="30"/>
      <c r="AB45" s="30">
        <v>69</v>
      </c>
      <c r="AC45" s="30">
        <v>2550</v>
      </c>
      <c r="AE45" s="39">
        <v>44.186046511627907</v>
      </c>
      <c r="AF45" s="39">
        <v>91.414141414141412</v>
      </c>
      <c r="AG45" s="39">
        <v>37.388724035608305</v>
      </c>
      <c r="AH45" s="39">
        <v>96.728971962616825</v>
      </c>
      <c r="AI45" s="39">
        <v>80.714285714285722</v>
      </c>
      <c r="AJ45" s="39">
        <v>33.265222721700042</v>
      </c>
      <c r="AK45" s="39">
        <v>37.388724035608305</v>
      </c>
    </row>
    <row r="46" spans="1:38" x14ac:dyDescent="0.25">
      <c r="A46" s="11">
        <v>5493</v>
      </c>
      <c r="B46" s="6" t="s">
        <v>59</v>
      </c>
      <c r="C46" s="12">
        <v>168</v>
      </c>
      <c r="D46" s="12">
        <v>467</v>
      </c>
      <c r="E46" s="12">
        <f t="shared" si="0"/>
        <v>635</v>
      </c>
      <c r="F46" s="12"/>
      <c r="G46" s="12">
        <v>8</v>
      </c>
      <c r="H46" s="12">
        <v>50</v>
      </c>
      <c r="I46" s="12"/>
      <c r="J46" s="30">
        <v>4</v>
      </c>
      <c r="K46" s="30">
        <v>2</v>
      </c>
      <c r="L46" s="30"/>
      <c r="M46" s="30">
        <v>58</v>
      </c>
      <c r="N46" s="30">
        <v>6</v>
      </c>
      <c r="O46" s="30"/>
      <c r="P46" s="38">
        <v>65</v>
      </c>
      <c r="Q46" s="38">
        <v>4</v>
      </c>
      <c r="R46" s="30"/>
      <c r="S46" s="30">
        <v>51</v>
      </c>
      <c r="T46" s="30">
        <v>1</v>
      </c>
      <c r="U46" s="30"/>
      <c r="V46" s="30">
        <v>14</v>
      </c>
      <c r="W46" s="30">
        <v>3</v>
      </c>
      <c r="X46" s="30"/>
      <c r="Y46" s="30">
        <v>22</v>
      </c>
      <c r="Z46" s="30">
        <v>47</v>
      </c>
      <c r="AA46" s="30"/>
      <c r="AB46" s="30">
        <v>11</v>
      </c>
      <c r="AC46" s="30">
        <v>358</v>
      </c>
      <c r="AE46" s="39">
        <v>66.666666666666657</v>
      </c>
      <c r="AF46" s="39">
        <v>90.625</v>
      </c>
      <c r="AG46" s="39">
        <v>31.884057971014489</v>
      </c>
      <c r="AH46" s="39">
        <v>98.076923076923066</v>
      </c>
      <c r="AI46" s="39">
        <v>82.35294117647058</v>
      </c>
      <c r="AJ46" s="39">
        <v>30.324909747292416</v>
      </c>
      <c r="AK46" s="39">
        <v>31.884057971014489</v>
      </c>
    </row>
    <row r="47" spans="1:38" x14ac:dyDescent="0.25">
      <c r="A47" s="11">
        <v>5501</v>
      </c>
      <c r="B47" s="6" t="s">
        <v>61</v>
      </c>
      <c r="C47" s="12">
        <v>52</v>
      </c>
      <c r="D47" s="12">
        <v>144</v>
      </c>
      <c r="E47" s="12">
        <f t="shared" si="0"/>
        <v>196</v>
      </c>
      <c r="F47" s="12"/>
      <c r="G47" s="12">
        <v>1</v>
      </c>
      <c r="H47" s="12">
        <v>13</v>
      </c>
      <c r="I47" s="12"/>
      <c r="J47" s="30">
        <v>2</v>
      </c>
      <c r="K47" s="30">
        <v>1</v>
      </c>
      <c r="L47" s="30"/>
      <c r="M47" s="30">
        <v>21</v>
      </c>
      <c r="N47" s="30">
        <v>2</v>
      </c>
      <c r="O47" s="30"/>
      <c r="P47" s="38">
        <v>24</v>
      </c>
      <c r="Q47" s="38">
        <v>1</v>
      </c>
      <c r="R47" s="30"/>
      <c r="S47" s="30">
        <v>20</v>
      </c>
      <c r="T47" s="30">
        <v>1</v>
      </c>
      <c r="U47" s="30"/>
      <c r="V47" s="30">
        <v>4</v>
      </c>
      <c r="W47" s="30" t="s">
        <v>28</v>
      </c>
      <c r="X47" s="30"/>
      <c r="Y47" s="30">
        <v>4</v>
      </c>
      <c r="Z47" s="30">
        <v>11</v>
      </c>
      <c r="AA47" s="30"/>
      <c r="AB47" s="30" t="s">
        <v>28</v>
      </c>
      <c r="AC47" s="30">
        <v>116</v>
      </c>
      <c r="AE47" s="39">
        <v>66.666666666666657</v>
      </c>
      <c r="AF47" s="39">
        <v>91.304347826086953</v>
      </c>
      <c r="AG47" s="39">
        <v>26.666666666666668</v>
      </c>
      <c r="AH47" s="39">
        <v>95.238095238095227</v>
      </c>
      <c r="AI47" s="39">
        <v>100</v>
      </c>
      <c r="AJ47" s="39">
        <v>29.670329670329672</v>
      </c>
      <c r="AK47" s="39">
        <v>26.666666666666668</v>
      </c>
    </row>
    <row r="48" spans="1:38" x14ac:dyDescent="0.25">
      <c r="A48" s="11">
        <v>5502</v>
      </c>
      <c r="B48" s="6" t="s">
        <v>62</v>
      </c>
      <c r="C48" s="12">
        <v>112</v>
      </c>
      <c r="D48" s="12">
        <v>283</v>
      </c>
      <c r="E48" s="12">
        <f t="shared" si="0"/>
        <v>395</v>
      </c>
      <c r="F48" s="12"/>
      <c r="G48" s="12">
        <v>9</v>
      </c>
      <c r="H48" s="12">
        <v>27</v>
      </c>
      <c r="I48" s="12"/>
      <c r="J48" s="30">
        <v>4</v>
      </c>
      <c r="K48" s="30">
        <v>1</v>
      </c>
      <c r="L48" s="30"/>
      <c r="M48" s="30">
        <v>32</v>
      </c>
      <c r="N48" s="30">
        <v>4</v>
      </c>
      <c r="O48" s="30"/>
      <c r="P48" s="38">
        <v>47</v>
      </c>
      <c r="Q48" s="38">
        <v>2</v>
      </c>
      <c r="R48" s="30"/>
      <c r="S48" s="30">
        <v>36</v>
      </c>
      <c r="T48" s="30">
        <v>1</v>
      </c>
      <c r="U48" s="30"/>
      <c r="V48" s="30">
        <v>11</v>
      </c>
      <c r="W48" s="30">
        <v>1</v>
      </c>
      <c r="X48" s="30"/>
      <c r="Y48" s="30">
        <v>17</v>
      </c>
      <c r="Z48" s="30">
        <v>33</v>
      </c>
      <c r="AA48" s="30"/>
      <c r="AB48" s="30">
        <v>3</v>
      </c>
      <c r="AC48" s="30">
        <v>216</v>
      </c>
      <c r="AE48" s="39">
        <v>80</v>
      </c>
      <c r="AF48" s="39">
        <v>88.888888888888886</v>
      </c>
      <c r="AG48" s="39">
        <v>34</v>
      </c>
      <c r="AH48" s="39">
        <v>97.297297297297305</v>
      </c>
      <c r="AI48" s="39">
        <v>91.666666666666657</v>
      </c>
      <c r="AJ48" s="39">
        <v>28.042328042328041</v>
      </c>
      <c r="AK48" s="39">
        <v>34</v>
      </c>
    </row>
    <row r="49" spans="1:37" x14ac:dyDescent="0.25">
      <c r="A49" s="11">
        <v>5503</v>
      </c>
      <c r="B49" s="6" t="s">
        <v>63</v>
      </c>
      <c r="C49" s="12">
        <v>20</v>
      </c>
      <c r="D49" s="12">
        <v>70</v>
      </c>
      <c r="E49" s="12">
        <f t="shared" si="0"/>
        <v>90</v>
      </c>
      <c r="F49" s="12"/>
      <c r="G49" s="12" t="s">
        <v>28</v>
      </c>
      <c r="H49" s="12">
        <v>6</v>
      </c>
      <c r="I49" s="12"/>
      <c r="J49" s="30" t="s">
        <v>28</v>
      </c>
      <c r="K49" s="30">
        <v>1</v>
      </c>
      <c r="L49" s="30"/>
      <c r="M49" s="30">
        <v>9</v>
      </c>
      <c r="N49" s="30" t="s">
        <v>28</v>
      </c>
      <c r="O49" s="30"/>
      <c r="P49" s="38">
        <v>7</v>
      </c>
      <c r="Q49" s="38" t="s">
        <v>28</v>
      </c>
      <c r="R49" s="30"/>
      <c r="S49" s="30">
        <v>2</v>
      </c>
      <c r="T49" s="30" t="s">
        <v>28</v>
      </c>
      <c r="U49" s="30"/>
      <c r="V49" s="30">
        <v>5</v>
      </c>
      <c r="W49" s="30" t="s">
        <v>28</v>
      </c>
      <c r="X49" s="30"/>
      <c r="Y49" s="30">
        <v>4</v>
      </c>
      <c r="Z49" s="30">
        <v>6</v>
      </c>
      <c r="AA49" s="30"/>
      <c r="AB49" s="30" t="s">
        <v>28</v>
      </c>
      <c r="AC49" s="30">
        <v>57</v>
      </c>
      <c r="AE49" s="39">
        <v>0</v>
      </c>
      <c r="AF49" s="39">
        <v>100</v>
      </c>
      <c r="AG49" s="39">
        <v>40</v>
      </c>
      <c r="AH49" s="39">
        <v>100</v>
      </c>
      <c r="AI49" s="39">
        <v>100</v>
      </c>
      <c r="AJ49" s="39">
        <v>38.235294117647058</v>
      </c>
      <c r="AK49" s="39">
        <v>40</v>
      </c>
    </row>
    <row r="50" spans="1:37" x14ac:dyDescent="0.25">
      <c r="A50" s="11">
        <v>5504</v>
      </c>
      <c r="B50" s="6" t="s">
        <v>64</v>
      </c>
      <c r="C50" s="12">
        <v>25</v>
      </c>
      <c r="D50" s="12">
        <v>71</v>
      </c>
      <c r="E50" s="12">
        <f t="shared" si="0"/>
        <v>96</v>
      </c>
      <c r="F50" s="12"/>
      <c r="G50" s="12" t="s">
        <v>28</v>
      </c>
      <c r="H50" s="12">
        <v>11</v>
      </c>
      <c r="I50" s="12"/>
      <c r="J50" s="30">
        <v>2</v>
      </c>
      <c r="K50" s="30" t="s">
        <v>28</v>
      </c>
      <c r="L50" s="30"/>
      <c r="M50" s="30">
        <v>11</v>
      </c>
      <c r="N50" s="30" t="s">
        <v>28</v>
      </c>
      <c r="O50" s="30"/>
      <c r="P50" s="38">
        <v>7</v>
      </c>
      <c r="Q50" s="38" t="s">
        <v>28</v>
      </c>
      <c r="R50" s="30"/>
      <c r="S50" s="30">
        <v>6</v>
      </c>
      <c r="T50" s="30" t="s">
        <v>28</v>
      </c>
      <c r="U50" s="30"/>
      <c r="V50" s="30">
        <v>1</v>
      </c>
      <c r="W50" s="30" t="s">
        <v>28</v>
      </c>
      <c r="X50" s="30"/>
      <c r="Y50" s="30">
        <v>2</v>
      </c>
      <c r="Z50" s="30">
        <v>3</v>
      </c>
      <c r="AA50" s="30"/>
      <c r="AB50" s="30">
        <v>3</v>
      </c>
      <c r="AC50" s="30">
        <v>57</v>
      </c>
      <c r="AE50" s="39">
        <v>100</v>
      </c>
      <c r="AF50" s="39">
        <v>100</v>
      </c>
      <c r="AG50" s="39">
        <v>40</v>
      </c>
      <c r="AH50" s="39">
        <v>100</v>
      </c>
      <c r="AI50" s="39">
        <v>100</v>
      </c>
      <c r="AJ50" s="39">
        <v>46.875</v>
      </c>
      <c r="AK50" s="39">
        <v>40</v>
      </c>
    </row>
    <row r="51" spans="1:37" x14ac:dyDescent="0.25">
      <c r="A51" s="11">
        <v>5505</v>
      </c>
      <c r="B51" s="6" t="s">
        <v>65</v>
      </c>
      <c r="C51" s="12">
        <v>33</v>
      </c>
      <c r="D51" s="12">
        <v>116</v>
      </c>
      <c r="E51" s="12">
        <f t="shared" si="0"/>
        <v>149</v>
      </c>
      <c r="F51" s="12"/>
      <c r="G51" s="12">
        <v>2</v>
      </c>
      <c r="H51" s="12">
        <v>11</v>
      </c>
      <c r="I51" s="12"/>
      <c r="J51" s="30" t="s">
        <v>28</v>
      </c>
      <c r="K51" s="30" t="s">
        <v>28</v>
      </c>
      <c r="L51" s="30"/>
      <c r="M51" s="30">
        <v>15</v>
      </c>
      <c r="N51" s="30">
        <v>1</v>
      </c>
      <c r="O51" s="30"/>
      <c r="P51" s="38">
        <v>11</v>
      </c>
      <c r="Q51" s="38">
        <v>2</v>
      </c>
      <c r="R51" s="30"/>
      <c r="S51" s="30">
        <v>7</v>
      </c>
      <c r="T51" s="30" t="s">
        <v>28</v>
      </c>
      <c r="U51" s="30"/>
      <c r="V51" s="30">
        <v>4</v>
      </c>
      <c r="W51" s="30">
        <v>2</v>
      </c>
      <c r="X51" s="30"/>
      <c r="Y51" s="30">
        <v>5</v>
      </c>
      <c r="Z51" s="30">
        <v>10</v>
      </c>
      <c r="AA51" s="30"/>
      <c r="AB51" s="30" t="s">
        <v>28</v>
      </c>
      <c r="AC51" s="30">
        <v>92</v>
      </c>
      <c r="AE51" s="39" t="s">
        <v>28</v>
      </c>
      <c r="AF51" s="39">
        <v>93.75</v>
      </c>
      <c r="AG51" s="39">
        <v>33.333333333333329</v>
      </c>
      <c r="AH51" s="39">
        <v>100</v>
      </c>
      <c r="AI51" s="39">
        <v>66.666666666666657</v>
      </c>
      <c r="AJ51" s="39">
        <v>35.087719298245609</v>
      </c>
      <c r="AK51" s="39">
        <v>33.333333333333329</v>
      </c>
    </row>
    <row r="52" spans="1:37" x14ac:dyDescent="0.25">
      <c r="A52" s="11">
        <v>5601</v>
      </c>
      <c r="B52" s="6" t="s">
        <v>67</v>
      </c>
      <c r="C52" s="12">
        <v>78</v>
      </c>
      <c r="D52" s="12">
        <v>234</v>
      </c>
      <c r="E52" s="12">
        <f t="shared" si="0"/>
        <v>312</v>
      </c>
      <c r="F52" s="12"/>
      <c r="G52" s="12">
        <v>1</v>
      </c>
      <c r="H52" s="12">
        <v>29</v>
      </c>
      <c r="I52" s="12"/>
      <c r="J52" s="30">
        <v>3</v>
      </c>
      <c r="K52" s="30">
        <v>2</v>
      </c>
      <c r="L52" s="30"/>
      <c r="M52" s="30">
        <v>19</v>
      </c>
      <c r="N52" s="30">
        <v>2</v>
      </c>
      <c r="O52" s="30"/>
      <c r="P52" s="38">
        <v>29</v>
      </c>
      <c r="Q52" s="38">
        <v>2</v>
      </c>
      <c r="R52" s="30"/>
      <c r="S52" s="30">
        <v>24</v>
      </c>
      <c r="T52" s="30" t="s">
        <v>28</v>
      </c>
      <c r="U52" s="30"/>
      <c r="V52" s="30">
        <v>5</v>
      </c>
      <c r="W52" s="30">
        <v>2</v>
      </c>
      <c r="X52" s="30"/>
      <c r="Y52" s="30">
        <v>20</v>
      </c>
      <c r="Z52" s="30">
        <v>27</v>
      </c>
      <c r="AA52" s="30"/>
      <c r="AB52" s="30">
        <v>6</v>
      </c>
      <c r="AC52" s="30">
        <v>172</v>
      </c>
      <c r="AE52" s="39">
        <v>60</v>
      </c>
      <c r="AF52" s="39">
        <v>90.476190476190482</v>
      </c>
      <c r="AG52" s="39">
        <v>42.553191489361701</v>
      </c>
      <c r="AH52" s="39">
        <v>100</v>
      </c>
      <c r="AI52" s="39">
        <v>71.428571428571431</v>
      </c>
      <c r="AJ52" s="39">
        <v>31.111111111111111</v>
      </c>
      <c r="AK52" s="39">
        <v>42.553191489361701</v>
      </c>
    </row>
    <row r="53" spans="1:37" x14ac:dyDescent="0.25">
      <c r="A53" s="11">
        <v>5602</v>
      </c>
      <c r="B53" s="6" t="s">
        <v>68</v>
      </c>
      <c r="C53" s="12">
        <v>2</v>
      </c>
      <c r="D53" s="12">
        <v>11</v>
      </c>
      <c r="E53" s="12">
        <f t="shared" si="0"/>
        <v>13</v>
      </c>
      <c r="F53" s="12"/>
      <c r="G53" s="12" t="s">
        <v>28</v>
      </c>
      <c r="H53" s="12">
        <v>1</v>
      </c>
      <c r="I53" s="12"/>
      <c r="J53" s="30" t="s">
        <v>28</v>
      </c>
      <c r="K53" s="30" t="s">
        <v>28</v>
      </c>
      <c r="L53" s="30"/>
      <c r="M53" s="30" t="s">
        <v>28</v>
      </c>
      <c r="N53" s="30" t="s">
        <v>28</v>
      </c>
      <c r="O53" s="30"/>
      <c r="P53" s="38">
        <v>2</v>
      </c>
      <c r="Q53" s="38" t="s">
        <v>28</v>
      </c>
      <c r="R53" s="30"/>
      <c r="S53" s="30">
        <v>2</v>
      </c>
      <c r="T53" s="30" t="s">
        <v>28</v>
      </c>
      <c r="U53" s="30"/>
      <c r="V53" s="30" t="s">
        <v>28</v>
      </c>
      <c r="W53" s="30" t="s">
        <v>28</v>
      </c>
      <c r="X53" s="30"/>
      <c r="Y53" s="30" t="s">
        <v>28</v>
      </c>
      <c r="Z53" s="30" t="s">
        <v>28</v>
      </c>
      <c r="AA53" s="30"/>
      <c r="AB53" s="30" t="s">
        <v>28</v>
      </c>
      <c r="AC53" s="30">
        <v>10</v>
      </c>
      <c r="AE53" s="39" t="s">
        <v>28</v>
      </c>
      <c r="AF53" s="39" t="s">
        <v>28</v>
      </c>
      <c r="AG53" s="39" t="s">
        <v>28</v>
      </c>
      <c r="AH53" s="39">
        <v>100</v>
      </c>
      <c r="AI53" s="39" t="s">
        <v>28</v>
      </c>
      <c r="AJ53" s="39">
        <v>0</v>
      </c>
      <c r="AK53" s="39" t="s">
        <v>28</v>
      </c>
    </row>
    <row r="54" spans="1:37" x14ac:dyDescent="0.25">
      <c r="A54" s="11">
        <v>5603</v>
      </c>
      <c r="B54" s="6" t="s">
        <v>69</v>
      </c>
      <c r="C54" s="12">
        <v>17</v>
      </c>
      <c r="D54" s="12">
        <v>104</v>
      </c>
      <c r="E54" s="12">
        <f t="shared" si="0"/>
        <v>121</v>
      </c>
      <c r="F54" s="12"/>
      <c r="G54" s="12">
        <v>1</v>
      </c>
      <c r="H54" s="12">
        <v>15</v>
      </c>
      <c r="I54" s="12"/>
      <c r="J54" s="30" t="s">
        <v>28</v>
      </c>
      <c r="K54" s="30">
        <v>2</v>
      </c>
      <c r="L54" s="30"/>
      <c r="M54" s="30">
        <v>2</v>
      </c>
      <c r="N54" s="30">
        <v>1</v>
      </c>
      <c r="O54" s="30"/>
      <c r="P54" s="38">
        <v>12</v>
      </c>
      <c r="Q54" s="38">
        <v>1</v>
      </c>
      <c r="R54" s="30"/>
      <c r="S54" s="30">
        <v>9</v>
      </c>
      <c r="T54" s="30" t="s">
        <v>28</v>
      </c>
      <c r="U54" s="30"/>
      <c r="V54" s="30">
        <v>3</v>
      </c>
      <c r="W54" s="30">
        <v>1</v>
      </c>
      <c r="X54" s="30"/>
      <c r="Y54" s="30">
        <v>2</v>
      </c>
      <c r="Z54" s="30">
        <v>12</v>
      </c>
      <c r="AA54" s="30"/>
      <c r="AB54" s="30" t="s">
        <v>28</v>
      </c>
      <c r="AC54" s="30">
        <v>73</v>
      </c>
      <c r="AE54" s="39">
        <v>0</v>
      </c>
      <c r="AF54" s="39">
        <v>66.666666666666657</v>
      </c>
      <c r="AG54" s="39">
        <v>14.285714285714285</v>
      </c>
      <c r="AH54" s="39">
        <v>100</v>
      </c>
      <c r="AI54" s="39">
        <v>75</v>
      </c>
      <c r="AJ54" s="39">
        <v>8.8888888888888893</v>
      </c>
      <c r="AK54" s="39">
        <v>14.285714285714285</v>
      </c>
    </row>
    <row r="55" spans="1:37" x14ac:dyDescent="0.25">
      <c r="A55" s="11">
        <v>5604</v>
      </c>
      <c r="B55" s="6" t="s">
        <v>70</v>
      </c>
      <c r="C55" s="12">
        <v>35</v>
      </c>
      <c r="D55" s="12">
        <v>150</v>
      </c>
      <c r="E55" s="12">
        <f t="shared" si="0"/>
        <v>185</v>
      </c>
      <c r="F55" s="12"/>
      <c r="G55" s="12">
        <v>2</v>
      </c>
      <c r="H55" s="12">
        <v>19</v>
      </c>
      <c r="I55" s="12"/>
      <c r="J55" s="30">
        <v>1</v>
      </c>
      <c r="K55" s="30">
        <v>1</v>
      </c>
      <c r="L55" s="30"/>
      <c r="M55" s="30">
        <v>15</v>
      </c>
      <c r="N55" s="30">
        <v>3</v>
      </c>
      <c r="O55" s="30"/>
      <c r="P55" s="38">
        <v>10</v>
      </c>
      <c r="Q55" s="38" t="s">
        <v>28</v>
      </c>
      <c r="R55" s="30"/>
      <c r="S55" s="30">
        <v>7</v>
      </c>
      <c r="T55" s="30" t="s">
        <v>28</v>
      </c>
      <c r="U55" s="30"/>
      <c r="V55" s="30">
        <v>3</v>
      </c>
      <c r="W55" s="30" t="s">
        <v>28</v>
      </c>
      <c r="X55" s="30"/>
      <c r="Y55" s="30">
        <v>5</v>
      </c>
      <c r="Z55" s="30">
        <v>14</v>
      </c>
      <c r="AA55" s="30"/>
      <c r="AB55" s="30">
        <v>2</v>
      </c>
      <c r="AC55" s="30">
        <v>113</v>
      </c>
      <c r="AE55" s="39">
        <v>50</v>
      </c>
      <c r="AF55" s="39">
        <v>83.333333333333343</v>
      </c>
      <c r="AG55" s="39">
        <v>26.315789473684209</v>
      </c>
      <c r="AH55" s="39">
        <v>100</v>
      </c>
      <c r="AI55" s="39">
        <v>100</v>
      </c>
      <c r="AJ55" s="39">
        <v>35.593220338983052</v>
      </c>
      <c r="AK55" s="39">
        <v>26.315789473684209</v>
      </c>
    </row>
    <row r="56" spans="1:37" x14ac:dyDescent="0.25">
      <c r="A56" s="11">
        <v>5605</v>
      </c>
      <c r="B56" s="6" t="s">
        <v>71</v>
      </c>
      <c r="C56" s="12">
        <v>24</v>
      </c>
      <c r="D56" s="12">
        <v>75</v>
      </c>
      <c r="E56" s="12">
        <f t="shared" si="0"/>
        <v>99</v>
      </c>
      <c r="F56" s="12"/>
      <c r="G56" s="12" t="s">
        <v>28</v>
      </c>
      <c r="H56" s="12">
        <v>8</v>
      </c>
      <c r="I56" s="12"/>
      <c r="J56" s="30">
        <v>1</v>
      </c>
      <c r="K56" s="30" t="s">
        <v>28</v>
      </c>
      <c r="L56" s="30"/>
      <c r="M56" s="30">
        <v>10</v>
      </c>
      <c r="N56" s="30">
        <v>2</v>
      </c>
      <c r="O56" s="30"/>
      <c r="P56" s="38">
        <v>7</v>
      </c>
      <c r="Q56" s="38">
        <v>3</v>
      </c>
      <c r="R56" s="30"/>
      <c r="S56" s="30">
        <v>6</v>
      </c>
      <c r="T56" s="30">
        <v>2</v>
      </c>
      <c r="U56" s="30"/>
      <c r="V56" s="30">
        <v>1</v>
      </c>
      <c r="W56" s="30">
        <v>1</v>
      </c>
      <c r="X56" s="30"/>
      <c r="Y56" s="30">
        <v>5</v>
      </c>
      <c r="Z56" s="30">
        <v>8</v>
      </c>
      <c r="AA56" s="30"/>
      <c r="AB56" s="30">
        <v>1</v>
      </c>
      <c r="AC56" s="30">
        <v>54</v>
      </c>
      <c r="AE56" s="39">
        <v>100</v>
      </c>
      <c r="AF56" s="39">
        <v>83.333333333333343</v>
      </c>
      <c r="AG56" s="39">
        <v>38.461538461538467</v>
      </c>
      <c r="AH56" s="39">
        <v>75</v>
      </c>
      <c r="AI56" s="39">
        <v>50</v>
      </c>
      <c r="AJ56" s="39">
        <v>34.782608695652172</v>
      </c>
      <c r="AK56" s="39">
        <v>38.461538461538467</v>
      </c>
    </row>
    <row r="57" spans="1:37" x14ac:dyDescent="0.25">
      <c r="A57" s="11">
        <v>5606</v>
      </c>
      <c r="B57" s="6" t="s">
        <v>72</v>
      </c>
      <c r="C57" s="12">
        <v>210</v>
      </c>
      <c r="D57" s="12">
        <v>645</v>
      </c>
      <c r="E57" s="12">
        <f t="shared" si="0"/>
        <v>855</v>
      </c>
      <c r="F57" s="12"/>
      <c r="G57" s="12">
        <v>8</v>
      </c>
      <c r="H57" s="12">
        <v>102</v>
      </c>
      <c r="I57" s="12"/>
      <c r="J57" s="30">
        <v>3</v>
      </c>
      <c r="K57" s="30">
        <v>4</v>
      </c>
      <c r="L57" s="30"/>
      <c r="M57" s="30">
        <v>90</v>
      </c>
      <c r="N57" s="30">
        <v>10</v>
      </c>
      <c r="O57" s="30"/>
      <c r="P57" s="38">
        <v>65</v>
      </c>
      <c r="Q57" s="38">
        <v>4</v>
      </c>
      <c r="R57" s="30"/>
      <c r="S57" s="30">
        <v>51</v>
      </c>
      <c r="T57" s="30" t="s">
        <v>28</v>
      </c>
      <c r="U57" s="30"/>
      <c r="V57" s="30">
        <v>14</v>
      </c>
      <c r="W57" s="30">
        <v>4</v>
      </c>
      <c r="X57" s="30"/>
      <c r="Y57" s="30">
        <v>39</v>
      </c>
      <c r="Z57" s="30">
        <v>82</v>
      </c>
      <c r="AA57" s="30"/>
      <c r="AB57" s="30">
        <v>5</v>
      </c>
      <c r="AC57" s="30">
        <v>443</v>
      </c>
      <c r="AE57" s="39">
        <v>42.857142857142854</v>
      </c>
      <c r="AF57" s="39">
        <v>90</v>
      </c>
      <c r="AG57" s="39">
        <v>32.231404958677686</v>
      </c>
      <c r="AH57" s="39">
        <v>100</v>
      </c>
      <c r="AI57" s="39">
        <v>77.777777777777786</v>
      </c>
      <c r="AJ57" s="39">
        <v>36.065573770491802</v>
      </c>
      <c r="AK57" s="39">
        <v>32.231404958677686</v>
      </c>
    </row>
    <row r="58" spans="1:37" x14ac:dyDescent="0.25">
      <c r="A58" s="11">
        <v>5607</v>
      </c>
      <c r="B58" s="6" t="s">
        <v>73</v>
      </c>
      <c r="C58" s="12">
        <v>119</v>
      </c>
      <c r="D58" s="12">
        <v>344</v>
      </c>
      <c r="E58" s="12">
        <f t="shared" si="0"/>
        <v>463</v>
      </c>
      <c r="F58" s="12"/>
      <c r="G58" s="12">
        <v>9</v>
      </c>
      <c r="H58" s="12">
        <v>32</v>
      </c>
      <c r="I58" s="12"/>
      <c r="J58" s="30">
        <v>6</v>
      </c>
      <c r="K58" s="30">
        <v>1</v>
      </c>
      <c r="L58" s="30"/>
      <c r="M58" s="30">
        <v>36</v>
      </c>
      <c r="N58" s="30">
        <v>1</v>
      </c>
      <c r="O58" s="30"/>
      <c r="P58" s="38">
        <v>41</v>
      </c>
      <c r="Q58" s="38">
        <v>3</v>
      </c>
      <c r="R58" s="30"/>
      <c r="S58" s="30">
        <v>25</v>
      </c>
      <c r="T58" s="30">
        <v>3</v>
      </c>
      <c r="U58" s="30"/>
      <c r="V58" s="30">
        <v>16</v>
      </c>
      <c r="W58" s="30" t="s">
        <v>28</v>
      </c>
      <c r="X58" s="30"/>
      <c r="Y58" s="30">
        <v>18</v>
      </c>
      <c r="Z58" s="30">
        <v>33</v>
      </c>
      <c r="AA58" s="30"/>
      <c r="AB58" s="30">
        <v>9</v>
      </c>
      <c r="AC58" s="30">
        <v>274</v>
      </c>
      <c r="AE58" s="39">
        <v>85.714285714285708</v>
      </c>
      <c r="AF58" s="39">
        <v>97.297297297297305</v>
      </c>
      <c r="AG58" s="39">
        <v>35.294117647058826</v>
      </c>
      <c r="AH58" s="39">
        <v>89.285714285714292</v>
      </c>
      <c r="AI58" s="39">
        <v>100</v>
      </c>
      <c r="AJ58" s="39">
        <v>32.786885245901637</v>
      </c>
      <c r="AK58" s="39">
        <v>35.294117647058826</v>
      </c>
    </row>
    <row r="59" spans="1:37" x14ac:dyDescent="0.25">
      <c r="A59" s="11">
        <v>5608</v>
      </c>
      <c r="B59" s="6" t="s">
        <v>74</v>
      </c>
      <c r="C59" s="12">
        <v>16</v>
      </c>
      <c r="D59" s="12">
        <v>94</v>
      </c>
      <c r="E59" s="12">
        <f t="shared" si="0"/>
        <v>110</v>
      </c>
      <c r="F59" s="12"/>
      <c r="G59" s="12">
        <v>1</v>
      </c>
      <c r="H59" s="12">
        <v>12</v>
      </c>
      <c r="I59" s="12"/>
      <c r="J59" s="30">
        <v>1</v>
      </c>
      <c r="K59" s="30" t="s">
        <v>28</v>
      </c>
      <c r="L59" s="30"/>
      <c r="M59" s="30">
        <v>7</v>
      </c>
      <c r="N59" s="30">
        <v>1</v>
      </c>
      <c r="O59" s="30"/>
      <c r="P59" s="38">
        <v>6</v>
      </c>
      <c r="Q59" s="38" t="s">
        <v>28</v>
      </c>
      <c r="R59" s="30"/>
      <c r="S59" s="30">
        <v>5</v>
      </c>
      <c r="T59" s="30" t="s">
        <v>28</v>
      </c>
      <c r="U59" s="30"/>
      <c r="V59" s="30">
        <v>1</v>
      </c>
      <c r="W59" s="30" t="s">
        <v>28</v>
      </c>
      <c r="X59" s="30"/>
      <c r="Y59" s="30">
        <v>1</v>
      </c>
      <c r="Z59" s="30">
        <v>8</v>
      </c>
      <c r="AA59" s="30"/>
      <c r="AB59" s="30" t="s">
        <v>28</v>
      </c>
      <c r="AC59" s="30">
        <v>73</v>
      </c>
      <c r="AE59" s="39">
        <v>100</v>
      </c>
      <c r="AF59" s="39">
        <v>87.5</v>
      </c>
      <c r="AG59" s="39">
        <v>11.111111111111111</v>
      </c>
      <c r="AH59" s="39">
        <v>100</v>
      </c>
      <c r="AI59" s="39">
        <v>100</v>
      </c>
      <c r="AJ59" s="39">
        <v>30</v>
      </c>
      <c r="AK59" s="39">
        <v>11.111111111111111</v>
      </c>
    </row>
    <row r="60" spans="1:37" x14ac:dyDescent="0.25">
      <c r="A60" s="11">
        <v>5610</v>
      </c>
      <c r="B60" s="6" t="s">
        <v>75</v>
      </c>
      <c r="C60" s="12">
        <v>31</v>
      </c>
      <c r="D60" s="12">
        <v>114</v>
      </c>
      <c r="E60" s="12">
        <f t="shared" si="0"/>
        <v>145</v>
      </c>
      <c r="F60" s="12"/>
      <c r="G60" s="12">
        <v>2</v>
      </c>
      <c r="H60" s="12">
        <v>13</v>
      </c>
      <c r="I60" s="12"/>
      <c r="J60" s="30">
        <v>2</v>
      </c>
      <c r="K60" s="30" t="s">
        <v>28</v>
      </c>
      <c r="L60" s="30"/>
      <c r="M60" s="30">
        <v>7</v>
      </c>
      <c r="N60" s="30">
        <v>1</v>
      </c>
      <c r="O60" s="30"/>
      <c r="P60" s="38">
        <v>9</v>
      </c>
      <c r="Q60" s="38">
        <v>1</v>
      </c>
      <c r="R60" s="30"/>
      <c r="S60" s="30">
        <v>7</v>
      </c>
      <c r="T60" s="30">
        <v>1</v>
      </c>
      <c r="U60" s="30"/>
      <c r="V60" s="30">
        <v>2</v>
      </c>
      <c r="W60" s="30" t="s">
        <v>28</v>
      </c>
      <c r="X60" s="30"/>
      <c r="Y60" s="30">
        <v>7</v>
      </c>
      <c r="Z60" s="30">
        <v>10</v>
      </c>
      <c r="AA60" s="30"/>
      <c r="AB60" s="30">
        <v>4</v>
      </c>
      <c r="AC60" s="30">
        <v>89</v>
      </c>
      <c r="AE60" s="39">
        <v>100</v>
      </c>
      <c r="AF60" s="39">
        <v>87.5</v>
      </c>
      <c r="AG60" s="39">
        <v>41.17647058823529</v>
      </c>
      <c r="AH60" s="39">
        <v>87.5</v>
      </c>
      <c r="AI60" s="39">
        <v>100</v>
      </c>
      <c r="AJ60" s="39">
        <v>34.042553191489361</v>
      </c>
      <c r="AK60" s="39">
        <v>41.17647058823529</v>
      </c>
    </row>
    <row r="61" spans="1:37" x14ac:dyDescent="0.25">
      <c r="A61" s="11">
        <v>5611</v>
      </c>
      <c r="B61" s="6" t="s">
        <v>76</v>
      </c>
      <c r="C61" s="12">
        <v>40</v>
      </c>
      <c r="D61" s="12">
        <v>196</v>
      </c>
      <c r="E61" s="12">
        <f t="shared" si="0"/>
        <v>236</v>
      </c>
      <c r="F61" s="12"/>
      <c r="G61" s="12">
        <v>4</v>
      </c>
      <c r="H61" s="12">
        <v>24</v>
      </c>
      <c r="I61" s="12"/>
      <c r="J61" s="30">
        <v>2</v>
      </c>
      <c r="K61" s="30">
        <v>1</v>
      </c>
      <c r="L61" s="30"/>
      <c r="M61" s="30">
        <v>16</v>
      </c>
      <c r="N61" s="30" t="s">
        <v>28</v>
      </c>
      <c r="O61" s="30"/>
      <c r="P61" s="38">
        <v>11</v>
      </c>
      <c r="Q61" s="38" t="s">
        <v>28</v>
      </c>
      <c r="R61" s="30"/>
      <c r="S61" s="30">
        <v>8</v>
      </c>
      <c r="T61" s="30" t="s">
        <v>28</v>
      </c>
      <c r="U61" s="30"/>
      <c r="V61" s="30">
        <v>3</v>
      </c>
      <c r="W61" s="30" t="s">
        <v>28</v>
      </c>
      <c r="X61" s="30"/>
      <c r="Y61" s="30">
        <v>5</v>
      </c>
      <c r="Z61" s="30">
        <v>16</v>
      </c>
      <c r="AA61" s="30"/>
      <c r="AB61" s="30">
        <v>2</v>
      </c>
      <c r="AC61" s="30">
        <v>155</v>
      </c>
      <c r="AE61" s="39">
        <v>66.666666666666657</v>
      </c>
      <c r="AF61" s="39">
        <v>100</v>
      </c>
      <c r="AG61" s="39">
        <v>23.809523809523807</v>
      </c>
      <c r="AH61" s="39">
        <v>100</v>
      </c>
      <c r="AI61" s="39">
        <v>100</v>
      </c>
      <c r="AJ61" s="39">
        <v>37.096774193548384</v>
      </c>
      <c r="AK61" s="39">
        <v>23.809523809523807</v>
      </c>
    </row>
    <row r="62" spans="1:37" x14ac:dyDescent="0.25">
      <c r="A62" s="11">
        <v>5612</v>
      </c>
      <c r="B62" s="6" t="s">
        <v>77</v>
      </c>
      <c r="C62" s="12">
        <v>131</v>
      </c>
      <c r="D62" s="12">
        <v>366</v>
      </c>
      <c r="E62" s="12">
        <f t="shared" si="0"/>
        <v>497</v>
      </c>
      <c r="F62" s="12"/>
      <c r="G62" s="12">
        <v>9</v>
      </c>
      <c r="H62" s="12">
        <v>51</v>
      </c>
      <c r="I62" s="12"/>
      <c r="J62" s="30">
        <v>3</v>
      </c>
      <c r="K62" s="30">
        <v>2</v>
      </c>
      <c r="L62" s="30"/>
      <c r="M62" s="30">
        <v>47</v>
      </c>
      <c r="N62" s="30">
        <v>2</v>
      </c>
      <c r="O62" s="30"/>
      <c r="P62" s="38">
        <v>43</v>
      </c>
      <c r="Q62" s="38">
        <v>2</v>
      </c>
      <c r="R62" s="30"/>
      <c r="S62" s="30">
        <v>33</v>
      </c>
      <c r="T62" s="30" t="s">
        <v>28</v>
      </c>
      <c r="U62" s="30"/>
      <c r="V62" s="30">
        <v>10</v>
      </c>
      <c r="W62" s="30">
        <v>2</v>
      </c>
      <c r="X62" s="30"/>
      <c r="Y62" s="30">
        <v>25</v>
      </c>
      <c r="Z62" s="30">
        <v>37</v>
      </c>
      <c r="AA62" s="30"/>
      <c r="AB62" s="30">
        <v>4</v>
      </c>
      <c r="AC62" s="30">
        <v>272</v>
      </c>
      <c r="AE62" s="39">
        <v>60</v>
      </c>
      <c r="AF62" s="39">
        <v>95.918367346938766</v>
      </c>
      <c r="AG62" s="39">
        <v>40.322580645161288</v>
      </c>
      <c r="AH62" s="39">
        <v>100</v>
      </c>
      <c r="AI62" s="39">
        <v>83.333333333333343</v>
      </c>
      <c r="AJ62" s="39">
        <v>36.407766990291265</v>
      </c>
      <c r="AK62" s="39">
        <v>40.322580645161288</v>
      </c>
    </row>
    <row r="63" spans="1:37" x14ac:dyDescent="0.25">
      <c r="A63" s="11">
        <v>5696</v>
      </c>
      <c r="B63" s="6" t="s">
        <v>78</v>
      </c>
      <c r="C63" s="12">
        <v>33</v>
      </c>
      <c r="D63" s="12">
        <v>113</v>
      </c>
      <c r="E63" s="12">
        <f t="shared" si="0"/>
        <v>146</v>
      </c>
      <c r="F63" s="12"/>
      <c r="G63" s="12">
        <v>4</v>
      </c>
      <c r="H63" s="12">
        <v>16</v>
      </c>
      <c r="I63" s="12"/>
      <c r="J63" s="30" t="s">
        <v>28</v>
      </c>
      <c r="K63" s="30">
        <v>2</v>
      </c>
      <c r="L63" s="30"/>
      <c r="M63" s="30">
        <v>19</v>
      </c>
      <c r="N63" s="30">
        <v>1</v>
      </c>
      <c r="O63" s="30"/>
      <c r="P63" s="38">
        <v>7</v>
      </c>
      <c r="Q63" s="38">
        <v>1</v>
      </c>
      <c r="R63" s="30"/>
      <c r="S63" s="30">
        <v>7</v>
      </c>
      <c r="T63" s="30" t="s">
        <v>28</v>
      </c>
      <c r="U63" s="30"/>
      <c r="V63" s="30" t="s">
        <v>28</v>
      </c>
      <c r="W63" s="30">
        <v>1</v>
      </c>
      <c r="X63" s="30"/>
      <c r="Y63" s="30">
        <v>3</v>
      </c>
      <c r="Z63" s="30">
        <v>9</v>
      </c>
      <c r="AA63" s="30"/>
      <c r="AB63" s="30" t="s">
        <v>28</v>
      </c>
      <c r="AC63" s="30">
        <v>84</v>
      </c>
      <c r="AE63" s="39">
        <v>0</v>
      </c>
      <c r="AF63" s="39">
        <v>95</v>
      </c>
      <c r="AG63" s="39">
        <v>25</v>
      </c>
      <c r="AH63" s="39">
        <v>100</v>
      </c>
      <c r="AI63" s="39">
        <v>0</v>
      </c>
      <c r="AJ63" s="39">
        <v>44</v>
      </c>
      <c r="AK63" s="39">
        <v>25</v>
      </c>
    </row>
    <row r="64" spans="1:37" x14ac:dyDescent="0.25">
      <c r="A64" s="11">
        <v>5697</v>
      </c>
      <c r="B64" s="6" t="s">
        <v>79</v>
      </c>
      <c r="C64" s="12">
        <v>3</v>
      </c>
      <c r="D64" s="12">
        <v>6</v>
      </c>
      <c r="E64" s="12">
        <f t="shared" si="0"/>
        <v>9</v>
      </c>
      <c r="F64" s="12"/>
      <c r="G64" s="12" t="s">
        <v>28</v>
      </c>
      <c r="H64" s="12" t="s">
        <v>28</v>
      </c>
      <c r="I64" s="12"/>
      <c r="J64" s="30" t="s">
        <v>28</v>
      </c>
      <c r="K64" s="30" t="s">
        <v>28</v>
      </c>
      <c r="L64" s="30"/>
      <c r="M64" s="30">
        <v>2</v>
      </c>
      <c r="N64" s="30" t="s">
        <v>28</v>
      </c>
      <c r="O64" s="30"/>
      <c r="P64" s="38" t="s">
        <v>28</v>
      </c>
      <c r="Q64" s="38" t="s">
        <v>28</v>
      </c>
      <c r="R64" s="30"/>
      <c r="S64" s="30" t="s">
        <v>28</v>
      </c>
      <c r="T64" s="30" t="s">
        <v>28</v>
      </c>
      <c r="U64" s="30"/>
      <c r="V64" s="30" t="s">
        <v>28</v>
      </c>
      <c r="W64" s="30" t="s">
        <v>28</v>
      </c>
      <c r="X64" s="30"/>
      <c r="Y64" s="30">
        <v>1</v>
      </c>
      <c r="Z64" s="30" t="s">
        <v>28</v>
      </c>
      <c r="AA64" s="30"/>
      <c r="AB64" s="30" t="s">
        <v>28</v>
      </c>
      <c r="AC64" s="30">
        <v>6</v>
      </c>
      <c r="AE64" s="39" t="s">
        <v>28</v>
      </c>
      <c r="AF64" s="39">
        <v>100</v>
      </c>
      <c r="AG64" s="39">
        <v>100</v>
      </c>
      <c r="AH64" s="39" t="s">
        <v>28</v>
      </c>
      <c r="AI64" s="39" t="s">
        <v>28</v>
      </c>
      <c r="AJ64" s="39">
        <v>100</v>
      </c>
      <c r="AK64" s="39">
        <v>100</v>
      </c>
    </row>
    <row r="65" spans="1:37" x14ac:dyDescent="0.25">
      <c r="A65" s="11">
        <v>5698</v>
      </c>
      <c r="B65" s="6" t="s">
        <v>80</v>
      </c>
      <c r="C65" s="12">
        <v>51</v>
      </c>
      <c r="D65" s="12">
        <v>91</v>
      </c>
      <c r="E65" s="12">
        <f t="shared" si="0"/>
        <v>142</v>
      </c>
      <c r="F65" s="12"/>
      <c r="G65" s="12">
        <v>5</v>
      </c>
      <c r="H65" s="12">
        <v>5</v>
      </c>
      <c r="I65" s="12"/>
      <c r="J65" s="30">
        <v>3</v>
      </c>
      <c r="K65" s="30" t="s">
        <v>28</v>
      </c>
      <c r="L65" s="30"/>
      <c r="M65" s="30">
        <v>19</v>
      </c>
      <c r="N65" s="30" t="s">
        <v>28</v>
      </c>
      <c r="O65" s="30"/>
      <c r="P65" s="38">
        <v>12</v>
      </c>
      <c r="Q65" s="38" t="s">
        <v>28</v>
      </c>
      <c r="R65" s="30"/>
      <c r="S65" s="30">
        <v>9</v>
      </c>
      <c r="T65" s="30" t="s">
        <v>28</v>
      </c>
      <c r="U65" s="30"/>
      <c r="V65" s="30">
        <v>3</v>
      </c>
      <c r="W65" s="30" t="s">
        <v>28</v>
      </c>
      <c r="X65" s="30"/>
      <c r="Y65" s="30">
        <v>10</v>
      </c>
      <c r="Z65" s="30">
        <v>12</v>
      </c>
      <c r="AA65" s="30"/>
      <c r="AB65" s="30">
        <v>2</v>
      </c>
      <c r="AC65" s="30">
        <v>74</v>
      </c>
      <c r="AE65" s="39">
        <v>100</v>
      </c>
      <c r="AF65" s="39">
        <v>100</v>
      </c>
      <c r="AG65" s="39">
        <v>45.454545454545453</v>
      </c>
      <c r="AH65" s="39">
        <v>100</v>
      </c>
      <c r="AI65" s="39">
        <v>100</v>
      </c>
      <c r="AJ65" s="39">
        <v>47.058823529411761</v>
      </c>
      <c r="AK65" s="39">
        <v>45.454545454545453</v>
      </c>
    </row>
    <row r="66" spans="1:37" x14ac:dyDescent="0.25">
      <c r="A66" s="11">
        <v>5699</v>
      </c>
      <c r="B66" s="6" t="s">
        <v>81</v>
      </c>
      <c r="C66" s="12">
        <v>29</v>
      </c>
      <c r="D66" s="12">
        <v>99</v>
      </c>
      <c r="E66" s="12">
        <f t="shared" si="0"/>
        <v>128</v>
      </c>
      <c r="F66" s="12"/>
      <c r="G66" s="12">
        <v>5</v>
      </c>
      <c r="H66" s="12">
        <v>11</v>
      </c>
      <c r="I66" s="12"/>
      <c r="J66" s="30">
        <v>1</v>
      </c>
      <c r="K66" s="30" t="s">
        <v>28</v>
      </c>
      <c r="L66" s="30"/>
      <c r="M66" s="30">
        <v>9</v>
      </c>
      <c r="N66" s="30" t="s">
        <v>28</v>
      </c>
      <c r="O66" s="30"/>
      <c r="P66" s="38">
        <v>11</v>
      </c>
      <c r="Q66" s="38" t="s">
        <v>28</v>
      </c>
      <c r="R66" s="30"/>
      <c r="S66" s="30">
        <v>10</v>
      </c>
      <c r="T66" s="30" t="s">
        <v>28</v>
      </c>
      <c r="U66" s="30"/>
      <c r="V66" s="30">
        <v>1</v>
      </c>
      <c r="W66" s="30" t="s">
        <v>28</v>
      </c>
      <c r="X66" s="30"/>
      <c r="Y66" s="30">
        <v>2</v>
      </c>
      <c r="Z66" s="30">
        <v>5</v>
      </c>
      <c r="AA66" s="30"/>
      <c r="AB66" s="30">
        <v>1</v>
      </c>
      <c r="AC66" s="30">
        <v>83</v>
      </c>
      <c r="AE66" s="39">
        <v>100</v>
      </c>
      <c r="AF66" s="39">
        <v>100</v>
      </c>
      <c r="AG66" s="39">
        <v>28.571428571428569</v>
      </c>
      <c r="AH66" s="39">
        <v>100</v>
      </c>
      <c r="AI66" s="39">
        <v>100</v>
      </c>
      <c r="AJ66" s="39">
        <v>30.76923076923077</v>
      </c>
      <c r="AK66" s="39">
        <v>28.571428571428569</v>
      </c>
    </row>
    <row r="67" spans="1:37" x14ac:dyDescent="0.25">
      <c r="A67" s="11">
        <v>5701</v>
      </c>
      <c r="B67" s="6" t="s">
        <v>83</v>
      </c>
      <c r="C67" s="12">
        <v>106</v>
      </c>
      <c r="D67" s="12">
        <v>370</v>
      </c>
      <c r="E67" s="12">
        <f t="shared" si="0"/>
        <v>476</v>
      </c>
      <c r="F67" s="12"/>
      <c r="G67" s="12">
        <v>5</v>
      </c>
      <c r="H67" s="12">
        <v>26</v>
      </c>
      <c r="I67" s="12"/>
      <c r="J67" s="30">
        <v>7</v>
      </c>
      <c r="K67" s="30" t="s">
        <v>28</v>
      </c>
      <c r="L67" s="30"/>
      <c r="M67" s="30">
        <v>40</v>
      </c>
      <c r="N67" s="30">
        <v>4</v>
      </c>
      <c r="O67" s="30"/>
      <c r="P67" s="38">
        <v>35</v>
      </c>
      <c r="Q67" s="38">
        <v>1</v>
      </c>
      <c r="R67" s="30"/>
      <c r="S67" s="30">
        <v>25</v>
      </c>
      <c r="T67" s="30">
        <v>1</v>
      </c>
      <c r="U67" s="30"/>
      <c r="V67" s="30">
        <v>10</v>
      </c>
      <c r="W67" s="30" t="s">
        <v>28</v>
      </c>
      <c r="X67" s="30"/>
      <c r="Y67" s="30">
        <v>16</v>
      </c>
      <c r="Z67" s="30">
        <v>35</v>
      </c>
      <c r="AA67" s="30"/>
      <c r="AB67" s="30">
        <v>3</v>
      </c>
      <c r="AC67" s="30">
        <v>304</v>
      </c>
      <c r="AE67" s="39">
        <v>100</v>
      </c>
      <c r="AF67" s="39">
        <v>90.909090909090907</v>
      </c>
      <c r="AG67" s="39">
        <v>31.372549019607842</v>
      </c>
      <c r="AH67" s="39">
        <v>96.15384615384616</v>
      </c>
      <c r="AI67" s="39">
        <v>100</v>
      </c>
      <c r="AJ67" s="39">
        <v>36.206896551724135</v>
      </c>
      <c r="AK67" s="39">
        <v>31.372549019607842</v>
      </c>
    </row>
    <row r="68" spans="1:37" x14ac:dyDescent="0.25">
      <c r="A68" s="11">
        <v>5702</v>
      </c>
      <c r="B68" s="6" t="s">
        <v>84</v>
      </c>
      <c r="C68" s="12">
        <v>32</v>
      </c>
      <c r="D68" s="12">
        <v>136</v>
      </c>
      <c r="E68" s="12">
        <f t="shared" si="0"/>
        <v>168</v>
      </c>
      <c r="F68" s="12"/>
      <c r="G68" s="12">
        <v>1</v>
      </c>
      <c r="H68" s="12">
        <v>15</v>
      </c>
      <c r="I68" s="12"/>
      <c r="J68" s="30">
        <v>1</v>
      </c>
      <c r="K68" s="30" t="s">
        <v>28</v>
      </c>
      <c r="L68" s="30"/>
      <c r="M68" s="30">
        <v>7</v>
      </c>
      <c r="N68" s="30" t="s">
        <v>28</v>
      </c>
      <c r="O68" s="30"/>
      <c r="P68" s="38">
        <v>16</v>
      </c>
      <c r="Q68" s="38">
        <v>1</v>
      </c>
      <c r="R68" s="30"/>
      <c r="S68" s="30">
        <v>12</v>
      </c>
      <c r="T68" s="30" t="s">
        <v>28</v>
      </c>
      <c r="U68" s="30"/>
      <c r="V68" s="30">
        <v>4</v>
      </c>
      <c r="W68" s="30">
        <v>1</v>
      </c>
      <c r="X68" s="30"/>
      <c r="Y68" s="30">
        <v>6</v>
      </c>
      <c r="Z68" s="30">
        <v>12</v>
      </c>
      <c r="AA68" s="30"/>
      <c r="AB68" s="30">
        <v>1</v>
      </c>
      <c r="AC68" s="30">
        <v>108</v>
      </c>
      <c r="AE68" s="39">
        <v>100</v>
      </c>
      <c r="AF68" s="39">
        <v>100</v>
      </c>
      <c r="AG68" s="39">
        <v>33.333333333333329</v>
      </c>
      <c r="AH68" s="39">
        <v>100</v>
      </c>
      <c r="AI68" s="39">
        <v>80</v>
      </c>
      <c r="AJ68" s="39">
        <v>23.333333333333332</v>
      </c>
      <c r="AK68" s="39">
        <v>33.333333333333329</v>
      </c>
    </row>
    <row r="69" spans="1:37" x14ac:dyDescent="0.25">
      <c r="A69" s="11">
        <v>5703</v>
      </c>
      <c r="B69" s="6" t="s">
        <v>85</v>
      </c>
      <c r="C69" s="12">
        <v>27</v>
      </c>
      <c r="D69" s="12">
        <v>98</v>
      </c>
      <c r="E69" s="12">
        <f t="shared" si="0"/>
        <v>125</v>
      </c>
      <c r="F69" s="12"/>
      <c r="G69" s="12" t="s">
        <v>28</v>
      </c>
      <c r="H69" s="12">
        <v>8</v>
      </c>
      <c r="I69" s="12"/>
      <c r="J69" s="30">
        <v>1</v>
      </c>
      <c r="K69" s="30">
        <v>1</v>
      </c>
      <c r="L69" s="30"/>
      <c r="M69" s="30">
        <v>9</v>
      </c>
      <c r="N69" s="30">
        <v>1</v>
      </c>
      <c r="O69" s="30"/>
      <c r="P69" s="38">
        <v>12</v>
      </c>
      <c r="Q69" s="38" t="s">
        <v>28</v>
      </c>
      <c r="R69" s="30"/>
      <c r="S69" s="30">
        <v>7</v>
      </c>
      <c r="T69" s="30" t="s">
        <v>28</v>
      </c>
      <c r="U69" s="30"/>
      <c r="V69" s="30">
        <v>5</v>
      </c>
      <c r="W69" s="30" t="s">
        <v>28</v>
      </c>
      <c r="X69" s="30"/>
      <c r="Y69" s="30">
        <v>4</v>
      </c>
      <c r="Z69" s="30">
        <v>7</v>
      </c>
      <c r="AA69" s="30"/>
      <c r="AB69" s="30">
        <v>1</v>
      </c>
      <c r="AC69" s="30">
        <v>81</v>
      </c>
      <c r="AE69" s="39">
        <v>50</v>
      </c>
      <c r="AF69" s="39">
        <v>90</v>
      </c>
      <c r="AG69" s="39">
        <v>36.363636363636367</v>
      </c>
      <c r="AH69" s="39">
        <v>100</v>
      </c>
      <c r="AI69" s="39">
        <v>100</v>
      </c>
      <c r="AJ69" s="39">
        <v>29.787234042553191</v>
      </c>
      <c r="AK69" s="39">
        <v>36.363636363636367</v>
      </c>
    </row>
    <row r="70" spans="1:37" x14ac:dyDescent="0.25">
      <c r="A70" s="11">
        <v>5801</v>
      </c>
      <c r="B70" s="6" t="s">
        <v>87</v>
      </c>
      <c r="C70" s="12">
        <v>105</v>
      </c>
      <c r="D70" s="12">
        <v>355</v>
      </c>
      <c r="E70" s="12">
        <f t="shared" si="0"/>
        <v>460</v>
      </c>
      <c r="F70" s="12"/>
      <c r="G70" s="12">
        <v>2</v>
      </c>
      <c r="H70" s="12">
        <v>37</v>
      </c>
      <c r="I70" s="12"/>
      <c r="J70" s="30">
        <v>2</v>
      </c>
      <c r="K70" s="30">
        <v>2</v>
      </c>
      <c r="L70" s="30"/>
      <c r="M70" s="30">
        <v>33</v>
      </c>
      <c r="N70" s="30">
        <v>3</v>
      </c>
      <c r="O70" s="30"/>
      <c r="P70" s="38">
        <v>28</v>
      </c>
      <c r="Q70" s="38">
        <v>1</v>
      </c>
      <c r="R70" s="30"/>
      <c r="S70" s="30">
        <v>19</v>
      </c>
      <c r="T70" s="30">
        <v>1</v>
      </c>
      <c r="U70" s="30"/>
      <c r="V70" s="30">
        <v>9</v>
      </c>
      <c r="W70" s="30" t="s">
        <v>28</v>
      </c>
      <c r="X70" s="30"/>
      <c r="Y70" s="30">
        <v>25</v>
      </c>
      <c r="Z70" s="30">
        <v>23</v>
      </c>
      <c r="AA70" s="30"/>
      <c r="AB70" s="30">
        <v>15</v>
      </c>
      <c r="AC70" s="30">
        <v>289</v>
      </c>
      <c r="AE70" s="39">
        <v>50</v>
      </c>
      <c r="AF70" s="39">
        <v>91.666666666666657</v>
      </c>
      <c r="AG70" s="39">
        <v>52.083333333333336</v>
      </c>
      <c r="AH70" s="39">
        <v>95</v>
      </c>
      <c r="AI70" s="39">
        <v>100</v>
      </c>
      <c r="AJ70" s="39">
        <v>41.095890410958901</v>
      </c>
      <c r="AK70" s="39">
        <v>52.083333333333336</v>
      </c>
    </row>
    <row r="71" spans="1:37" x14ac:dyDescent="0.25">
      <c r="A71" s="11">
        <v>5802</v>
      </c>
      <c r="B71" s="6" t="s">
        <v>43</v>
      </c>
      <c r="C71" s="12">
        <v>13</v>
      </c>
      <c r="D71" s="12">
        <v>42</v>
      </c>
      <c r="E71" s="12">
        <f t="shared" si="0"/>
        <v>55</v>
      </c>
      <c r="F71" s="12"/>
      <c r="G71" s="12" t="s">
        <v>28</v>
      </c>
      <c r="H71" s="12">
        <v>2</v>
      </c>
      <c r="I71" s="12"/>
      <c r="J71" s="30">
        <v>1</v>
      </c>
      <c r="K71" s="30" t="s">
        <v>28</v>
      </c>
      <c r="L71" s="30"/>
      <c r="M71" s="30">
        <v>5</v>
      </c>
      <c r="N71" s="30" t="s">
        <v>28</v>
      </c>
      <c r="O71" s="30"/>
      <c r="P71" s="38">
        <v>1</v>
      </c>
      <c r="Q71" s="38">
        <v>1</v>
      </c>
      <c r="R71" s="30"/>
      <c r="S71" s="30" t="s">
        <v>28</v>
      </c>
      <c r="T71" s="30" t="s">
        <v>28</v>
      </c>
      <c r="U71" s="30"/>
      <c r="V71" s="30">
        <v>1</v>
      </c>
      <c r="W71" s="30">
        <v>1</v>
      </c>
      <c r="X71" s="30"/>
      <c r="Y71" s="30">
        <v>3</v>
      </c>
      <c r="Z71" s="30">
        <v>7</v>
      </c>
      <c r="AA71" s="30"/>
      <c r="AB71" s="30">
        <v>3</v>
      </c>
      <c r="AC71" s="30">
        <v>32</v>
      </c>
      <c r="AE71" s="39">
        <v>100</v>
      </c>
      <c r="AF71" s="39">
        <v>100</v>
      </c>
      <c r="AG71" s="39">
        <v>30</v>
      </c>
      <c r="AH71" s="39" t="s">
        <v>28</v>
      </c>
      <c r="AI71" s="39">
        <v>50</v>
      </c>
      <c r="AJ71" s="39">
        <v>45</v>
      </c>
      <c r="AK71" s="39">
        <v>30</v>
      </c>
    </row>
    <row r="72" spans="1:37" x14ac:dyDescent="0.25">
      <c r="A72" s="11">
        <v>5803</v>
      </c>
      <c r="B72" s="6" t="s">
        <v>45</v>
      </c>
      <c r="C72" s="12">
        <v>59</v>
      </c>
      <c r="D72" s="12">
        <v>146</v>
      </c>
      <c r="E72" s="12">
        <f t="shared" si="0"/>
        <v>205</v>
      </c>
      <c r="F72" s="12"/>
      <c r="G72" s="12">
        <v>1</v>
      </c>
      <c r="H72" s="12">
        <v>9</v>
      </c>
      <c r="I72" s="12"/>
      <c r="J72" s="30">
        <v>2</v>
      </c>
      <c r="K72" s="30" t="s">
        <v>28</v>
      </c>
      <c r="L72" s="30"/>
      <c r="M72" s="30">
        <v>14</v>
      </c>
      <c r="N72" s="30">
        <v>2</v>
      </c>
      <c r="O72" s="30"/>
      <c r="P72" s="38">
        <v>19</v>
      </c>
      <c r="Q72" s="38" t="s">
        <v>28</v>
      </c>
      <c r="R72" s="30"/>
      <c r="S72" s="30">
        <v>15</v>
      </c>
      <c r="T72" s="30" t="s">
        <v>28</v>
      </c>
      <c r="U72" s="30"/>
      <c r="V72" s="30">
        <v>4</v>
      </c>
      <c r="W72" s="30" t="s">
        <v>28</v>
      </c>
      <c r="X72" s="30"/>
      <c r="Y72" s="30">
        <v>9</v>
      </c>
      <c r="Z72" s="30">
        <v>9</v>
      </c>
      <c r="AA72" s="30"/>
      <c r="AB72" s="30">
        <v>14</v>
      </c>
      <c r="AC72" s="30">
        <v>126</v>
      </c>
      <c r="AE72" s="39">
        <v>100</v>
      </c>
      <c r="AF72" s="39">
        <v>87.5</v>
      </c>
      <c r="AG72" s="39">
        <v>50</v>
      </c>
      <c r="AH72" s="39">
        <v>100</v>
      </c>
      <c r="AI72" s="39">
        <v>100</v>
      </c>
      <c r="AJ72" s="39">
        <v>33.783783783783782</v>
      </c>
      <c r="AK72" s="39">
        <v>50</v>
      </c>
    </row>
    <row r="73" spans="1:37" x14ac:dyDescent="0.25">
      <c r="A73" s="11">
        <v>5804</v>
      </c>
      <c r="B73" s="6" t="s">
        <v>88</v>
      </c>
      <c r="C73" s="12">
        <v>73</v>
      </c>
      <c r="D73" s="12">
        <v>286</v>
      </c>
      <c r="E73" s="12">
        <f t="shared" si="0"/>
        <v>359</v>
      </c>
      <c r="F73" s="12"/>
      <c r="G73" s="12">
        <v>2</v>
      </c>
      <c r="H73" s="12">
        <v>26</v>
      </c>
      <c r="I73" s="12"/>
      <c r="J73" s="30" t="s">
        <v>28</v>
      </c>
      <c r="K73" s="30">
        <v>2</v>
      </c>
      <c r="L73" s="30"/>
      <c r="M73" s="30">
        <v>24</v>
      </c>
      <c r="N73" s="30">
        <v>3</v>
      </c>
      <c r="O73" s="30"/>
      <c r="P73" s="38">
        <v>22</v>
      </c>
      <c r="Q73" s="38">
        <v>3</v>
      </c>
      <c r="R73" s="30"/>
      <c r="S73" s="30">
        <v>19</v>
      </c>
      <c r="T73" s="30">
        <v>3</v>
      </c>
      <c r="U73" s="30"/>
      <c r="V73" s="30">
        <v>3</v>
      </c>
      <c r="W73" s="30" t="s">
        <v>28</v>
      </c>
      <c r="X73" s="30"/>
      <c r="Y73" s="30">
        <v>19</v>
      </c>
      <c r="Z73" s="30">
        <v>23</v>
      </c>
      <c r="AA73" s="30"/>
      <c r="AB73" s="30">
        <v>6</v>
      </c>
      <c r="AC73" s="30">
        <v>229</v>
      </c>
      <c r="AE73" s="39">
        <v>0</v>
      </c>
      <c r="AF73" s="39">
        <v>88.888888888888886</v>
      </c>
      <c r="AG73" s="39">
        <v>45.238095238095241</v>
      </c>
      <c r="AH73" s="39">
        <v>86.36363636363636</v>
      </c>
      <c r="AI73" s="39">
        <v>100</v>
      </c>
      <c r="AJ73" s="39">
        <v>35.537190082644628</v>
      </c>
      <c r="AK73" s="39">
        <v>45.238095238095241</v>
      </c>
    </row>
    <row r="74" spans="1:37" x14ac:dyDescent="0.25">
      <c r="A74" s="11">
        <v>5904</v>
      </c>
      <c r="B74" s="6" t="s">
        <v>90</v>
      </c>
      <c r="C74" s="12">
        <v>333</v>
      </c>
      <c r="D74" s="12">
        <v>1069</v>
      </c>
      <c r="E74" s="12">
        <f t="shared" si="0"/>
        <v>1402</v>
      </c>
      <c r="F74" s="12"/>
      <c r="G74" s="12">
        <v>12</v>
      </c>
      <c r="H74" s="12">
        <v>120</v>
      </c>
      <c r="I74" s="12"/>
      <c r="J74" s="30">
        <v>7</v>
      </c>
      <c r="K74" s="30">
        <v>3</v>
      </c>
      <c r="L74" s="30"/>
      <c r="M74" s="30">
        <v>117</v>
      </c>
      <c r="N74" s="30">
        <v>9</v>
      </c>
      <c r="O74" s="30"/>
      <c r="P74" s="38">
        <v>11</v>
      </c>
      <c r="Q74" s="38">
        <v>1</v>
      </c>
      <c r="R74" s="30"/>
      <c r="S74" s="38">
        <v>87</v>
      </c>
      <c r="T74" s="30">
        <v>3</v>
      </c>
      <c r="U74" s="30"/>
      <c r="V74" s="30">
        <v>22</v>
      </c>
      <c r="W74" s="30">
        <v>5</v>
      </c>
      <c r="X74" s="30"/>
      <c r="Y74" s="30">
        <v>66</v>
      </c>
      <c r="Z74" s="30">
        <v>89</v>
      </c>
      <c r="AA74" s="30"/>
      <c r="AB74" s="30">
        <v>22</v>
      </c>
      <c r="AC74" s="30">
        <v>840</v>
      </c>
      <c r="AE74" s="39">
        <v>70</v>
      </c>
      <c r="AF74" s="39">
        <v>92.857142857142861</v>
      </c>
      <c r="AG74" s="39">
        <v>42.58064516129032</v>
      </c>
      <c r="AH74" s="39">
        <v>96.666666666666671</v>
      </c>
      <c r="AI74" s="39">
        <v>81.481481481481481</v>
      </c>
      <c r="AJ74" s="39">
        <v>45.238095238095241</v>
      </c>
      <c r="AK74" s="39">
        <v>42.58064516129032</v>
      </c>
    </row>
    <row r="75" spans="1:37" x14ac:dyDescent="0.25">
      <c r="A75" s="11">
        <v>5902</v>
      </c>
      <c r="B75" s="6" t="s">
        <v>91</v>
      </c>
      <c r="C75" s="12">
        <v>46</v>
      </c>
      <c r="D75" s="12">
        <v>159</v>
      </c>
      <c r="E75" s="12">
        <f t="shared" si="0"/>
        <v>205</v>
      </c>
      <c r="F75" s="12"/>
      <c r="G75" s="12">
        <v>3</v>
      </c>
      <c r="H75" s="12">
        <v>21</v>
      </c>
      <c r="I75" s="12"/>
      <c r="J75" s="30">
        <v>1</v>
      </c>
      <c r="K75" s="30" t="s">
        <v>28</v>
      </c>
      <c r="L75" s="30"/>
      <c r="M75" s="30">
        <v>23</v>
      </c>
      <c r="N75" s="30">
        <v>1</v>
      </c>
      <c r="O75" s="30"/>
      <c r="P75" s="38">
        <v>16</v>
      </c>
      <c r="Q75" s="38">
        <v>1</v>
      </c>
      <c r="R75" s="30"/>
      <c r="S75" s="30">
        <v>11</v>
      </c>
      <c r="T75" s="30" t="s">
        <v>28</v>
      </c>
      <c r="U75" s="30"/>
      <c r="V75" s="30" t="s">
        <v>28</v>
      </c>
      <c r="W75" s="30">
        <v>1</v>
      </c>
      <c r="X75" s="30"/>
      <c r="Y75" s="30">
        <v>7</v>
      </c>
      <c r="Z75" s="30">
        <v>13</v>
      </c>
      <c r="AA75" s="30"/>
      <c r="AB75" s="30">
        <v>1</v>
      </c>
      <c r="AC75" s="30">
        <v>123</v>
      </c>
      <c r="AE75" s="39">
        <v>100</v>
      </c>
      <c r="AF75" s="39">
        <v>95.833333333333343</v>
      </c>
      <c r="AG75" s="39">
        <v>35</v>
      </c>
      <c r="AH75" s="39">
        <v>100</v>
      </c>
      <c r="AI75" s="39">
        <v>0</v>
      </c>
      <c r="AJ75" s="39">
        <v>41.891891891891895</v>
      </c>
      <c r="AK75" s="39">
        <v>35</v>
      </c>
    </row>
    <row r="76" spans="1:37" x14ac:dyDescent="0.25">
      <c r="A76" s="11">
        <v>5903</v>
      </c>
      <c r="B76" s="6" t="s">
        <v>92</v>
      </c>
      <c r="C76" s="12">
        <v>61</v>
      </c>
      <c r="D76" s="12">
        <v>188</v>
      </c>
      <c r="E76" s="12">
        <f t="shared" si="0"/>
        <v>249</v>
      </c>
      <c r="F76" s="12"/>
      <c r="G76" s="12">
        <v>1</v>
      </c>
      <c r="H76" s="12">
        <v>10</v>
      </c>
      <c r="I76" s="12"/>
      <c r="J76" s="30" t="s">
        <v>28</v>
      </c>
      <c r="K76" s="30" t="s">
        <v>28</v>
      </c>
      <c r="L76" s="30"/>
      <c r="M76" s="30">
        <v>20</v>
      </c>
      <c r="N76" s="30" t="s">
        <v>28</v>
      </c>
      <c r="O76" s="30"/>
      <c r="P76" s="38">
        <v>109</v>
      </c>
      <c r="Q76" s="38">
        <v>8</v>
      </c>
      <c r="R76" s="30"/>
      <c r="S76" s="30">
        <v>13</v>
      </c>
      <c r="T76" s="30" t="s">
        <v>28</v>
      </c>
      <c r="U76" s="30"/>
      <c r="V76" s="30">
        <v>3</v>
      </c>
      <c r="W76" s="30">
        <v>1</v>
      </c>
      <c r="X76" s="30"/>
      <c r="Y76" s="30">
        <v>19</v>
      </c>
      <c r="Z76" s="30">
        <v>13</v>
      </c>
      <c r="AA76" s="30"/>
      <c r="AB76" s="30">
        <v>5</v>
      </c>
      <c r="AC76" s="30">
        <v>164</v>
      </c>
      <c r="AE76" s="39" t="s">
        <v>28</v>
      </c>
      <c r="AF76" s="39">
        <v>100</v>
      </c>
      <c r="AG76" s="39">
        <v>59.375</v>
      </c>
      <c r="AH76" s="39">
        <v>100</v>
      </c>
      <c r="AI76" s="39">
        <v>75</v>
      </c>
      <c r="AJ76" s="39">
        <v>20.967741935483872</v>
      </c>
      <c r="AK76" s="39">
        <v>59.375</v>
      </c>
    </row>
    <row r="77" spans="1:37" x14ac:dyDescent="0.25">
      <c r="A77" s="11">
        <v>5905</v>
      </c>
      <c r="B77" s="6" t="s">
        <v>93</v>
      </c>
      <c r="C77" s="12">
        <v>24</v>
      </c>
      <c r="D77" s="12">
        <v>82</v>
      </c>
      <c r="E77" s="12">
        <f t="shared" si="0"/>
        <v>106</v>
      </c>
      <c r="F77" s="12"/>
      <c r="G77" s="12" t="s">
        <v>28</v>
      </c>
      <c r="H77" s="12">
        <v>11</v>
      </c>
      <c r="I77" s="12"/>
      <c r="J77" s="30">
        <v>1</v>
      </c>
      <c r="K77" s="30" t="s">
        <v>28</v>
      </c>
      <c r="L77" s="30"/>
      <c r="M77" s="30">
        <v>14</v>
      </c>
      <c r="N77" s="30" t="s">
        <v>28</v>
      </c>
      <c r="O77" s="30"/>
      <c r="P77" s="38">
        <v>4</v>
      </c>
      <c r="Q77" s="38" t="s">
        <v>28</v>
      </c>
      <c r="R77" s="30"/>
      <c r="S77" s="30">
        <v>4</v>
      </c>
      <c r="T77" s="30" t="s">
        <v>28</v>
      </c>
      <c r="U77" s="30"/>
      <c r="V77" s="30" t="s">
        <v>28</v>
      </c>
      <c r="W77" s="30" t="s">
        <v>28</v>
      </c>
      <c r="X77" s="30"/>
      <c r="Y77" s="30">
        <v>3</v>
      </c>
      <c r="Z77" s="30">
        <v>8</v>
      </c>
      <c r="AA77" s="30"/>
      <c r="AB77" s="30">
        <v>2</v>
      </c>
      <c r="AC77" s="30">
        <v>63</v>
      </c>
      <c r="AE77" s="39">
        <v>100</v>
      </c>
      <c r="AF77" s="39">
        <v>100</v>
      </c>
      <c r="AG77" s="39">
        <v>27.27272727272727</v>
      </c>
      <c r="AH77" s="39">
        <v>100</v>
      </c>
      <c r="AI77" s="39" t="s">
        <v>28</v>
      </c>
      <c r="AJ77" s="39">
        <v>52.941176470588239</v>
      </c>
      <c r="AK77" s="39">
        <v>27.27272727272727</v>
      </c>
    </row>
    <row r="78" spans="1:37" x14ac:dyDescent="0.25">
      <c r="A78" s="11">
        <v>5906</v>
      </c>
      <c r="B78" s="6" t="s">
        <v>94</v>
      </c>
      <c r="C78" s="12">
        <v>21</v>
      </c>
      <c r="D78" s="12">
        <v>76</v>
      </c>
      <c r="E78" s="12">
        <f t="shared" ref="E78:E109" si="2">SUM(C78:D78)</f>
        <v>97</v>
      </c>
      <c r="F78" s="12"/>
      <c r="G78" s="12" t="s">
        <v>28</v>
      </c>
      <c r="H78" s="12">
        <v>9</v>
      </c>
      <c r="I78" s="12"/>
      <c r="J78" s="30">
        <v>2</v>
      </c>
      <c r="K78" s="30">
        <v>2</v>
      </c>
      <c r="L78" s="30"/>
      <c r="M78" s="30">
        <v>8</v>
      </c>
      <c r="N78" s="30">
        <v>2</v>
      </c>
      <c r="O78" s="30"/>
      <c r="P78" s="38">
        <v>6</v>
      </c>
      <c r="Q78" s="38" t="s">
        <v>28</v>
      </c>
      <c r="R78" s="30"/>
      <c r="S78" s="30">
        <v>6</v>
      </c>
      <c r="T78" s="30" t="s">
        <v>28</v>
      </c>
      <c r="U78" s="30"/>
      <c r="V78" s="30" t="s">
        <v>28</v>
      </c>
      <c r="W78" s="30" t="s">
        <v>28</v>
      </c>
      <c r="X78" s="30"/>
      <c r="Y78" s="30">
        <v>5</v>
      </c>
      <c r="Z78" s="30">
        <v>14</v>
      </c>
      <c r="AA78" s="30"/>
      <c r="AB78" s="30" t="s">
        <v>28</v>
      </c>
      <c r="AC78" s="30">
        <v>49</v>
      </c>
      <c r="AE78" s="39">
        <v>50</v>
      </c>
      <c r="AF78" s="39">
        <v>80</v>
      </c>
      <c r="AG78" s="39">
        <v>26.315789473684209</v>
      </c>
      <c r="AH78" s="39">
        <v>100</v>
      </c>
      <c r="AI78" s="39" t="s">
        <v>28</v>
      </c>
      <c r="AJ78" s="39">
        <v>33.333333333333329</v>
      </c>
      <c r="AK78" s="39">
        <v>26.315789473684209</v>
      </c>
    </row>
    <row r="79" spans="1:37" x14ac:dyDescent="0.25">
      <c r="A79" s="11">
        <v>5908</v>
      </c>
      <c r="B79" s="6" t="s">
        <v>95</v>
      </c>
      <c r="C79" s="12">
        <v>16</v>
      </c>
      <c r="D79" s="12">
        <v>80</v>
      </c>
      <c r="E79" s="12">
        <f t="shared" si="2"/>
        <v>96</v>
      </c>
      <c r="F79" s="12"/>
      <c r="G79" s="12" t="s">
        <v>28</v>
      </c>
      <c r="H79" s="12">
        <v>10</v>
      </c>
      <c r="I79" s="12"/>
      <c r="J79" s="30" t="s">
        <v>28</v>
      </c>
      <c r="K79" s="30" t="s">
        <v>28</v>
      </c>
      <c r="L79" s="30"/>
      <c r="M79" s="30">
        <v>5</v>
      </c>
      <c r="N79" s="30">
        <v>1</v>
      </c>
      <c r="O79" s="30"/>
      <c r="P79" s="38">
        <v>5</v>
      </c>
      <c r="Q79" s="38">
        <v>1</v>
      </c>
      <c r="R79" s="30"/>
      <c r="S79" s="30">
        <v>3</v>
      </c>
      <c r="T79" s="30" t="s">
        <v>28</v>
      </c>
      <c r="U79" s="30"/>
      <c r="V79" s="30">
        <v>2</v>
      </c>
      <c r="W79" s="30">
        <v>1</v>
      </c>
      <c r="X79" s="30"/>
      <c r="Y79" s="30">
        <v>4</v>
      </c>
      <c r="Z79" s="30">
        <v>11</v>
      </c>
      <c r="AA79" s="30"/>
      <c r="AB79" s="30">
        <v>2</v>
      </c>
      <c r="AC79" s="30">
        <v>57</v>
      </c>
      <c r="AE79" s="39" t="s">
        <v>28</v>
      </c>
      <c r="AF79" s="39">
        <v>83.333333333333343</v>
      </c>
      <c r="AG79" s="39">
        <v>26.666666666666668</v>
      </c>
      <c r="AH79" s="39">
        <v>100</v>
      </c>
      <c r="AI79" s="39">
        <v>66.666666666666657</v>
      </c>
      <c r="AJ79" s="39">
        <v>27.27272727272727</v>
      </c>
      <c r="AK79" s="39">
        <v>26.666666666666668</v>
      </c>
    </row>
    <row r="80" spans="1:37" x14ac:dyDescent="0.25">
      <c r="A80" s="11">
        <v>6001</v>
      </c>
      <c r="B80" s="6" t="s">
        <v>97</v>
      </c>
      <c r="C80" s="12">
        <v>135</v>
      </c>
      <c r="D80" s="12">
        <v>334</v>
      </c>
      <c r="E80" s="12">
        <f t="shared" si="2"/>
        <v>469</v>
      </c>
      <c r="F80" s="12"/>
      <c r="G80" s="12">
        <v>7</v>
      </c>
      <c r="H80" s="12">
        <v>30</v>
      </c>
      <c r="I80" s="12"/>
      <c r="J80" s="30">
        <v>3</v>
      </c>
      <c r="K80" s="30">
        <v>1</v>
      </c>
      <c r="L80" s="30"/>
      <c r="M80" s="30">
        <v>37</v>
      </c>
      <c r="N80" s="30">
        <v>2</v>
      </c>
      <c r="O80" s="30"/>
      <c r="P80" s="38">
        <v>42</v>
      </c>
      <c r="Q80" s="38" t="s">
        <v>28</v>
      </c>
      <c r="R80" s="30"/>
      <c r="S80" s="30">
        <v>31</v>
      </c>
      <c r="T80" s="30" t="s">
        <v>28</v>
      </c>
      <c r="U80" s="30"/>
      <c r="V80" s="30">
        <v>11</v>
      </c>
      <c r="W80" s="30" t="s">
        <v>28</v>
      </c>
      <c r="X80" s="30"/>
      <c r="Y80" s="30">
        <v>31</v>
      </c>
      <c r="Z80" s="30">
        <v>32</v>
      </c>
      <c r="AA80" s="30"/>
      <c r="AB80" s="30">
        <v>15</v>
      </c>
      <c r="AC80" s="30">
        <v>269</v>
      </c>
      <c r="AE80" s="39">
        <v>75</v>
      </c>
      <c r="AF80" s="39">
        <v>94.871794871794862</v>
      </c>
      <c r="AG80" s="39">
        <v>49.206349206349202</v>
      </c>
      <c r="AH80" s="39">
        <v>100</v>
      </c>
      <c r="AI80" s="39">
        <v>100</v>
      </c>
      <c r="AJ80" s="39">
        <v>37.368421052631575</v>
      </c>
      <c r="AK80" s="39">
        <v>49.206349206349202</v>
      </c>
    </row>
    <row r="81" spans="1:37" x14ac:dyDescent="0.25">
      <c r="A81" s="11">
        <v>6002</v>
      </c>
      <c r="B81" s="6" t="s">
        <v>98</v>
      </c>
      <c r="C81" s="12">
        <v>37</v>
      </c>
      <c r="D81" s="12">
        <v>81</v>
      </c>
      <c r="E81" s="12">
        <f t="shared" si="2"/>
        <v>118</v>
      </c>
      <c r="F81" s="12"/>
      <c r="G81" s="12">
        <v>2</v>
      </c>
      <c r="H81" s="12">
        <v>6</v>
      </c>
      <c r="I81" s="12"/>
      <c r="J81" s="30" t="s">
        <v>28</v>
      </c>
      <c r="K81" s="30">
        <v>1</v>
      </c>
      <c r="L81" s="30"/>
      <c r="M81" s="30">
        <v>9</v>
      </c>
      <c r="N81" s="30">
        <v>2</v>
      </c>
      <c r="O81" s="30"/>
      <c r="P81" s="38">
        <v>15</v>
      </c>
      <c r="Q81" s="38" t="s">
        <v>28</v>
      </c>
      <c r="R81" s="30"/>
      <c r="S81" s="30">
        <v>12</v>
      </c>
      <c r="T81" s="30" t="s">
        <v>28</v>
      </c>
      <c r="U81" s="30"/>
      <c r="V81" s="30">
        <v>3</v>
      </c>
      <c r="W81" s="30" t="s">
        <v>28</v>
      </c>
      <c r="X81" s="30"/>
      <c r="Y81" s="30">
        <v>9</v>
      </c>
      <c r="Z81" s="30">
        <v>4</v>
      </c>
      <c r="AA81" s="30"/>
      <c r="AB81" s="30">
        <v>2</v>
      </c>
      <c r="AC81" s="30">
        <v>68</v>
      </c>
      <c r="AE81" s="39">
        <v>0</v>
      </c>
      <c r="AF81" s="39">
        <v>81.818181818181827</v>
      </c>
      <c r="AG81" s="39">
        <v>69.230769230769226</v>
      </c>
      <c r="AH81" s="39">
        <v>100</v>
      </c>
      <c r="AI81" s="39">
        <v>100</v>
      </c>
      <c r="AJ81" s="39">
        <v>32.727272727272727</v>
      </c>
      <c r="AK81" s="39">
        <v>69.230769230769226</v>
      </c>
    </row>
    <row r="82" spans="1:37" x14ac:dyDescent="0.25">
      <c r="A82" s="11">
        <v>6003</v>
      </c>
      <c r="B82" s="6" t="s">
        <v>40</v>
      </c>
      <c r="C82" s="12">
        <v>40</v>
      </c>
      <c r="D82" s="12">
        <v>106</v>
      </c>
      <c r="E82" s="12">
        <f t="shared" si="2"/>
        <v>146</v>
      </c>
      <c r="F82" s="12"/>
      <c r="G82" s="12">
        <v>2</v>
      </c>
      <c r="H82" s="12">
        <v>10</v>
      </c>
      <c r="I82" s="12"/>
      <c r="J82" s="30">
        <v>4</v>
      </c>
      <c r="K82" s="30" t="s">
        <v>28</v>
      </c>
      <c r="L82" s="30"/>
      <c r="M82" s="30">
        <v>12</v>
      </c>
      <c r="N82" s="30" t="s">
        <v>28</v>
      </c>
      <c r="O82" s="30"/>
      <c r="P82" s="38">
        <v>14</v>
      </c>
      <c r="Q82" s="38">
        <v>1</v>
      </c>
      <c r="R82" s="30"/>
      <c r="S82" s="30">
        <v>11</v>
      </c>
      <c r="T82" s="30" t="s">
        <v>28</v>
      </c>
      <c r="U82" s="30"/>
      <c r="V82" s="30">
        <v>3</v>
      </c>
      <c r="W82" s="30">
        <v>1</v>
      </c>
      <c r="X82" s="30"/>
      <c r="Y82" s="30">
        <v>4</v>
      </c>
      <c r="Z82" s="30">
        <v>13</v>
      </c>
      <c r="AA82" s="30"/>
      <c r="AB82" s="30">
        <v>4</v>
      </c>
      <c r="AC82" s="30">
        <v>82</v>
      </c>
      <c r="AE82" s="39">
        <v>100</v>
      </c>
      <c r="AF82" s="39">
        <v>100</v>
      </c>
      <c r="AG82" s="39">
        <v>23.52941176470588</v>
      </c>
      <c r="AH82" s="39">
        <v>100</v>
      </c>
      <c r="AI82" s="39">
        <v>75</v>
      </c>
      <c r="AJ82" s="39">
        <v>31.746031746031743</v>
      </c>
      <c r="AK82" s="39">
        <v>23.52941176470588</v>
      </c>
    </row>
    <row r="83" spans="1:37" x14ac:dyDescent="0.25">
      <c r="A83" s="11">
        <v>6004</v>
      </c>
      <c r="B83" s="6" t="s">
        <v>99</v>
      </c>
      <c r="C83" s="12">
        <v>70</v>
      </c>
      <c r="D83" s="12">
        <v>206</v>
      </c>
      <c r="E83" s="12">
        <f t="shared" si="2"/>
        <v>276</v>
      </c>
      <c r="F83" s="12"/>
      <c r="G83" s="12">
        <v>2</v>
      </c>
      <c r="H83" s="12">
        <v>28</v>
      </c>
      <c r="I83" s="12"/>
      <c r="J83" s="30" t="s">
        <v>28</v>
      </c>
      <c r="K83" s="30">
        <v>1</v>
      </c>
      <c r="L83" s="30"/>
      <c r="M83" s="30">
        <v>27</v>
      </c>
      <c r="N83" s="30">
        <v>1</v>
      </c>
      <c r="O83" s="30"/>
      <c r="P83" s="38">
        <v>21</v>
      </c>
      <c r="Q83" s="38" t="s">
        <v>28</v>
      </c>
      <c r="R83" s="30"/>
      <c r="S83" s="30">
        <v>14</v>
      </c>
      <c r="T83" s="30" t="s">
        <v>28</v>
      </c>
      <c r="U83" s="30"/>
      <c r="V83" s="30">
        <v>7</v>
      </c>
      <c r="W83" s="30" t="s">
        <v>28</v>
      </c>
      <c r="X83" s="30"/>
      <c r="Y83" s="30">
        <v>11</v>
      </c>
      <c r="Z83" s="30">
        <v>21</v>
      </c>
      <c r="AA83" s="30"/>
      <c r="AB83" s="30">
        <v>9</v>
      </c>
      <c r="AC83" s="30">
        <v>155</v>
      </c>
      <c r="AE83" s="39">
        <v>0</v>
      </c>
      <c r="AF83" s="39">
        <v>96.428571428571431</v>
      </c>
      <c r="AG83" s="39">
        <v>34.375</v>
      </c>
      <c r="AH83" s="39">
        <v>100</v>
      </c>
      <c r="AI83" s="39">
        <v>100</v>
      </c>
      <c r="AJ83" s="39">
        <v>36.893203883495147</v>
      </c>
      <c r="AK83" s="39">
        <v>34.375</v>
      </c>
    </row>
    <row r="84" spans="1:37" x14ac:dyDescent="0.25">
      <c r="A84" s="11">
        <v>6005</v>
      </c>
      <c r="B84" s="6" t="s">
        <v>100</v>
      </c>
      <c r="C84" s="12">
        <v>48</v>
      </c>
      <c r="D84" s="12">
        <v>137</v>
      </c>
      <c r="E84" s="12">
        <f t="shared" si="2"/>
        <v>185</v>
      </c>
      <c r="F84" s="12"/>
      <c r="G84" s="12">
        <v>1</v>
      </c>
      <c r="H84" s="12">
        <v>8</v>
      </c>
      <c r="I84" s="12"/>
      <c r="J84" s="30" t="s">
        <v>28</v>
      </c>
      <c r="K84" s="30">
        <v>1</v>
      </c>
      <c r="L84" s="30"/>
      <c r="M84" s="30">
        <v>18</v>
      </c>
      <c r="N84" s="30" t="s">
        <v>28</v>
      </c>
      <c r="O84" s="30"/>
      <c r="P84" s="38">
        <v>14</v>
      </c>
      <c r="Q84" s="38">
        <v>1</v>
      </c>
      <c r="R84" s="30"/>
      <c r="S84" s="30">
        <v>12</v>
      </c>
      <c r="T84" s="30">
        <v>1</v>
      </c>
      <c r="U84" s="30"/>
      <c r="V84" s="30">
        <v>2</v>
      </c>
      <c r="W84" s="30" t="s">
        <v>28</v>
      </c>
      <c r="X84" s="30"/>
      <c r="Y84" s="30">
        <v>12</v>
      </c>
      <c r="Z84" s="30">
        <v>12</v>
      </c>
      <c r="AA84" s="30"/>
      <c r="AB84" s="30">
        <v>3</v>
      </c>
      <c r="AC84" s="30">
        <v>115</v>
      </c>
      <c r="AE84" s="39">
        <v>0</v>
      </c>
      <c r="AF84" s="39">
        <v>100</v>
      </c>
      <c r="AG84" s="39">
        <v>50</v>
      </c>
      <c r="AH84" s="39">
        <v>92.307692307692307</v>
      </c>
      <c r="AI84" s="39">
        <v>100</v>
      </c>
      <c r="AJ84" s="39">
        <v>41.095890410958901</v>
      </c>
      <c r="AK84" s="39">
        <v>50</v>
      </c>
    </row>
    <row r="85" spans="1:37" x14ac:dyDescent="0.25">
      <c r="A85" s="11">
        <v>6006</v>
      </c>
      <c r="B85" s="6" t="s">
        <v>101</v>
      </c>
      <c r="C85" s="12">
        <v>85</v>
      </c>
      <c r="D85" s="12">
        <v>292</v>
      </c>
      <c r="E85" s="12">
        <f t="shared" si="2"/>
        <v>377</v>
      </c>
      <c r="F85" s="12"/>
      <c r="G85" s="12">
        <v>4</v>
      </c>
      <c r="H85" s="12">
        <v>25</v>
      </c>
      <c r="I85" s="12"/>
      <c r="J85" s="30">
        <v>1</v>
      </c>
      <c r="K85" s="30">
        <v>3</v>
      </c>
      <c r="L85" s="30"/>
      <c r="M85" s="30">
        <v>29</v>
      </c>
      <c r="N85" s="30">
        <v>2</v>
      </c>
      <c r="O85" s="30"/>
      <c r="P85" s="38">
        <v>31</v>
      </c>
      <c r="Q85" s="38">
        <v>3</v>
      </c>
      <c r="R85" s="30"/>
      <c r="S85" s="30">
        <v>24</v>
      </c>
      <c r="T85" s="30">
        <v>3</v>
      </c>
      <c r="U85" s="30"/>
      <c r="V85" s="30">
        <v>7</v>
      </c>
      <c r="W85" s="30" t="s">
        <v>28</v>
      </c>
      <c r="X85" s="30"/>
      <c r="Y85" s="30">
        <v>17</v>
      </c>
      <c r="Z85" s="30">
        <v>36</v>
      </c>
      <c r="AA85" s="30"/>
      <c r="AB85" s="30">
        <v>3</v>
      </c>
      <c r="AC85" s="30">
        <v>223</v>
      </c>
      <c r="AE85" s="39">
        <v>25</v>
      </c>
      <c r="AF85" s="39">
        <v>93.548387096774192</v>
      </c>
      <c r="AG85" s="39">
        <v>32.075471698113205</v>
      </c>
      <c r="AH85" s="39">
        <v>88.888888888888886</v>
      </c>
      <c r="AI85" s="39">
        <v>100</v>
      </c>
      <c r="AJ85" s="39">
        <v>30.128205128205128</v>
      </c>
      <c r="AK85" s="39">
        <v>32.075471698113205</v>
      </c>
    </row>
    <row r="86" spans="1:37" x14ac:dyDescent="0.25">
      <c r="A86" s="11">
        <v>6007</v>
      </c>
      <c r="B86" s="6" t="s">
        <v>102</v>
      </c>
      <c r="C86" s="12">
        <v>24</v>
      </c>
      <c r="D86" s="12">
        <v>81</v>
      </c>
      <c r="E86" s="12">
        <f t="shared" si="2"/>
        <v>105</v>
      </c>
      <c r="F86" s="12"/>
      <c r="G86" s="12">
        <v>1</v>
      </c>
      <c r="H86" s="12">
        <v>3</v>
      </c>
      <c r="I86" s="12"/>
      <c r="J86" s="30">
        <v>1</v>
      </c>
      <c r="K86" s="30" t="s">
        <v>28</v>
      </c>
      <c r="L86" s="30"/>
      <c r="M86" s="30">
        <v>9</v>
      </c>
      <c r="N86" s="30" t="s">
        <v>28</v>
      </c>
      <c r="O86" s="30"/>
      <c r="P86" s="38">
        <v>5</v>
      </c>
      <c r="Q86" s="38">
        <v>3</v>
      </c>
      <c r="R86" s="30"/>
      <c r="S86" s="30">
        <v>4</v>
      </c>
      <c r="T86" s="30">
        <v>1</v>
      </c>
      <c r="U86" s="30"/>
      <c r="V86" s="30">
        <v>1</v>
      </c>
      <c r="W86" s="30">
        <v>2</v>
      </c>
      <c r="X86" s="30"/>
      <c r="Y86" s="30">
        <v>7</v>
      </c>
      <c r="Z86" s="30">
        <v>6</v>
      </c>
      <c r="AA86" s="30"/>
      <c r="AB86" s="30">
        <v>1</v>
      </c>
      <c r="AC86" s="30">
        <v>69</v>
      </c>
      <c r="AE86" s="39">
        <v>100</v>
      </c>
      <c r="AF86" s="39">
        <v>100</v>
      </c>
      <c r="AG86" s="39">
        <v>53.846153846153847</v>
      </c>
      <c r="AH86" s="39">
        <v>80</v>
      </c>
      <c r="AI86" s="39">
        <v>33.333333333333329</v>
      </c>
      <c r="AJ86" s="39">
        <v>43.589743589743591</v>
      </c>
      <c r="AK86" s="39">
        <v>53.846153846153847</v>
      </c>
    </row>
    <row r="87" spans="1:37" x14ac:dyDescent="0.25">
      <c r="A87" s="11">
        <v>6101</v>
      </c>
      <c r="B87" s="6" t="s">
        <v>104</v>
      </c>
      <c r="C87" s="12">
        <v>129</v>
      </c>
      <c r="D87" s="12">
        <v>535</v>
      </c>
      <c r="E87" s="12">
        <f t="shared" si="2"/>
        <v>664</v>
      </c>
      <c r="F87" s="12"/>
      <c r="G87" s="12">
        <v>2</v>
      </c>
      <c r="H87" s="12">
        <v>57</v>
      </c>
      <c r="I87" s="12"/>
      <c r="J87" s="30">
        <v>1</v>
      </c>
      <c r="K87" s="30">
        <v>2</v>
      </c>
      <c r="L87" s="30"/>
      <c r="M87" s="30">
        <v>51</v>
      </c>
      <c r="N87" s="30">
        <v>4</v>
      </c>
      <c r="O87" s="30"/>
      <c r="P87" s="38">
        <v>39</v>
      </c>
      <c r="Q87" s="38">
        <v>7</v>
      </c>
      <c r="R87" s="30"/>
      <c r="S87" s="30">
        <v>27</v>
      </c>
      <c r="T87" s="30">
        <v>5</v>
      </c>
      <c r="U87" s="30"/>
      <c r="V87" s="30">
        <v>12</v>
      </c>
      <c r="W87" s="30">
        <v>2</v>
      </c>
      <c r="X87" s="30"/>
      <c r="Y87" s="30">
        <v>32</v>
      </c>
      <c r="Z87" s="30">
        <v>72</v>
      </c>
      <c r="AA87" s="30"/>
      <c r="AB87" s="30">
        <v>4</v>
      </c>
      <c r="AC87" s="30">
        <v>393</v>
      </c>
      <c r="AE87" s="39">
        <v>33.333333333333329</v>
      </c>
      <c r="AF87" s="39">
        <v>92.72727272727272</v>
      </c>
      <c r="AG87" s="39">
        <v>30.76923076923077</v>
      </c>
      <c r="AH87" s="39">
        <v>84.375</v>
      </c>
      <c r="AI87" s="39">
        <v>85.714285714285708</v>
      </c>
      <c r="AJ87" s="39">
        <v>33.070866141732289</v>
      </c>
      <c r="AK87" s="39">
        <v>30.76923076923077</v>
      </c>
    </row>
    <row r="88" spans="1:37" x14ac:dyDescent="0.25">
      <c r="A88" s="11">
        <v>6102</v>
      </c>
      <c r="B88" s="6" t="s">
        <v>105</v>
      </c>
      <c r="C88" s="12">
        <v>37</v>
      </c>
      <c r="D88" s="12">
        <v>142</v>
      </c>
      <c r="E88" s="12">
        <f t="shared" si="2"/>
        <v>179</v>
      </c>
      <c r="F88" s="12"/>
      <c r="G88" s="12" t="s">
        <v>28</v>
      </c>
      <c r="H88" s="12">
        <v>15</v>
      </c>
      <c r="I88" s="12"/>
      <c r="J88" s="30">
        <v>2</v>
      </c>
      <c r="K88" s="30" t="s">
        <v>28</v>
      </c>
      <c r="L88" s="30"/>
      <c r="M88" s="30">
        <v>8</v>
      </c>
      <c r="N88" s="30" t="s">
        <v>28</v>
      </c>
      <c r="O88" s="30"/>
      <c r="P88" s="38">
        <v>15</v>
      </c>
      <c r="Q88" s="38">
        <v>3</v>
      </c>
      <c r="R88" s="30"/>
      <c r="S88" s="30">
        <v>9</v>
      </c>
      <c r="T88" s="30">
        <v>1</v>
      </c>
      <c r="U88" s="30"/>
      <c r="V88" s="30">
        <v>6</v>
      </c>
      <c r="W88" s="30">
        <v>2</v>
      </c>
      <c r="X88" s="30"/>
      <c r="Y88" s="30">
        <v>8</v>
      </c>
      <c r="Z88" s="30">
        <v>9</v>
      </c>
      <c r="AA88" s="30"/>
      <c r="AB88" s="30">
        <v>4</v>
      </c>
      <c r="AC88" s="30">
        <v>115</v>
      </c>
      <c r="AE88" s="39">
        <v>100</v>
      </c>
      <c r="AF88" s="39">
        <v>100</v>
      </c>
      <c r="AG88" s="39">
        <v>47.058823529411761</v>
      </c>
      <c r="AH88" s="39">
        <v>90</v>
      </c>
      <c r="AI88" s="39">
        <v>75</v>
      </c>
      <c r="AJ88" s="39">
        <v>28.571428571428569</v>
      </c>
      <c r="AK88" s="39">
        <v>47.058823529411761</v>
      </c>
    </row>
    <row r="89" spans="1:37" x14ac:dyDescent="0.25">
      <c r="A89" s="11">
        <v>6103</v>
      </c>
      <c r="B89" s="6" t="s">
        <v>106</v>
      </c>
      <c r="C89" s="12">
        <v>89</v>
      </c>
      <c r="D89" s="12">
        <v>318</v>
      </c>
      <c r="E89" s="12">
        <f t="shared" si="2"/>
        <v>407</v>
      </c>
      <c r="F89" s="12"/>
      <c r="G89" s="12">
        <v>3</v>
      </c>
      <c r="H89" s="12">
        <v>32</v>
      </c>
      <c r="I89" s="12"/>
      <c r="J89" s="30">
        <v>3</v>
      </c>
      <c r="K89" s="30" t="s">
        <v>28</v>
      </c>
      <c r="L89" s="30"/>
      <c r="M89" s="30">
        <v>38</v>
      </c>
      <c r="N89" s="30">
        <v>4</v>
      </c>
      <c r="O89" s="30"/>
      <c r="P89" s="38">
        <v>29</v>
      </c>
      <c r="Q89" s="38">
        <v>1</v>
      </c>
      <c r="R89" s="30"/>
      <c r="S89" s="30">
        <v>24</v>
      </c>
      <c r="T89" s="30" t="s">
        <v>28</v>
      </c>
      <c r="U89" s="30"/>
      <c r="V89" s="30">
        <v>5</v>
      </c>
      <c r="W89" s="30">
        <v>1</v>
      </c>
      <c r="X89" s="30"/>
      <c r="Y89" s="30">
        <v>11</v>
      </c>
      <c r="Z89" s="30">
        <v>26</v>
      </c>
      <c r="AA89" s="30"/>
      <c r="AB89" s="30">
        <v>5</v>
      </c>
      <c r="AC89" s="30">
        <v>255</v>
      </c>
      <c r="AE89" s="39">
        <v>100</v>
      </c>
      <c r="AF89" s="39">
        <v>90.476190476190482</v>
      </c>
      <c r="AG89" s="39">
        <v>29.72972972972973</v>
      </c>
      <c r="AH89" s="39">
        <v>100</v>
      </c>
      <c r="AI89" s="39">
        <v>83.333333333333343</v>
      </c>
      <c r="AJ89" s="39">
        <v>36.619718309859159</v>
      </c>
      <c r="AK89" s="39">
        <v>29.72972972972973</v>
      </c>
    </row>
    <row r="90" spans="1:37" x14ac:dyDescent="0.25">
      <c r="A90" s="11">
        <v>6104</v>
      </c>
      <c r="B90" s="6" t="s">
        <v>107</v>
      </c>
      <c r="C90" s="12">
        <v>54</v>
      </c>
      <c r="D90" s="12">
        <v>189</v>
      </c>
      <c r="E90" s="12">
        <f t="shared" si="2"/>
        <v>243</v>
      </c>
      <c r="F90" s="12"/>
      <c r="G90" s="12">
        <v>3</v>
      </c>
      <c r="H90" s="12">
        <v>15</v>
      </c>
      <c r="I90" s="12"/>
      <c r="J90" s="30">
        <v>2</v>
      </c>
      <c r="K90" s="30">
        <v>1</v>
      </c>
      <c r="L90" s="30"/>
      <c r="M90" s="30">
        <v>13</v>
      </c>
      <c r="N90" s="30" t="s">
        <v>28</v>
      </c>
      <c r="O90" s="30"/>
      <c r="P90" s="38">
        <v>16</v>
      </c>
      <c r="Q90" s="38">
        <v>1</v>
      </c>
      <c r="R90" s="30"/>
      <c r="S90" s="30">
        <v>12</v>
      </c>
      <c r="T90" s="30">
        <v>1</v>
      </c>
      <c r="U90" s="30"/>
      <c r="V90" s="30">
        <v>4</v>
      </c>
      <c r="W90" s="30" t="s">
        <v>28</v>
      </c>
      <c r="X90" s="30"/>
      <c r="Y90" s="30">
        <v>13</v>
      </c>
      <c r="Z90" s="30">
        <v>16</v>
      </c>
      <c r="AA90" s="30"/>
      <c r="AB90" s="30">
        <v>7</v>
      </c>
      <c r="AC90" s="30">
        <v>156</v>
      </c>
      <c r="AE90" s="39">
        <v>66.666666666666657</v>
      </c>
      <c r="AF90" s="39">
        <v>100</v>
      </c>
      <c r="AG90" s="39">
        <v>44.827586206896555</v>
      </c>
      <c r="AH90" s="39">
        <v>92.307692307692307</v>
      </c>
      <c r="AI90" s="39">
        <v>100</v>
      </c>
      <c r="AJ90" s="39">
        <v>35.443037974683541</v>
      </c>
      <c r="AK90" s="39">
        <v>44.827586206896555</v>
      </c>
    </row>
    <row r="91" spans="1:37" x14ac:dyDescent="0.25">
      <c r="A91" s="11">
        <v>6201</v>
      </c>
      <c r="B91" s="6" t="s">
        <v>109</v>
      </c>
      <c r="C91" s="12">
        <v>70</v>
      </c>
      <c r="D91" s="12">
        <v>295</v>
      </c>
      <c r="E91" s="12">
        <f t="shared" si="2"/>
        <v>365</v>
      </c>
      <c r="F91" s="12"/>
      <c r="G91" s="12" t="s">
        <v>28</v>
      </c>
      <c r="H91" s="12">
        <v>33</v>
      </c>
      <c r="I91" s="12"/>
      <c r="J91" s="30">
        <v>2</v>
      </c>
      <c r="K91" s="30">
        <v>1</v>
      </c>
      <c r="L91" s="30"/>
      <c r="M91" s="30">
        <v>32</v>
      </c>
      <c r="N91" s="30">
        <v>2</v>
      </c>
      <c r="O91" s="30"/>
      <c r="P91" s="38">
        <v>21</v>
      </c>
      <c r="Q91" s="38">
        <v>4</v>
      </c>
      <c r="R91" s="30"/>
      <c r="S91" s="30">
        <v>14</v>
      </c>
      <c r="T91" s="30">
        <v>1</v>
      </c>
      <c r="U91" s="30"/>
      <c r="V91" s="30">
        <v>7</v>
      </c>
      <c r="W91" s="30">
        <v>3</v>
      </c>
      <c r="X91" s="30"/>
      <c r="Y91" s="30">
        <v>11</v>
      </c>
      <c r="Z91" s="30">
        <v>27</v>
      </c>
      <c r="AA91" s="30"/>
      <c r="AB91" s="30">
        <v>4</v>
      </c>
      <c r="AC91" s="30">
        <v>228</v>
      </c>
      <c r="AE91" s="39">
        <v>66.666666666666657</v>
      </c>
      <c r="AF91" s="39">
        <v>94.117647058823522</v>
      </c>
      <c r="AG91" s="39">
        <v>28.947368421052634</v>
      </c>
      <c r="AH91" s="39">
        <v>93.333333333333329</v>
      </c>
      <c r="AI91" s="39">
        <v>70</v>
      </c>
      <c r="AJ91" s="39">
        <v>36</v>
      </c>
      <c r="AK91" s="39">
        <v>28.947368421052634</v>
      </c>
    </row>
    <row r="92" spans="1:37" x14ac:dyDescent="0.25">
      <c r="A92" s="11">
        <v>6202</v>
      </c>
      <c r="B92" s="6" t="s">
        <v>110</v>
      </c>
      <c r="C92" s="12">
        <v>54</v>
      </c>
      <c r="D92" s="12">
        <v>227</v>
      </c>
      <c r="E92" s="12">
        <f t="shared" si="2"/>
        <v>281</v>
      </c>
      <c r="F92" s="12"/>
      <c r="G92" s="12">
        <v>5</v>
      </c>
      <c r="H92" s="12">
        <v>20</v>
      </c>
      <c r="I92" s="12"/>
      <c r="J92" s="30">
        <v>1</v>
      </c>
      <c r="K92" s="30" t="s">
        <v>28</v>
      </c>
      <c r="L92" s="30"/>
      <c r="M92" s="30">
        <v>15</v>
      </c>
      <c r="N92" s="30">
        <v>2</v>
      </c>
      <c r="O92" s="30"/>
      <c r="P92" s="38">
        <v>18</v>
      </c>
      <c r="Q92" s="38">
        <v>2</v>
      </c>
      <c r="R92" s="30"/>
      <c r="S92" s="30">
        <v>13</v>
      </c>
      <c r="T92" s="30" t="s">
        <v>28</v>
      </c>
      <c r="U92" s="30"/>
      <c r="V92" s="30">
        <v>5</v>
      </c>
      <c r="W92" s="30">
        <v>2</v>
      </c>
      <c r="X92" s="30"/>
      <c r="Y92" s="30">
        <v>10</v>
      </c>
      <c r="Z92" s="30">
        <v>26</v>
      </c>
      <c r="AA92" s="30"/>
      <c r="AB92" s="30">
        <v>5</v>
      </c>
      <c r="AC92" s="30">
        <v>177</v>
      </c>
      <c r="AE92" s="39">
        <v>100</v>
      </c>
      <c r="AF92" s="39">
        <v>88.235294117647058</v>
      </c>
      <c r="AG92" s="39">
        <v>27.777777777777779</v>
      </c>
      <c r="AH92" s="39">
        <v>100</v>
      </c>
      <c r="AI92" s="39">
        <v>71.428571428571431</v>
      </c>
      <c r="AJ92" s="39">
        <v>27.659574468085108</v>
      </c>
      <c r="AK92" s="39">
        <v>27.777777777777779</v>
      </c>
    </row>
    <row r="93" spans="1:37" x14ac:dyDescent="0.25">
      <c r="A93" s="11">
        <v>6203</v>
      </c>
      <c r="B93" s="6" t="s">
        <v>111</v>
      </c>
      <c r="C93" s="12">
        <v>50</v>
      </c>
      <c r="D93" s="12">
        <v>147</v>
      </c>
      <c r="E93" s="12">
        <f t="shared" si="2"/>
        <v>197</v>
      </c>
      <c r="F93" s="12"/>
      <c r="G93" s="12">
        <v>4</v>
      </c>
      <c r="H93" s="12">
        <v>16</v>
      </c>
      <c r="I93" s="12"/>
      <c r="J93" s="30" t="s">
        <v>28</v>
      </c>
      <c r="K93" s="30">
        <v>2</v>
      </c>
      <c r="L93" s="30"/>
      <c r="M93" s="30">
        <v>21</v>
      </c>
      <c r="N93" s="30">
        <v>1</v>
      </c>
      <c r="O93" s="30"/>
      <c r="P93" s="38">
        <v>16</v>
      </c>
      <c r="Q93" s="38" t="s">
        <v>28</v>
      </c>
      <c r="R93" s="30"/>
      <c r="S93" s="30">
        <v>11</v>
      </c>
      <c r="T93" s="30" t="s">
        <v>28</v>
      </c>
      <c r="U93" s="30"/>
      <c r="V93" s="30">
        <v>5</v>
      </c>
      <c r="W93" s="30" t="s">
        <v>28</v>
      </c>
      <c r="X93" s="30"/>
      <c r="Y93" s="30">
        <v>9</v>
      </c>
      <c r="Z93" s="30">
        <v>14</v>
      </c>
      <c r="AA93" s="30"/>
      <c r="AB93" s="30" t="s">
        <v>28</v>
      </c>
      <c r="AC93" s="30">
        <v>114</v>
      </c>
      <c r="AE93" s="39">
        <v>0</v>
      </c>
      <c r="AF93" s="39">
        <v>95.454545454545453</v>
      </c>
      <c r="AG93" s="39">
        <v>39.130434782608695</v>
      </c>
      <c r="AH93" s="39">
        <v>100</v>
      </c>
      <c r="AI93" s="39">
        <v>100</v>
      </c>
      <c r="AJ93" s="39">
        <v>37.974683544303801</v>
      </c>
      <c r="AK93" s="39">
        <v>39.130434782608695</v>
      </c>
    </row>
    <row r="94" spans="1:37" x14ac:dyDescent="0.25">
      <c r="A94" s="11">
        <v>6204</v>
      </c>
      <c r="B94" s="6" t="s">
        <v>112</v>
      </c>
      <c r="C94" s="12">
        <v>94</v>
      </c>
      <c r="D94" s="12">
        <v>260</v>
      </c>
      <c r="E94" s="12">
        <f t="shared" si="2"/>
        <v>354</v>
      </c>
      <c r="F94" s="12"/>
      <c r="G94" s="12">
        <v>7</v>
      </c>
      <c r="H94" s="12">
        <v>34</v>
      </c>
      <c r="I94" s="12"/>
      <c r="J94" s="30">
        <v>1</v>
      </c>
      <c r="K94" s="30" t="s">
        <v>28</v>
      </c>
      <c r="L94" s="30"/>
      <c r="M94" s="30">
        <v>33</v>
      </c>
      <c r="N94" s="30">
        <v>2</v>
      </c>
      <c r="O94" s="30"/>
      <c r="P94" s="38">
        <v>33</v>
      </c>
      <c r="Q94" s="38" t="s">
        <v>28</v>
      </c>
      <c r="R94" s="30"/>
      <c r="S94" s="30">
        <v>24</v>
      </c>
      <c r="T94" s="30" t="s">
        <v>28</v>
      </c>
      <c r="U94" s="30"/>
      <c r="V94" s="30">
        <v>9</v>
      </c>
      <c r="W94" s="30" t="s">
        <v>28</v>
      </c>
      <c r="X94" s="30"/>
      <c r="Y94" s="30">
        <v>18</v>
      </c>
      <c r="Z94" s="30">
        <v>28</v>
      </c>
      <c r="AA94" s="30"/>
      <c r="AB94" s="30">
        <v>2</v>
      </c>
      <c r="AC94" s="30">
        <v>196</v>
      </c>
      <c r="AE94" s="39">
        <v>100</v>
      </c>
      <c r="AF94" s="39">
        <v>94.285714285714278</v>
      </c>
      <c r="AG94" s="39">
        <v>39.130434782608695</v>
      </c>
      <c r="AH94" s="39">
        <v>100</v>
      </c>
      <c r="AI94" s="39">
        <v>100</v>
      </c>
      <c r="AJ94" s="39">
        <v>35.135135135135137</v>
      </c>
      <c r="AK94" s="39">
        <v>39.130434782608695</v>
      </c>
    </row>
    <row r="95" spans="1:37" x14ac:dyDescent="0.25">
      <c r="A95" s="11">
        <v>6205</v>
      </c>
      <c r="B95" s="6" t="s">
        <v>113</v>
      </c>
      <c r="C95" s="12">
        <v>28</v>
      </c>
      <c r="D95" s="12">
        <v>126</v>
      </c>
      <c r="E95" s="12">
        <f t="shared" si="2"/>
        <v>154</v>
      </c>
      <c r="F95" s="12"/>
      <c r="G95" s="12">
        <v>1</v>
      </c>
      <c r="H95" s="12">
        <v>13</v>
      </c>
      <c r="I95" s="12"/>
      <c r="J95" s="30" t="s">
        <v>28</v>
      </c>
      <c r="K95" s="30">
        <v>1</v>
      </c>
      <c r="L95" s="30"/>
      <c r="M95" s="30">
        <v>9</v>
      </c>
      <c r="N95" s="30">
        <v>1</v>
      </c>
      <c r="O95" s="30"/>
      <c r="P95" s="38">
        <v>10</v>
      </c>
      <c r="Q95" s="38">
        <v>2</v>
      </c>
      <c r="R95" s="30"/>
      <c r="S95" s="30">
        <v>5</v>
      </c>
      <c r="T95" s="30">
        <v>1</v>
      </c>
      <c r="U95" s="30"/>
      <c r="V95" s="30">
        <v>5</v>
      </c>
      <c r="W95" s="30">
        <v>1</v>
      </c>
      <c r="X95" s="30"/>
      <c r="Y95" s="30">
        <v>7</v>
      </c>
      <c r="Z95" s="30">
        <v>11</v>
      </c>
      <c r="AA95" s="30"/>
      <c r="AB95" s="30">
        <v>1</v>
      </c>
      <c r="AC95" s="30">
        <v>98</v>
      </c>
      <c r="AE95" s="39">
        <v>0</v>
      </c>
      <c r="AF95" s="39">
        <v>90</v>
      </c>
      <c r="AG95" s="39">
        <v>38.888888888888893</v>
      </c>
      <c r="AH95" s="39">
        <v>83.333333333333343</v>
      </c>
      <c r="AI95" s="39">
        <v>83.333333333333343</v>
      </c>
      <c r="AJ95" s="39">
        <v>30.188679245283019</v>
      </c>
      <c r="AK95" s="39">
        <v>38.888888888888893</v>
      </c>
    </row>
    <row r="96" spans="1:37" x14ac:dyDescent="0.25">
      <c r="A96" s="11">
        <v>6206</v>
      </c>
      <c r="B96" s="6" t="s">
        <v>114</v>
      </c>
      <c r="C96" s="12">
        <v>11</v>
      </c>
      <c r="D96" s="12">
        <v>75</v>
      </c>
      <c r="E96" s="12">
        <f t="shared" si="2"/>
        <v>86</v>
      </c>
      <c r="F96" s="12"/>
      <c r="G96" s="12" t="s">
        <v>28</v>
      </c>
      <c r="H96" s="12">
        <v>13</v>
      </c>
      <c r="I96" s="12"/>
      <c r="J96" s="30" t="s">
        <v>28</v>
      </c>
      <c r="K96" s="30">
        <v>1</v>
      </c>
      <c r="L96" s="30"/>
      <c r="M96" s="30">
        <v>8</v>
      </c>
      <c r="N96" s="30" t="s">
        <v>28</v>
      </c>
      <c r="O96" s="30"/>
      <c r="P96" s="38">
        <v>2</v>
      </c>
      <c r="Q96" s="38" t="s">
        <v>28</v>
      </c>
      <c r="R96" s="30"/>
      <c r="S96" s="30">
        <v>2</v>
      </c>
      <c r="T96" s="30" t="s">
        <v>28</v>
      </c>
      <c r="U96" s="30"/>
      <c r="V96" s="30" t="s">
        <v>28</v>
      </c>
      <c r="W96" s="30" t="s">
        <v>28</v>
      </c>
      <c r="X96" s="30"/>
      <c r="Y96" s="30" t="s">
        <v>28</v>
      </c>
      <c r="Z96" s="30">
        <v>8</v>
      </c>
      <c r="AA96" s="30"/>
      <c r="AB96" s="30">
        <v>1</v>
      </c>
      <c r="AC96" s="30">
        <v>53</v>
      </c>
      <c r="AE96" s="39">
        <v>0</v>
      </c>
      <c r="AF96" s="39">
        <v>100</v>
      </c>
      <c r="AG96" s="39">
        <v>0</v>
      </c>
      <c r="AH96" s="39">
        <v>100</v>
      </c>
      <c r="AI96" s="39" t="s">
        <v>28</v>
      </c>
      <c r="AJ96" s="39">
        <v>38.095238095238095</v>
      </c>
      <c r="AK96" s="39">
        <v>0</v>
      </c>
    </row>
    <row r="97" spans="1:37" x14ac:dyDescent="0.25">
      <c r="A97" s="11">
        <v>6207</v>
      </c>
      <c r="B97" s="6" t="s">
        <v>115</v>
      </c>
      <c r="C97" s="12">
        <v>30</v>
      </c>
      <c r="D97" s="12">
        <v>80</v>
      </c>
      <c r="E97" s="12">
        <f t="shared" si="2"/>
        <v>110</v>
      </c>
      <c r="F97" s="12"/>
      <c r="G97" s="12" t="s">
        <v>28</v>
      </c>
      <c r="H97" s="12">
        <v>4</v>
      </c>
      <c r="I97" s="12"/>
      <c r="J97" s="30" t="s">
        <v>28</v>
      </c>
      <c r="K97" s="30">
        <v>1</v>
      </c>
      <c r="L97" s="30"/>
      <c r="M97" s="30">
        <v>8</v>
      </c>
      <c r="N97" s="30">
        <v>1</v>
      </c>
      <c r="O97" s="30"/>
      <c r="P97" s="38">
        <v>14</v>
      </c>
      <c r="Q97" s="38" t="s">
        <v>28</v>
      </c>
      <c r="R97" s="30"/>
      <c r="S97" s="30">
        <v>10</v>
      </c>
      <c r="T97" s="30" t="s">
        <v>28</v>
      </c>
      <c r="U97" s="30"/>
      <c r="V97" s="30">
        <v>4</v>
      </c>
      <c r="W97" s="30" t="s">
        <v>28</v>
      </c>
      <c r="X97" s="30"/>
      <c r="Y97" s="30">
        <v>5</v>
      </c>
      <c r="Z97" s="30">
        <v>4</v>
      </c>
      <c r="AA97" s="30"/>
      <c r="AB97" s="30">
        <v>3</v>
      </c>
      <c r="AC97" s="30">
        <v>70</v>
      </c>
      <c r="AE97" s="39">
        <v>0</v>
      </c>
      <c r="AF97" s="39">
        <v>88.888888888888886</v>
      </c>
      <c r="AG97" s="39">
        <v>55.555555555555557</v>
      </c>
      <c r="AH97" s="39">
        <v>100</v>
      </c>
      <c r="AI97" s="39">
        <v>100</v>
      </c>
      <c r="AJ97" s="39">
        <v>27.659574468085108</v>
      </c>
      <c r="AK97" s="39">
        <v>55.555555555555557</v>
      </c>
    </row>
    <row r="98" spans="1:37" x14ac:dyDescent="0.25">
      <c r="A98" s="11">
        <v>6301</v>
      </c>
      <c r="B98" s="6" t="s">
        <v>117</v>
      </c>
      <c r="C98" s="12">
        <v>128</v>
      </c>
      <c r="D98" s="12">
        <v>401</v>
      </c>
      <c r="E98" s="12">
        <f t="shared" si="2"/>
        <v>529</v>
      </c>
      <c r="F98" s="12"/>
      <c r="G98" s="12">
        <v>5</v>
      </c>
      <c r="H98" s="12">
        <v>34</v>
      </c>
      <c r="I98" s="12"/>
      <c r="J98" s="30">
        <v>5</v>
      </c>
      <c r="K98" s="30">
        <v>1</v>
      </c>
      <c r="L98" s="30"/>
      <c r="M98" s="30">
        <v>46</v>
      </c>
      <c r="N98" s="30">
        <v>4</v>
      </c>
      <c r="O98" s="30"/>
      <c r="P98" s="38">
        <v>42</v>
      </c>
      <c r="Q98" s="38">
        <v>3</v>
      </c>
      <c r="R98" s="30"/>
      <c r="S98" s="30">
        <v>31</v>
      </c>
      <c r="T98" s="30" t="s">
        <v>28</v>
      </c>
      <c r="U98" s="30"/>
      <c r="V98" s="30">
        <v>11</v>
      </c>
      <c r="W98" s="30">
        <v>3</v>
      </c>
      <c r="X98" s="30"/>
      <c r="Y98" s="30">
        <v>26</v>
      </c>
      <c r="Z98" s="30">
        <v>38</v>
      </c>
      <c r="AA98" s="30"/>
      <c r="AB98" s="30">
        <v>4</v>
      </c>
      <c r="AC98" s="30">
        <v>321</v>
      </c>
      <c r="AE98" s="39">
        <v>83.333333333333343</v>
      </c>
      <c r="AF98" s="39">
        <v>92</v>
      </c>
      <c r="AG98" s="39">
        <v>40.625</v>
      </c>
      <c r="AH98" s="39">
        <v>100</v>
      </c>
      <c r="AI98" s="39">
        <v>78.571428571428569</v>
      </c>
      <c r="AJ98" s="39">
        <v>36.666666666666664</v>
      </c>
      <c r="AK98" s="39">
        <v>40.625</v>
      </c>
    </row>
    <row r="99" spans="1:37" x14ac:dyDescent="0.25">
      <c r="A99" s="11">
        <v>6302</v>
      </c>
      <c r="B99" s="6" t="s">
        <v>52</v>
      </c>
      <c r="C99" s="12">
        <v>31</v>
      </c>
      <c r="D99" s="12">
        <v>155</v>
      </c>
      <c r="E99" s="12">
        <f t="shared" si="2"/>
        <v>186</v>
      </c>
      <c r="F99" s="12"/>
      <c r="G99" s="12">
        <v>1</v>
      </c>
      <c r="H99" s="12">
        <v>11</v>
      </c>
      <c r="I99" s="12"/>
      <c r="J99" s="30" t="s">
        <v>28</v>
      </c>
      <c r="K99" s="30">
        <v>2</v>
      </c>
      <c r="L99" s="30"/>
      <c r="M99" s="30">
        <v>10</v>
      </c>
      <c r="N99" s="30">
        <v>3</v>
      </c>
      <c r="O99" s="30"/>
      <c r="P99" s="38">
        <v>13</v>
      </c>
      <c r="Q99" s="38">
        <v>2</v>
      </c>
      <c r="R99" s="30"/>
      <c r="S99" s="30">
        <v>8</v>
      </c>
      <c r="T99" s="30" t="s">
        <v>28</v>
      </c>
      <c r="U99" s="30"/>
      <c r="V99" s="30">
        <v>5</v>
      </c>
      <c r="W99" s="30">
        <v>2</v>
      </c>
      <c r="X99" s="30"/>
      <c r="Y99" s="30">
        <v>5</v>
      </c>
      <c r="Z99" s="30">
        <v>19</v>
      </c>
      <c r="AA99" s="30"/>
      <c r="AB99" s="30">
        <v>2</v>
      </c>
      <c r="AC99" s="30">
        <v>118</v>
      </c>
      <c r="AE99" s="39">
        <v>0</v>
      </c>
      <c r="AF99" s="39">
        <v>76.923076923076934</v>
      </c>
      <c r="AG99" s="39">
        <v>20.833333333333336</v>
      </c>
      <c r="AH99" s="39">
        <v>100</v>
      </c>
      <c r="AI99" s="39">
        <v>71.428571428571431</v>
      </c>
      <c r="AJ99" s="39">
        <v>21.739130434782609</v>
      </c>
      <c r="AK99" s="39">
        <v>20.833333333333336</v>
      </c>
    </row>
    <row r="100" spans="1:37" x14ac:dyDescent="0.25">
      <c r="A100" s="11">
        <v>6303</v>
      </c>
      <c r="B100" s="6" t="s">
        <v>118</v>
      </c>
      <c r="C100" s="12">
        <v>18</v>
      </c>
      <c r="D100" s="12">
        <v>63</v>
      </c>
      <c r="E100" s="12">
        <f t="shared" si="2"/>
        <v>81</v>
      </c>
      <c r="F100" s="12"/>
      <c r="G100" s="12" t="s">
        <v>28</v>
      </c>
      <c r="H100" s="12">
        <v>1</v>
      </c>
      <c r="I100" s="12"/>
      <c r="J100" s="30" t="s">
        <v>28</v>
      </c>
      <c r="K100" s="30" t="s">
        <v>28</v>
      </c>
      <c r="L100" s="30"/>
      <c r="M100" s="30">
        <v>7</v>
      </c>
      <c r="N100" s="30">
        <v>2</v>
      </c>
      <c r="O100" s="30"/>
      <c r="P100" s="38">
        <v>8</v>
      </c>
      <c r="Q100" s="38" t="s">
        <v>28</v>
      </c>
      <c r="R100" s="30"/>
      <c r="S100" s="30">
        <v>6</v>
      </c>
      <c r="T100" s="30" t="s">
        <v>28</v>
      </c>
      <c r="U100" s="30"/>
      <c r="V100" s="30">
        <v>2</v>
      </c>
      <c r="W100" s="30" t="s">
        <v>28</v>
      </c>
      <c r="X100" s="30"/>
      <c r="Y100" s="30">
        <v>2</v>
      </c>
      <c r="Z100" s="30">
        <v>3</v>
      </c>
      <c r="AA100" s="30"/>
      <c r="AB100" s="30">
        <v>1</v>
      </c>
      <c r="AC100" s="30">
        <v>57</v>
      </c>
      <c r="AE100" s="39" t="s">
        <v>28</v>
      </c>
      <c r="AF100" s="39">
        <v>77.777777777777786</v>
      </c>
      <c r="AG100" s="39">
        <v>40</v>
      </c>
      <c r="AH100" s="39">
        <v>100</v>
      </c>
      <c r="AI100" s="39">
        <v>100</v>
      </c>
      <c r="AJ100" s="39">
        <v>30</v>
      </c>
      <c r="AK100" s="39">
        <v>40</v>
      </c>
    </row>
    <row r="101" spans="1:37" x14ac:dyDescent="0.25">
      <c r="A101" s="11">
        <v>6401</v>
      </c>
      <c r="B101" s="6" t="s">
        <v>120</v>
      </c>
      <c r="C101" s="12">
        <v>2192</v>
      </c>
      <c r="D101" s="12">
        <v>6407</v>
      </c>
      <c r="E101" s="12">
        <f t="shared" si="2"/>
        <v>8599</v>
      </c>
      <c r="F101" s="12"/>
      <c r="G101" s="12">
        <v>135</v>
      </c>
      <c r="H101" s="12">
        <v>754</v>
      </c>
      <c r="I101" s="12"/>
      <c r="J101" s="30">
        <v>64</v>
      </c>
      <c r="K101" s="30">
        <v>30</v>
      </c>
      <c r="L101" s="30"/>
      <c r="M101" s="30">
        <v>752</v>
      </c>
      <c r="N101" s="30">
        <v>39</v>
      </c>
      <c r="O101" s="30"/>
      <c r="P101" s="38">
        <v>796</v>
      </c>
      <c r="Q101" s="38">
        <v>49</v>
      </c>
      <c r="R101" s="30"/>
      <c r="S101" s="30">
        <v>575</v>
      </c>
      <c r="T101" s="30">
        <v>23</v>
      </c>
      <c r="U101" s="30"/>
      <c r="V101" s="30">
        <v>221</v>
      </c>
      <c r="W101" s="30">
        <v>26</v>
      </c>
      <c r="X101" s="30"/>
      <c r="Y101" s="30">
        <v>340</v>
      </c>
      <c r="Z101" s="30">
        <v>657</v>
      </c>
      <c r="AA101" s="30"/>
      <c r="AB101" s="30">
        <v>105</v>
      </c>
      <c r="AC101" s="30">
        <v>4878</v>
      </c>
      <c r="AE101" s="39">
        <v>68.085106382978722</v>
      </c>
      <c r="AF101" s="39">
        <v>95.069532237673826</v>
      </c>
      <c r="AG101" s="39">
        <v>34.102306920762288</v>
      </c>
      <c r="AH101" s="39">
        <v>96.15384615384616</v>
      </c>
      <c r="AI101" s="39">
        <v>89.473684210526315</v>
      </c>
      <c r="AJ101" s="39">
        <v>32.362821948488239</v>
      </c>
      <c r="AK101" s="39">
        <v>34.102306920762288</v>
      </c>
    </row>
    <row r="102" spans="1:37" x14ac:dyDescent="0.25">
      <c r="A102" s="11">
        <v>6403</v>
      </c>
      <c r="B102" s="6" t="s">
        <v>121</v>
      </c>
      <c r="C102" s="12">
        <v>661</v>
      </c>
      <c r="D102" s="12">
        <v>2061</v>
      </c>
      <c r="E102" s="12">
        <f t="shared" si="2"/>
        <v>2722</v>
      </c>
      <c r="F102" s="12"/>
      <c r="G102" s="12">
        <v>41</v>
      </c>
      <c r="H102" s="12">
        <v>232</v>
      </c>
      <c r="I102" s="12"/>
      <c r="J102" s="30">
        <v>27</v>
      </c>
      <c r="K102" s="30">
        <v>16</v>
      </c>
      <c r="L102" s="30"/>
      <c r="M102" s="30">
        <v>206</v>
      </c>
      <c r="N102" s="30">
        <v>13</v>
      </c>
      <c r="O102" s="30"/>
      <c r="P102" s="38">
        <v>247</v>
      </c>
      <c r="Q102" s="38">
        <v>14</v>
      </c>
      <c r="R102" s="30"/>
      <c r="S102" s="30">
        <v>167</v>
      </c>
      <c r="T102" s="30">
        <v>3</v>
      </c>
      <c r="U102" s="30"/>
      <c r="V102" s="30">
        <v>80</v>
      </c>
      <c r="W102" s="30">
        <v>11</v>
      </c>
      <c r="X102" s="30"/>
      <c r="Y102" s="30">
        <v>111</v>
      </c>
      <c r="Z102" s="30">
        <v>222</v>
      </c>
      <c r="AA102" s="30"/>
      <c r="AB102" s="30">
        <v>29</v>
      </c>
      <c r="AC102" s="30">
        <v>1564</v>
      </c>
      <c r="AE102" s="39">
        <v>62.790697674418603</v>
      </c>
      <c r="AF102" s="39">
        <v>94.063926940639263</v>
      </c>
      <c r="AG102" s="39">
        <v>33.333333333333329</v>
      </c>
      <c r="AH102" s="39">
        <v>98.235294117647058</v>
      </c>
      <c r="AI102" s="39">
        <v>87.912087912087912</v>
      </c>
      <c r="AJ102" s="39">
        <v>30.796777081468218</v>
      </c>
      <c r="AK102" s="39">
        <v>33.333333333333329</v>
      </c>
    </row>
    <row r="103" spans="1:37" x14ac:dyDescent="0.25">
      <c r="A103" s="11">
        <v>6501</v>
      </c>
      <c r="B103" s="6" t="s">
        <v>123</v>
      </c>
      <c r="C103" s="12">
        <v>335</v>
      </c>
      <c r="D103" s="12">
        <v>1038</v>
      </c>
      <c r="E103" s="12">
        <f t="shared" si="2"/>
        <v>1373</v>
      </c>
      <c r="F103" s="12"/>
      <c r="G103" s="12">
        <v>31</v>
      </c>
      <c r="H103" s="12">
        <v>118</v>
      </c>
      <c r="I103" s="12"/>
      <c r="J103" s="30">
        <v>10</v>
      </c>
      <c r="K103" s="30">
        <v>3</v>
      </c>
      <c r="L103" s="30"/>
      <c r="M103" s="30">
        <v>91</v>
      </c>
      <c r="N103" s="30">
        <v>9</v>
      </c>
      <c r="O103" s="30"/>
      <c r="P103" s="38">
        <v>133</v>
      </c>
      <c r="Q103" s="38">
        <v>1</v>
      </c>
      <c r="R103" s="30"/>
      <c r="S103" s="30">
        <v>96</v>
      </c>
      <c r="T103" s="30">
        <v>1</v>
      </c>
      <c r="U103" s="30"/>
      <c r="V103" s="30">
        <v>37</v>
      </c>
      <c r="W103" s="30" t="s">
        <v>28</v>
      </c>
      <c r="X103" s="30"/>
      <c r="Y103" s="30">
        <v>59</v>
      </c>
      <c r="Z103" s="30">
        <v>109</v>
      </c>
      <c r="AA103" s="30"/>
      <c r="AB103" s="30">
        <v>11</v>
      </c>
      <c r="AC103" s="30">
        <v>798</v>
      </c>
      <c r="AE103" s="39">
        <v>76.923076923076934</v>
      </c>
      <c r="AF103" s="39">
        <v>91</v>
      </c>
      <c r="AG103" s="39">
        <v>35.119047619047613</v>
      </c>
      <c r="AH103" s="39">
        <v>98.969072164948457</v>
      </c>
      <c r="AI103" s="39">
        <v>100</v>
      </c>
      <c r="AJ103" s="39">
        <v>29.143897996357016</v>
      </c>
      <c r="AK103" s="39">
        <v>35.119047619047613</v>
      </c>
    </row>
    <row r="104" spans="1:37" x14ac:dyDescent="0.25">
      <c r="A104" s="11">
        <v>6503</v>
      </c>
      <c r="B104" s="6" t="s">
        <v>124</v>
      </c>
      <c r="C104" s="12">
        <v>92</v>
      </c>
      <c r="D104" s="12">
        <v>235</v>
      </c>
      <c r="E104" s="12">
        <f t="shared" si="2"/>
        <v>327</v>
      </c>
      <c r="F104" s="12"/>
      <c r="G104" s="12">
        <v>4</v>
      </c>
      <c r="H104" s="12">
        <v>29</v>
      </c>
      <c r="I104" s="12"/>
      <c r="J104" s="30">
        <v>1</v>
      </c>
      <c r="K104" s="30">
        <v>2</v>
      </c>
      <c r="L104" s="30"/>
      <c r="M104" s="30">
        <v>28</v>
      </c>
      <c r="N104" s="30">
        <v>5</v>
      </c>
      <c r="O104" s="30"/>
      <c r="P104" s="38">
        <v>34</v>
      </c>
      <c r="Q104" s="38">
        <v>3</v>
      </c>
      <c r="R104" s="30"/>
      <c r="S104" s="30">
        <v>28</v>
      </c>
      <c r="T104" s="30">
        <v>3</v>
      </c>
      <c r="U104" s="30"/>
      <c r="V104" s="30">
        <v>6</v>
      </c>
      <c r="W104" s="30" t="s">
        <v>28</v>
      </c>
      <c r="X104" s="30"/>
      <c r="Y104" s="30">
        <v>23</v>
      </c>
      <c r="Z104" s="30">
        <v>20</v>
      </c>
      <c r="AA104" s="30"/>
      <c r="AB104" s="30">
        <v>2</v>
      </c>
      <c r="AC104" s="30">
        <v>176</v>
      </c>
      <c r="AE104" s="39">
        <v>33.333333333333329</v>
      </c>
      <c r="AF104" s="39">
        <v>84.848484848484844</v>
      </c>
      <c r="AG104" s="39">
        <v>53.488372093023251</v>
      </c>
      <c r="AH104" s="39">
        <v>90.322580645161281</v>
      </c>
      <c r="AI104" s="39">
        <v>100</v>
      </c>
      <c r="AJ104" s="39">
        <v>33.986928104575163</v>
      </c>
      <c r="AK104" s="39">
        <v>53.488372093023251</v>
      </c>
    </row>
    <row r="105" spans="1:37" x14ac:dyDescent="0.25">
      <c r="A105" s="11">
        <v>6505</v>
      </c>
      <c r="B105" s="6" t="s">
        <v>125</v>
      </c>
      <c r="C105" s="12">
        <v>35</v>
      </c>
      <c r="D105" s="12">
        <v>116</v>
      </c>
      <c r="E105" s="12">
        <f t="shared" si="2"/>
        <v>151</v>
      </c>
      <c r="F105" s="12"/>
      <c r="G105" s="12">
        <v>3</v>
      </c>
      <c r="H105" s="12">
        <v>16</v>
      </c>
      <c r="I105" s="12"/>
      <c r="J105" s="30">
        <v>2</v>
      </c>
      <c r="K105" s="30">
        <v>3</v>
      </c>
      <c r="L105" s="30"/>
      <c r="M105" s="30">
        <v>10</v>
      </c>
      <c r="N105" s="30" t="s">
        <v>28</v>
      </c>
      <c r="O105" s="30"/>
      <c r="P105" s="38">
        <v>13</v>
      </c>
      <c r="Q105" s="38">
        <v>2</v>
      </c>
      <c r="R105" s="30"/>
      <c r="S105" s="30">
        <v>10</v>
      </c>
      <c r="T105" s="30" t="s">
        <v>28</v>
      </c>
      <c r="U105" s="30"/>
      <c r="V105" s="30">
        <v>3</v>
      </c>
      <c r="W105" s="30">
        <v>2</v>
      </c>
      <c r="X105" s="30"/>
      <c r="Y105" s="30">
        <v>7</v>
      </c>
      <c r="Z105" s="30">
        <v>13</v>
      </c>
      <c r="AA105" s="30"/>
      <c r="AB105" s="30" t="s">
        <v>28</v>
      </c>
      <c r="AC105" s="30">
        <v>82</v>
      </c>
      <c r="AE105" s="39">
        <v>40</v>
      </c>
      <c r="AF105" s="39">
        <v>100</v>
      </c>
      <c r="AG105" s="39">
        <v>35</v>
      </c>
      <c r="AH105" s="39">
        <v>100</v>
      </c>
      <c r="AI105" s="39">
        <v>60</v>
      </c>
      <c r="AJ105" s="39">
        <v>29.230769230769234</v>
      </c>
      <c r="AK105" s="39">
        <v>35</v>
      </c>
    </row>
    <row r="106" spans="1:37" x14ac:dyDescent="0.25">
      <c r="A106" s="11">
        <v>6594</v>
      </c>
      <c r="B106" s="6" t="s">
        <v>126</v>
      </c>
      <c r="C106" s="12">
        <v>8</v>
      </c>
      <c r="D106" s="12">
        <v>19</v>
      </c>
      <c r="E106" s="12">
        <f t="shared" si="2"/>
        <v>27</v>
      </c>
      <c r="F106" s="12"/>
      <c r="G106" s="12" t="s">
        <v>28</v>
      </c>
      <c r="H106" s="12">
        <v>1</v>
      </c>
      <c r="I106" s="12"/>
      <c r="J106" s="30" t="s">
        <v>28</v>
      </c>
      <c r="K106" s="30">
        <v>1</v>
      </c>
      <c r="L106" s="30"/>
      <c r="M106" s="30">
        <v>2</v>
      </c>
      <c r="N106" s="30" t="s">
        <v>28</v>
      </c>
      <c r="O106" s="30"/>
      <c r="P106" s="38">
        <v>4</v>
      </c>
      <c r="Q106" s="38">
        <v>1</v>
      </c>
      <c r="R106" s="30"/>
      <c r="S106" s="30">
        <v>2</v>
      </c>
      <c r="T106" s="30">
        <v>1</v>
      </c>
      <c r="U106" s="30"/>
      <c r="V106" s="30">
        <v>2</v>
      </c>
      <c r="W106" s="30" t="s">
        <v>28</v>
      </c>
      <c r="X106" s="30"/>
      <c r="Y106" s="30">
        <v>2</v>
      </c>
      <c r="Z106" s="30">
        <v>1</v>
      </c>
      <c r="AA106" s="30"/>
      <c r="AB106" s="30" t="s">
        <v>28</v>
      </c>
      <c r="AC106" s="30">
        <v>15</v>
      </c>
      <c r="AE106" s="39">
        <v>0</v>
      </c>
      <c r="AF106" s="39">
        <v>100</v>
      </c>
      <c r="AG106" s="39">
        <v>66.666666666666657</v>
      </c>
      <c r="AH106" s="39">
        <v>66.666666666666657</v>
      </c>
      <c r="AI106" s="39">
        <v>100</v>
      </c>
      <c r="AJ106" s="39">
        <v>25</v>
      </c>
      <c r="AK106" s="39">
        <v>66.666666666666657</v>
      </c>
    </row>
    <row r="107" spans="1:37" x14ac:dyDescent="0.25">
      <c r="A107" s="11">
        <v>6595</v>
      </c>
      <c r="B107" s="6" t="s">
        <v>127</v>
      </c>
      <c r="C107" s="12">
        <v>2</v>
      </c>
      <c r="D107" s="12">
        <v>9</v>
      </c>
      <c r="E107" s="12">
        <f t="shared" si="2"/>
        <v>11</v>
      </c>
      <c r="F107" s="12"/>
      <c r="G107" s="12" t="s">
        <v>28</v>
      </c>
      <c r="H107" s="12">
        <v>2</v>
      </c>
      <c r="I107" s="12"/>
      <c r="J107" s="30" t="s">
        <v>28</v>
      </c>
      <c r="K107" s="30" t="s">
        <v>28</v>
      </c>
      <c r="L107" s="30"/>
      <c r="M107" s="30" t="s">
        <v>28</v>
      </c>
      <c r="N107" s="30" t="s">
        <v>28</v>
      </c>
      <c r="O107" s="30"/>
      <c r="P107" s="38">
        <v>1</v>
      </c>
      <c r="Q107" s="38" t="s">
        <v>28</v>
      </c>
      <c r="R107" s="30"/>
      <c r="S107" s="30">
        <v>1</v>
      </c>
      <c r="T107" s="30" t="s">
        <v>28</v>
      </c>
      <c r="U107" s="30"/>
      <c r="V107" s="30" t="s">
        <v>28</v>
      </c>
      <c r="W107" s="30" t="s">
        <v>28</v>
      </c>
      <c r="X107" s="30"/>
      <c r="Y107" s="30">
        <v>1</v>
      </c>
      <c r="Z107" s="30" t="s">
        <v>28</v>
      </c>
      <c r="AA107" s="30"/>
      <c r="AB107" s="30" t="s">
        <v>28</v>
      </c>
      <c r="AC107" s="30">
        <v>7</v>
      </c>
      <c r="AE107" s="39" t="s">
        <v>28</v>
      </c>
      <c r="AF107" s="39" t="s">
        <v>28</v>
      </c>
      <c r="AG107" s="39">
        <v>100</v>
      </c>
      <c r="AH107" s="39">
        <v>100</v>
      </c>
      <c r="AI107" s="39" t="s">
        <v>28</v>
      </c>
      <c r="AJ107" s="39">
        <v>33.333333333333329</v>
      </c>
      <c r="AK107" s="39">
        <v>100</v>
      </c>
    </row>
    <row r="108" spans="1:37" x14ac:dyDescent="0.25">
      <c r="A108" s="11">
        <v>6596</v>
      </c>
      <c r="B108" s="6" t="s">
        <v>238</v>
      </c>
      <c r="C108" s="12" t="s">
        <v>28</v>
      </c>
      <c r="D108" s="12">
        <v>2</v>
      </c>
      <c r="E108" s="12">
        <f t="shared" si="2"/>
        <v>2</v>
      </c>
      <c r="F108" s="12"/>
      <c r="G108" s="12" t="s">
        <v>28</v>
      </c>
      <c r="H108" s="12" t="s">
        <v>28</v>
      </c>
      <c r="I108" s="12"/>
      <c r="J108" s="30" t="s">
        <v>28</v>
      </c>
      <c r="K108" s="30" t="s">
        <v>28</v>
      </c>
      <c r="L108" s="30"/>
      <c r="M108" s="30" t="s">
        <v>28</v>
      </c>
      <c r="N108" s="30" t="s">
        <v>28</v>
      </c>
      <c r="O108" s="30"/>
      <c r="P108" s="38" t="s">
        <v>28</v>
      </c>
      <c r="Q108" s="38" t="s">
        <v>28</v>
      </c>
      <c r="R108" s="30"/>
      <c r="S108" s="30" t="s">
        <v>28</v>
      </c>
      <c r="T108" s="30" t="s">
        <v>28</v>
      </c>
      <c r="U108" s="30"/>
      <c r="V108" s="30" t="s">
        <v>28</v>
      </c>
      <c r="W108" s="30" t="s">
        <v>28</v>
      </c>
      <c r="X108" s="30"/>
      <c r="Y108" s="30" t="s">
        <v>28</v>
      </c>
      <c r="Z108" s="30" t="s">
        <v>28</v>
      </c>
      <c r="AA108" s="30"/>
      <c r="AB108" s="30" t="s">
        <v>28</v>
      </c>
      <c r="AC108" s="30">
        <v>2</v>
      </c>
      <c r="AE108" s="39" t="s">
        <v>28</v>
      </c>
      <c r="AF108" s="39" t="s">
        <v>28</v>
      </c>
      <c r="AG108" s="39" t="s">
        <v>28</v>
      </c>
      <c r="AH108" s="39" t="s">
        <v>28</v>
      </c>
      <c r="AI108" s="39" t="s">
        <v>28</v>
      </c>
      <c r="AJ108" s="39" t="s">
        <v>28</v>
      </c>
      <c r="AK108" s="39" t="s">
        <v>28</v>
      </c>
    </row>
    <row r="109" spans="1:37" x14ac:dyDescent="0.25">
      <c r="A109" s="11">
        <v>6597</v>
      </c>
      <c r="B109" s="6" t="s">
        <v>128</v>
      </c>
      <c r="C109" s="12">
        <v>419</v>
      </c>
      <c r="D109" s="12">
        <v>1193</v>
      </c>
      <c r="E109" s="12">
        <f t="shared" si="2"/>
        <v>1612</v>
      </c>
      <c r="F109" s="12"/>
      <c r="G109" s="12">
        <v>22</v>
      </c>
      <c r="H109" s="12">
        <v>183</v>
      </c>
      <c r="I109" s="12"/>
      <c r="J109" s="30">
        <v>15</v>
      </c>
      <c r="K109" s="30">
        <v>5</v>
      </c>
      <c r="L109" s="30"/>
      <c r="M109" s="30">
        <v>148</v>
      </c>
      <c r="N109" s="30">
        <v>17</v>
      </c>
      <c r="O109" s="30"/>
      <c r="P109" s="38">
        <v>119</v>
      </c>
      <c r="Q109" s="38">
        <v>11</v>
      </c>
      <c r="R109" s="30"/>
      <c r="S109" s="30">
        <v>99</v>
      </c>
      <c r="T109" s="30">
        <v>3</v>
      </c>
      <c r="U109" s="30"/>
      <c r="V109" s="30">
        <v>20</v>
      </c>
      <c r="W109" s="30">
        <v>8</v>
      </c>
      <c r="X109" s="30"/>
      <c r="Y109" s="30">
        <v>84</v>
      </c>
      <c r="Z109" s="30">
        <v>121</v>
      </c>
      <c r="AA109" s="30"/>
      <c r="AB109" s="30">
        <v>31</v>
      </c>
      <c r="AC109" s="30">
        <v>856</v>
      </c>
      <c r="AE109" s="39">
        <v>75</v>
      </c>
      <c r="AF109" s="39">
        <v>89.696969696969703</v>
      </c>
      <c r="AG109" s="39">
        <v>40.975609756097562</v>
      </c>
      <c r="AH109" s="39">
        <v>97.058823529411768</v>
      </c>
      <c r="AI109" s="39">
        <v>71.428571428571431</v>
      </c>
      <c r="AJ109" s="39">
        <v>38</v>
      </c>
      <c r="AK109" s="39">
        <v>40.975609756097562</v>
      </c>
    </row>
    <row r="110" spans="1:37" x14ac:dyDescent="0.25">
      <c r="A110" s="11">
        <v>6598</v>
      </c>
      <c r="B110" s="6" t="s">
        <v>129</v>
      </c>
      <c r="C110" s="12">
        <v>30</v>
      </c>
      <c r="D110" s="12">
        <v>87</v>
      </c>
      <c r="E110" s="12">
        <f>SUM(C110:D110)</f>
        <v>117</v>
      </c>
      <c r="F110" s="12"/>
      <c r="G110" s="12">
        <v>2</v>
      </c>
      <c r="H110" s="12">
        <v>14</v>
      </c>
      <c r="I110" s="12"/>
      <c r="J110" s="30">
        <v>2</v>
      </c>
      <c r="K110" s="30">
        <v>1</v>
      </c>
      <c r="L110" s="30"/>
      <c r="M110" s="30">
        <v>10</v>
      </c>
      <c r="N110" s="30" t="s">
        <v>28</v>
      </c>
      <c r="O110" s="30"/>
      <c r="P110" s="38">
        <v>11</v>
      </c>
      <c r="Q110" s="38">
        <v>1</v>
      </c>
      <c r="R110" s="30"/>
      <c r="S110" s="30">
        <v>6</v>
      </c>
      <c r="T110" s="30">
        <v>1</v>
      </c>
      <c r="U110" s="30"/>
      <c r="V110" s="30">
        <v>5</v>
      </c>
      <c r="W110" s="30" t="s">
        <v>28</v>
      </c>
      <c r="X110" s="30"/>
      <c r="Y110" s="30">
        <v>2</v>
      </c>
      <c r="Z110" s="30">
        <v>9</v>
      </c>
      <c r="AA110" s="30"/>
      <c r="AB110" s="30">
        <v>3</v>
      </c>
      <c r="AC110" s="30">
        <v>62</v>
      </c>
      <c r="AE110" s="39">
        <v>66.666666666666657</v>
      </c>
      <c r="AF110" s="39">
        <v>100</v>
      </c>
      <c r="AG110" s="39">
        <v>18.181818181818183</v>
      </c>
      <c r="AH110" s="39">
        <v>85.714285714285708</v>
      </c>
      <c r="AI110" s="39">
        <v>100</v>
      </c>
      <c r="AJ110" s="39">
        <v>29.166666666666668</v>
      </c>
      <c r="AK110" s="39">
        <v>18.181818181818183</v>
      </c>
    </row>
    <row r="111" spans="1:37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37"/>
      <c r="AF111" s="37"/>
      <c r="AG111" s="37"/>
      <c r="AH111" s="17"/>
      <c r="AI111" s="17"/>
      <c r="AJ111" s="17"/>
      <c r="AK111" s="17"/>
    </row>
    <row r="112" spans="1:37" x14ac:dyDescent="0.25">
      <c r="A112" s="25" t="s">
        <v>245</v>
      </c>
      <c r="AE112" s="38"/>
      <c r="AF112" s="38"/>
      <c r="AG112" s="38"/>
      <c r="AH112" s="16"/>
      <c r="AI112" s="16"/>
      <c r="AJ112" s="16"/>
      <c r="AK112" s="16"/>
    </row>
    <row r="113" spans="31:37" x14ac:dyDescent="0.25">
      <c r="AE113" s="38"/>
      <c r="AF113" s="38"/>
      <c r="AG113" s="38"/>
      <c r="AH113" s="16"/>
      <c r="AI113" s="16"/>
      <c r="AJ113" s="16"/>
      <c r="AK113" s="16"/>
    </row>
    <row r="114" spans="31:37" x14ac:dyDescent="0.25">
      <c r="AE114" s="38"/>
      <c r="AF114" s="38"/>
      <c r="AG114" s="38"/>
      <c r="AH114" s="16"/>
      <c r="AI114" s="16"/>
      <c r="AJ114" s="16"/>
      <c r="AK114" s="16"/>
    </row>
    <row r="115" spans="31:37" x14ac:dyDescent="0.25">
      <c r="AE115" s="38"/>
      <c r="AF115" s="38"/>
      <c r="AG115" s="38"/>
      <c r="AH115" s="16"/>
      <c r="AI115" s="16"/>
      <c r="AJ115" s="16"/>
      <c r="AK115" s="16"/>
    </row>
    <row r="116" spans="31:37" x14ac:dyDescent="0.25">
      <c r="AE116" s="38"/>
      <c r="AF116" s="38"/>
      <c r="AG116" s="38"/>
      <c r="AH116" s="16"/>
      <c r="AI116" s="16"/>
      <c r="AJ116" s="16"/>
      <c r="AK116" s="16"/>
    </row>
    <row r="117" spans="31:37" x14ac:dyDescent="0.25">
      <c r="AE117" s="38"/>
      <c r="AF117" s="38"/>
      <c r="AG117" s="38"/>
      <c r="AH117" s="16"/>
      <c r="AI117" s="16"/>
      <c r="AJ117" s="16"/>
      <c r="AK117" s="16"/>
    </row>
    <row r="118" spans="31:37" x14ac:dyDescent="0.25">
      <c r="AE118" s="38"/>
      <c r="AF118" s="38"/>
      <c r="AG118" s="38"/>
      <c r="AH118" s="16"/>
      <c r="AI118" s="16"/>
      <c r="AJ118" s="16"/>
      <c r="AK118" s="16"/>
    </row>
    <row r="119" spans="31:37" x14ac:dyDescent="0.25">
      <c r="AE119" s="38"/>
      <c r="AF119" s="38"/>
      <c r="AG119" s="38"/>
      <c r="AH119" s="16"/>
      <c r="AI119" s="16"/>
      <c r="AJ119" s="16"/>
      <c r="AK119" s="16"/>
    </row>
    <row r="120" spans="31:37" x14ac:dyDescent="0.25">
      <c r="AE120" s="38"/>
      <c r="AF120" s="38"/>
      <c r="AG120" s="38"/>
      <c r="AH120" s="16"/>
      <c r="AI120" s="16"/>
      <c r="AJ120" s="16"/>
      <c r="AK120" s="16"/>
    </row>
    <row r="121" spans="31:37" x14ac:dyDescent="0.25">
      <c r="AE121" s="38"/>
      <c r="AF121" s="38"/>
      <c r="AG121" s="38"/>
      <c r="AH121" s="16"/>
      <c r="AI121" s="16"/>
      <c r="AJ121" s="16"/>
      <c r="AK121" s="16"/>
    </row>
    <row r="122" spans="31:37" x14ac:dyDescent="0.25">
      <c r="AE122" s="38"/>
      <c r="AF122" s="38"/>
      <c r="AG122" s="38"/>
      <c r="AH122" s="16"/>
      <c r="AI122" s="16"/>
      <c r="AJ122" s="16"/>
      <c r="AK122" s="16"/>
    </row>
    <row r="123" spans="31:37" x14ac:dyDescent="0.25">
      <c r="AE123" s="38"/>
      <c r="AF123" s="38"/>
      <c r="AG123" s="38"/>
      <c r="AH123" s="16"/>
      <c r="AI123" s="16"/>
      <c r="AJ123" s="16"/>
      <c r="AK123" s="16"/>
    </row>
    <row r="124" spans="31:37" x14ac:dyDescent="0.25">
      <c r="AE124" s="38"/>
      <c r="AF124" s="38"/>
      <c r="AG124" s="38"/>
      <c r="AH124" s="16"/>
      <c r="AI124" s="16"/>
      <c r="AJ124" s="16"/>
      <c r="AK124" s="16"/>
    </row>
    <row r="125" spans="31:37" x14ac:dyDescent="0.25">
      <c r="AE125" s="38"/>
      <c r="AF125" s="38"/>
      <c r="AG125" s="38"/>
      <c r="AH125" s="16"/>
      <c r="AI125" s="16"/>
      <c r="AJ125" s="16"/>
      <c r="AK125" s="16"/>
    </row>
  </sheetData>
  <mergeCells count="12">
    <mergeCell ref="AE10:AK10"/>
    <mergeCell ref="A10:A11"/>
    <mergeCell ref="B10:B11"/>
    <mergeCell ref="C10:E10"/>
    <mergeCell ref="G10:H10"/>
    <mergeCell ref="J10:K10"/>
    <mergeCell ref="M10:N10"/>
    <mergeCell ref="P10:Q10"/>
    <mergeCell ref="S10:T10"/>
    <mergeCell ref="V10:W10"/>
    <mergeCell ref="Y10:Z10"/>
    <mergeCell ref="AB10:AC10"/>
  </mergeCells>
  <hyperlinks>
    <hyperlink ref="C1" location="Indice!A1" display="Volver al índice"/>
  </hyperlinks>
  <pageMargins left="0.75" right="0.75" top="1" bottom="1" header="0.5" footer="0.5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"/>
  <sheetViews>
    <sheetView zoomScaleNormal="100" workbookViewId="0"/>
  </sheetViews>
  <sheetFormatPr baseColWidth="10" defaultColWidth="9.140625" defaultRowHeight="15" x14ac:dyDescent="0.25"/>
  <cols>
    <col min="1" max="1" width="13.42578125" style="6" customWidth="1"/>
    <col min="2" max="2" width="28.5703125" style="6" customWidth="1"/>
    <col min="3" max="7" width="6.140625" style="6" customWidth="1"/>
    <col min="8" max="8" width="1.7109375" style="6" customWidth="1"/>
    <col min="9" max="13" width="6.140625" style="6" customWidth="1"/>
    <col min="14" max="14" width="7" style="6" customWidth="1"/>
    <col min="15" max="15" width="1.7109375" style="6" customWidth="1"/>
    <col min="16" max="21" width="5.140625" style="6" customWidth="1"/>
    <col min="22" max="22" width="1.7109375" style="6" customWidth="1"/>
    <col min="23" max="28" width="4.28515625" style="6" customWidth="1"/>
    <col min="29" max="29" width="1.7109375" style="6" customWidth="1"/>
    <col min="30" max="33" width="4.28515625" style="6" customWidth="1"/>
    <col min="34" max="34" width="1.7109375" style="6" customWidth="1"/>
    <col min="35" max="35" width="10.140625" style="6" customWidth="1"/>
    <col min="36" max="36" width="10" style="6" customWidth="1"/>
  </cols>
  <sheetData>
    <row r="1" spans="1:36" x14ac:dyDescent="0.25">
      <c r="C1" s="7" t="s">
        <v>14</v>
      </c>
    </row>
    <row r="7" spans="1:36" x14ac:dyDescent="0.25">
      <c r="A7" s="6" t="s">
        <v>7</v>
      </c>
    </row>
    <row r="8" spans="1:36" x14ac:dyDescent="0.25">
      <c r="A8" s="6" t="s">
        <v>244</v>
      </c>
    </row>
    <row r="10" spans="1:36" x14ac:dyDescent="0.25">
      <c r="A10" s="53" t="s">
        <v>15</v>
      </c>
      <c r="B10" s="53" t="s">
        <v>16</v>
      </c>
      <c r="C10" s="56" t="s">
        <v>176</v>
      </c>
      <c r="D10" s="56"/>
      <c r="E10" s="56"/>
      <c r="F10" s="56"/>
      <c r="G10" s="56"/>
      <c r="H10" s="8"/>
      <c r="I10" s="56" t="s">
        <v>177</v>
      </c>
      <c r="J10" s="56"/>
      <c r="K10" s="56"/>
      <c r="L10" s="56"/>
      <c r="M10" s="56"/>
      <c r="N10" s="56"/>
      <c r="O10" s="8"/>
      <c r="P10" s="56" t="s">
        <v>178</v>
      </c>
      <c r="Q10" s="56"/>
      <c r="R10" s="56"/>
      <c r="S10" s="56"/>
      <c r="T10" s="56"/>
      <c r="U10" s="56"/>
      <c r="V10" s="8"/>
      <c r="W10" s="56" t="s">
        <v>179</v>
      </c>
      <c r="X10" s="56"/>
      <c r="Y10" s="56"/>
      <c r="Z10" s="56"/>
      <c r="AA10" s="56"/>
      <c r="AB10" s="56"/>
      <c r="AC10" s="8"/>
      <c r="AD10" s="56" t="s">
        <v>180</v>
      </c>
      <c r="AE10" s="56"/>
      <c r="AF10" s="56"/>
      <c r="AG10" s="56"/>
      <c r="AH10" s="8"/>
      <c r="AI10" s="56" t="s">
        <v>237</v>
      </c>
      <c r="AJ10" s="56" t="s">
        <v>131</v>
      </c>
    </row>
    <row r="11" spans="1:36" x14ac:dyDescent="0.25">
      <c r="A11" s="52"/>
      <c r="B11" s="52"/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21"/>
      <c r="I11" s="9">
        <v>6</v>
      </c>
      <c r="J11" s="9">
        <v>7</v>
      </c>
      <c r="K11" s="9">
        <v>8</v>
      </c>
      <c r="L11" s="9">
        <v>9</v>
      </c>
      <c r="M11" s="9">
        <v>10</v>
      </c>
      <c r="N11" s="9">
        <v>11</v>
      </c>
      <c r="O11" s="21"/>
      <c r="P11" s="9">
        <v>1</v>
      </c>
      <c r="Q11" s="9">
        <v>2</v>
      </c>
      <c r="R11" s="9">
        <v>3</v>
      </c>
      <c r="S11" s="9">
        <v>4</v>
      </c>
      <c r="T11" s="9">
        <v>5</v>
      </c>
      <c r="U11" s="9">
        <v>6</v>
      </c>
      <c r="V11" s="21"/>
      <c r="W11" s="9">
        <v>1</v>
      </c>
      <c r="X11" s="9">
        <v>2</v>
      </c>
      <c r="Y11" s="9">
        <v>3</v>
      </c>
      <c r="Z11" s="9">
        <v>4</v>
      </c>
      <c r="AA11" s="9">
        <v>5</v>
      </c>
      <c r="AB11" s="9">
        <v>6</v>
      </c>
      <c r="AC11" s="21"/>
      <c r="AD11" s="9">
        <v>1</v>
      </c>
      <c r="AE11" s="9">
        <v>2</v>
      </c>
      <c r="AF11" s="9">
        <v>3</v>
      </c>
      <c r="AG11" s="9">
        <v>4</v>
      </c>
      <c r="AH11" s="21"/>
      <c r="AI11" s="48"/>
      <c r="AJ11" s="48"/>
    </row>
    <row r="13" spans="1:36" x14ac:dyDescent="0.25">
      <c r="A13" s="11" t="s">
        <v>23</v>
      </c>
      <c r="C13" s="12">
        <f>SUM(C15:C110)</f>
        <v>2649</v>
      </c>
      <c r="D13" s="12">
        <f t="shared" ref="D13:G13" si="0">SUM(D15:D110)</f>
        <v>3280</v>
      </c>
      <c r="E13" s="12">
        <f t="shared" si="0"/>
        <v>3940</v>
      </c>
      <c r="F13" s="12">
        <f t="shared" si="0"/>
        <v>2630</v>
      </c>
      <c r="G13" s="12">
        <f t="shared" si="0"/>
        <v>8252</v>
      </c>
      <c r="H13" s="12"/>
      <c r="I13" s="12">
        <f t="shared" ref="I13:N13" si="1">SUM(I15:I110)</f>
        <v>2376</v>
      </c>
      <c r="J13" s="12">
        <f t="shared" si="1"/>
        <v>2560</v>
      </c>
      <c r="K13" s="12">
        <f t="shared" si="1"/>
        <v>2523</v>
      </c>
      <c r="L13" s="12">
        <f t="shared" si="1"/>
        <v>2123</v>
      </c>
      <c r="M13" s="12">
        <f t="shared" si="1"/>
        <v>1483</v>
      </c>
      <c r="N13" s="12">
        <f t="shared" si="1"/>
        <v>10767</v>
      </c>
      <c r="O13" s="12"/>
      <c r="P13" s="12">
        <f>SUM(P15:P110)</f>
        <v>248</v>
      </c>
      <c r="Q13" s="12">
        <f>SUM(Q15:Q110)</f>
        <v>192</v>
      </c>
      <c r="R13" s="12">
        <f>SUM(R15:R110)</f>
        <v>199</v>
      </c>
      <c r="S13" s="12">
        <f>SUM(S15:S110)</f>
        <v>26</v>
      </c>
      <c r="T13" s="12">
        <f t="shared" ref="T13:U13" si="2">SUM(T15:T110)</f>
        <v>1</v>
      </c>
      <c r="U13" s="12">
        <f t="shared" si="2"/>
        <v>1</v>
      </c>
      <c r="V13" s="12"/>
      <c r="W13" s="12">
        <f t="shared" ref="W13:AB13" si="3">SUM(W15:W110)</f>
        <v>116</v>
      </c>
      <c r="X13" s="12">
        <f t="shared" si="3"/>
        <v>97</v>
      </c>
      <c r="Y13" s="12">
        <f t="shared" si="3"/>
        <v>77</v>
      </c>
      <c r="Z13" s="12">
        <f t="shared" si="3"/>
        <v>107</v>
      </c>
      <c r="AA13" s="12">
        <f t="shared" si="3"/>
        <v>254</v>
      </c>
      <c r="AB13" s="12">
        <f t="shared" si="3"/>
        <v>27</v>
      </c>
      <c r="AC13" s="12"/>
      <c r="AD13" s="12">
        <f>SUM(AD15:AD110)</f>
        <v>3</v>
      </c>
      <c r="AE13" s="12">
        <f>SUM(AE15:AE110)</f>
        <v>5</v>
      </c>
      <c r="AF13" s="12">
        <f>SUM(AF15:AF110)</f>
        <v>3</v>
      </c>
      <c r="AG13" s="12">
        <f>SUM(AG15:AG110)</f>
        <v>7</v>
      </c>
      <c r="AH13" s="12"/>
      <c r="AI13" s="12">
        <f>SUM(AI15:AI110)</f>
        <v>8530</v>
      </c>
      <c r="AJ13" s="12">
        <f>SUM(AJ15:AJ110)</f>
        <v>52476</v>
      </c>
    </row>
    <row r="14" spans="1:36" x14ac:dyDescent="0.25">
      <c r="A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x14ac:dyDescent="0.25">
      <c r="A15" s="11">
        <v>5101</v>
      </c>
      <c r="B15" s="13" t="s">
        <v>25</v>
      </c>
      <c r="C15" s="12">
        <v>47</v>
      </c>
      <c r="D15" s="12">
        <v>68</v>
      </c>
      <c r="E15" s="12">
        <v>80</v>
      </c>
      <c r="F15" s="12">
        <v>65</v>
      </c>
      <c r="G15" s="12">
        <v>180</v>
      </c>
      <c r="H15" s="12"/>
      <c r="I15" s="12">
        <v>55</v>
      </c>
      <c r="J15" s="12">
        <v>59</v>
      </c>
      <c r="K15" s="12">
        <v>64</v>
      </c>
      <c r="L15" s="12">
        <v>51</v>
      </c>
      <c r="M15" s="12">
        <v>36</v>
      </c>
      <c r="N15" s="12">
        <v>139</v>
      </c>
      <c r="O15" s="12"/>
      <c r="P15" s="12">
        <v>2</v>
      </c>
      <c r="Q15" s="12">
        <v>1</v>
      </c>
      <c r="R15" s="12">
        <v>2</v>
      </c>
      <c r="S15" s="12" t="s">
        <v>28</v>
      </c>
      <c r="T15" s="12" t="s">
        <v>28</v>
      </c>
      <c r="U15" s="12" t="s">
        <v>28</v>
      </c>
      <c r="V15" s="12"/>
      <c r="W15" s="12" t="s">
        <v>28</v>
      </c>
      <c r="X15" s="12" t="s">
        <v>28</v>
      </c>
      <c r="Y15" s="12" t="s">
        <v>28</v>
      </c>
      <c r="Z15" s="12" t="s">
        <v>28</v>
      </c>
      <c r="AA15" s="12" t="s">
        <v>28</v>
      </c>
      <c r="AB15" s="12" t="s">
        <v>28</v>
      </c>
      <c r="AC15" s="12"/>
      <c r="AD15" s="12" t="s">
        <v>28</v>
      </c>
      <c r="AE15" s="12" t="s">
        <v>28</v>
      </c>
      <c r="AF15" s="12" t="s">
        <v>28</v>
      </c>
      <c r="AG15" s="12" t="s">
        <v>28</v>
      </c>
      <c r="AH15" s="12"/>
      <c r="AI15" s="12">
        <v>222</v>
      </c>
      <c r="AJ15" s="12">
        <f>SUM(C15:AI15)</f>
        <v>1071</v>
      </c>
    </row>
    <row r="16" spans="1:36" x14ac:dyDescent="0.25">
      <c r="A16" s="11">
        <v>5103</v>
      </c>
      <c r="B16" s="13" t="s">
        <v>26</v>
      </c>
      <c r="C16" s="12">
        <v>37</v>
      </c>
      <c r="D16" s="12">
        <v>33</v>
      </c>
      <c r="E16" s="12">
        <v>30</v>
      </c>
      <c r="F16" s="12">
        <v>22</v>
      </c>
      <c r="G16" s="12">
        <v>68</v>
      </c>
      <c r="H16" s="12"/>
      <c r="I16" s="12">
        <v>26</v>
      </c>
      <c r="J16" s="12">
        <v>22</v>
      </c>
      <c r="K16" s="12">
        <v>22</v>
      </c>
      <c r="L16" s="12">
        <v>19</v>
      </c>
      <c r="M16" s="12">
        <v>8</v>
      </c>
      <c r="N16" s="12">
        <v>44</v>
      </c>
      <c r="O16" s="12"/>
      <c r="P16" s="12">
        <v>1</v>
      </c>
      <c r="Q16" s="12">
        <v>1</v>
      </c>
      <c r="R16" s="12">
        <v>1</v>
      </c>
      <c r="S16" s="12" t="s">
        <v>28</v>
      </c>
      <c r="T16" s="12" t="s">
        <v>28</v>
      </c>
      <c r="U16" s="12" t="s">
        <v>28</v>
      </c>
      <c r="V16" s="12"/>
      <c r="W16" s="12" t="s">
        <v>28</v>
      </c>
      <c r="X16" s="12">
        <v>1</v>
      </c>
      <c r="Y16" s="12">
        <v>1</v>
      </c>
      <c r="Z16" s="12">
        <v>1</v>
      </c>
      <c r="AA16" s="12" t="s">
        <v>28</v>
      </c>
      <c r="AB16" s="12" t="s">
        <v>28</v>
      </c>
      <c r="AC16" s="12"/>
      <c r="AD16" s="12" t="s">
        <v>28</v>
      </c>
      <c r="AE16" s="12" t="s">
        <v>28</v>
      </c>
      <c r="AF16" s="12" t="s">
        <v>28</v>
      </c>
      <c r="AG16" s="12" t="s">
        <v>28</v>
      </c>
      <c r="AH16" s="12"/>
      <c r="AI16" s="12">
        <v>80</v>
      </c>
      <c r="AJ16" s="12">
        <f t="shared" ref="AJ16:AJ78" si="4">SUM(C16:AI16)</f>
        <v>417</v>
      </c>
    </row>
    <row r="17" spans="1:36" x14ac:dyDescent="0.25">
      <c r="A17" s="11">
        <v>5197</v>
      </c>
      <c r="B17" s="13" t="s">
        <v>27</v>
      </c>
      <c r="C17" s="12" t="s">
        <v>28</v>
      </c>
      <c r="D17" s="12" t="s">
        <v>28</v>
      </c>
      <c r="E17" s="12" t="s">
        <v>28</v>
      </c>
      <c r="F17" s="12" t="s">
        <v>28</v>
      </c>
      <c r="G17" s="12" t="s">
        <v>28</v>
      </c>
      <c r="H17" s="12"/>
      <c r="I17" s="12" t="s">
        <v>28</v>
      </c>
      <c r="J17" s="12" t="s">
        <v>28</v>
      </c>
      <c r="K17" s="12" t="s">
        <v>28</v>
      </c>
      <c r="L17" s="12" t="s">
        <v>28</v>
      </c>
      <c r="M17" s="12" t="s">
        <v>28</v>
      </c>
      <c r="N17" s="12" t="s">
        <v>28</v>
      </c>
      <c r="O17" s="12"/>
      <c r="P17" s="12" t="s">
        <v>28</v>
      </c>
      <c r="Q17" s="12" t="s">
        <v>28</v>
      </c>
      <c r="R17" s="12" t="s">
        <v>28</v>
      </c>
      <c r="S17" s="12" t="s">
        <v>28</v>
      </c>
      <c r="T17" s="12" t="s">
        <v>28</v>
      </c>
      <c r="U17" s="12" t="s">
        <v>28</v>
      </c>
      <c r="V17" s="12"/>
      <c r="W17" s="12" t="s">
        <v>28</v>
      </c>
      <c r="X17" s="12" t="s">
        <v>28</v>
      </c>
      <c r="Y17" s="12" t="s">
        <v>28</v>
      </c>
      <c r="Z17" s="12" t="s">
        <v>28</v>
      </c>
      <c r="AA17" s="12" t="s">
        <v>28</v>
      </c>
      <c r="AB17" s="12" t="s">
        <v>28</v>
      </c>
      <c r="AC17" s="12"/>
      <c r="AD17" s="12" t="s">
        <v>28</v>
      </c>
      <c r="AE17" s="12" t="s">
        <v>28</v>
      </c>
      <c r="AF17" s="12" t="s">
        <v>28</v>
      </c>
      <c r="AG17" s="12" t="s">
        <v>28</v>
      </c>
      <c r="AH17" s="12"/>
      <c r="AI17" s="12">
        <v>2</v>
      </c>
      <c r="AJ17" s="12">
        <f t="shared" si="4"/>
        <v>2</v>
      </c>
    </row>
    <row r="18" spans="1:36" x14ac:dyDescent="0.25">
      <c r="A18" s="11">
        <v>5201</v>
      </c>
      <c r="B18" s="13" t="s">
        <v>30</v>
      </c>
      <c r="C18" s="12">
        <v>136</v>
      </c>
      <c r="D18" s="12">
        <v>138</v>
      </c>
      <c r="E18" s="12">
        <v>180</v>
      </c>
      <c r="F18" s="12">
        <v>170</v>
      </c>
      <c r="G18" s="12">
        <v>370</v>
      </c>
      <c r="H18" s="12"/>
      <c r="I18" s="12">
        <v>138</v>
      </c>
      <c r="J18" s="12">
        <v>122</v>
      </c>
      <c r="K18" s="12">
        <v>108</v>
      </c>
      <c r="L18" s="12">
        <v>110</v>
      </c>
      <c r="M18" s="12">
        <v>90</v>
      </c>
      <c r="N18" s="12">
        <v>515</v>
      </c>
      <c r="O18" s="12"/>
      <c r="P18" s="12">
        <v>12</v>
      </c>
      <c r="Q18" s="12">
        <v>9</v>
      </c>
      <c r="R18" s="12">
        <v>9</v>
      </c>
      <c r="S18" s="12" t="s">
        <v>28</v>
      </c>
      <c r="T18" s="12" t="s">
        <v>28</v>
      </c>
      <c r="U18" s="12" t="s">
        <v>28</v>
      </c>
      <c r="V18" s="12"/>
      <c r="W18" s="12">
        <v>2</v>
      </c>
      <c r="X18" s="12">
        <v>5</v>
      </c>
      <c r="Y18" s="12">
        <v>1</v>
      </c>
      <c r="Z18" s="12">
        <v>1</v>
      </c>
      <c r="AA18" s="12">
        <v>2</v>
      </c>
      <c r="AB18" s="12" t="s">
        <v>28</v>
      </c>
      <c r="AC18" s="12"/>
      <c r="AD18" s="12">
        <v>1</v>
      </c>
      <c r="AE18" s="12" t="s">
        <v>28</v>
      </c>
      <c r="AF18" s="12" t="s">
        <v>28</v>
      </c>
      <c r="AG18" s="12" t="s">
        <v>28</v>
      </c>
      <c r="AH18" s="12"/>
      <c r="AI18" s="12">
        <v>418</v>
      </c>
      <c r="AJ18" s="12">
        <f t="shared" si="4"/>
        <v>2537</v>
      </c>
    </row>
    <row r="19" spans="1:36" x14ac:dyDescent="0.25">
      <c r="A19" s="11">
        <v>5202</v>
      </c>
      <c r="B19" s="13" t="s">
        <v>31</v>
      </c>
      <c r="C19" s="12">
        <v>6</v>
      </c>
      <c r="D19" s="12">
        <v>25</v>
      </c>
      <c r="E19" s="12">
        <v>33</v>
      </c>
      <c r="F19" s="12">
        <v>22</v>
      </c>
      <c r="G19" s="12">
        <v>57</v>
      </c>
      <c r="H19" s="12"/>
      <c r="I19" s="12">
        <v>17</v>
      </c>
      <c r="J19" s="12">
        <v>24</v>
      </c>
      <c r="K19" s="12">
        <v>10</v>
      </c>
      <c r="L19" s="12">
        <v>11</v>
      </c>
      <c r="M19" s="12">
        <v>9</v>
      </c>
      <c r="N19" s="12">
        <v>93</v>
      </c>
      <c r="O19" s="12"/>
      <c r="P19" s="12">
        <v>2</v>
      </c>
      <c r="Q19" s="12">
        <v>2</v>
      </c>
      <c r="R19" s="12" t="s">
        <v>28</v>
      </c>
      <c r="S19" s="12" t="s">
        <v>28</v>
      </c>
      <c r="T19" s="12" t="s">
        <v>28</v>
      </c>
      <c r="U19" s="12" t="s">
        <v>28</v>
      </c>
      <c r="V19" s="12"/>
      <c r="W19" s="12">
        <v>1</v>
      </c>
      <c r="X19" s="12">
        <v>1</v>
      </c>
      <c r="Y19" s="12" t="s">
        <v>28</v>
      </c>
      <c r="Z19" s="12" t="s">
        <v>28</v>
      </c>
      <c r="AA19" s="12">
        <v>1</v>
      </c>
      <c r="AB19" s="12" t="s">
        <v>28</v>
      </c>
      <c r="AC19" s="12"/>
      <c r="AD19" s="12" t="s">
        <v>28</v>
      </c>
      <c r="AE19" s="12" t="s">
        <v>28</v>
      </c>
      <c r="AF19" s="12" t="s">
        <v>28</v>
      </c>
      <c r="AG19" s="12" t="s">
        <v>28</v>
      </c>
      <c r="AH19" s="12"/>
      <c r="AI19" s="12">
        <v>63</v>
      </c>
      <c r="AJ19" s="12">
        <f t="shared" si="4"/>
        <v>377</v>
      </c>
    </row>
    <row r="20" spans="1:36" x14ac:dyDescent="0.25">
      <c r="A20" s="11">
        <v>5205</v>
      </c>
      <c r="B20" s="13" t="s">
        <v>32</v>
      </c>
      <c r="C20" s="12">
        <v>37</v>
      </c>
      <c r="D20" s="12">
        <v>45</v>
      </c>
      <c r="E20" s="12">
        <v>64</v>
      </c>
      <c r="F20" s="12">
        <v>37</v>
      </c>
      <c r="G20" s="12">
        <v>142</v>
      </c>
      <c r="H20" s="12"/>
      <c r="I20" s="12">
        <v>47</v>
      </c>
      <c r="J20" s="12">
        <v>37</v>
      </c>
      <c r="K20" s="12">
        <v>61</v>
      </c>
      <c r="L20" s="12">
        <v>46</v>
      </c>
      <c r="M20" s="12">
        <v>27</v>
      </c>
      <c r="N20" s="12">
        <v>276</v>
      </c>
      <c r="O20" s="12"/>
      <c r="P20" s="12">
        <v>9</v>
      </c>
      <c r="Q20" s="12">
        <v>9</v>
      </c>
      <c r="R20" s="12">
        <v>4</v>
      </c>
      <c r="S20" s="12">
        <v>1</v>
      </c>
      <c r="T20" s="12" t="s">
        <v>28</v>
      </c>
      <c r="U20" s="12" t="s">
        <v>28</v>
      </c>
      <c r="V20" s="12"/>
      <c r="W20" s="12">
        <v>5</v>
      </c>
      <c r="X20" s="12">
        <v>3</v>
      </c>
      <c r="Y20" s="12">
        <v>2</v>
      </c>
      <c r="Z20" s="12">
        <v>7</v>
      </c>
      <c r="AA20" s="12">
        <v>14</v>
      </c>
      <c r="AB20" s="12">
        <v>1</v>
      </c>
      <c r="AC20" s="12"/>
      <c r="AD20" s="12" t="s">
        <v>28</v>
      </c>
      <c r="AE20" s="12" t="s">
        <v>28</v>
      </c>
      <c r="AF20" s="12" t="s">
        <v>28</v>
      </c>
      <c r="AG20" s="12" t="s">
        <v>28</v>
      </c>
      <c r="AH20" s="12"/>
      <c r="AI20" s="12">
        <v>121</v>
      </c>
      <c r="AJ20" s="12">
        <f t="shared" si="4"/>
        <v>995</v>
      </c>
    </row>
    <row r="21" spans="1:36" x14ac:dyDescent="0.25">
      <c r="A21" s="11">
        <v>5290</v>
      </c>
      <c r="B21" s="13" t="s">
        <v>33</v>
      </c>
      <c r="C21" s="12">
        <v>7</v>
      </c>
      <c r="D21" s="12">
        <v>7</v>
      </c>
      <c r="E21" s="12">
        <v>8</v>
      </c>
      <c r="F21" s="12">
        <v>4</v>
      </c>
      <c r="G21" s="12">
        <v>19</v>
      </c>
      <c r="H21" s="12"/>
      <c r="I21" s="12">
        <v>7</v>
      </c>
      <c r="J21" s="12">
        <v>4</v>
      </c>
      <c r="K21" s="12">
        <v>3</v>
      </c>
      <c r="L21" s="12">
        <v>5</v>
      </c>
      <c r="M21" s="12">
        <v>6</v>
      </c>
      <c r="N21" s="12">
        <v>29</v>
      </c>
      <c r="O21" s="12"/>
      <c r="P21" s="12">
        <v>1</v>
      </c>
      <c r="Q21" s="12">
        <v>3</v>
      </c>
      <c r="R21" s="12">
        <v>1</v>
      </c>
      <c r="S21" s="12" t="s">
        <v>28</v>
      </c>
      <c r="T21" s="12" t="s">
        <v>28</v>
      </c>
      <c r="U21" s="12" t="s">
        <v>28</v>
      </c>
      <c r="V21" s="12"/>
      <c r="W21" s="12">
        <v>1</v>
      </c>
      <c r="X21" s="12" t="s">
        <v>28</v>
      </c>
      <c r="Y21" s="12">
        <v>1</v>
      </c>
      <c r="Z21" s="12" t="s">
        <v>28</v>
      </c>
      <c r="AA21" s="12" t="s">
        <v>28</v>
      </c>
      <c r="AB21" s="12" t="s">
        <v>28</v>
      </c>
      <c r="AC21" s="12"/>
      <c r="AD21" s="12" t="s">
        <v>28</v>
      </c>
      <c r="AE21" s="12" t="s">
        <v>28</v>
      </c>
      <c r="AF21" s="12" t="s">
        <v>28</v>
      </c>
      <c r="AG21" s="12">
        <v>1</v>
      </c>
      <c r="AH21" s="12"/>
      <c r="AI21" s="12">
        <v>13</v>
      </c>
      <c r="AJ21" s="12">
        <f t="shared" si="4"/>
        <v>120</v>
      </c>
    </row>
    <row r="22" spans="1:36" x14ac:dyDescent="0.25">
      <c r="A22" s="11">
        <v>5294</v>
      </c>
      <c r="B22" s="13" t="s">
        <v>34</v>
      </c>
      <c r="C22" s="12">
        <v>1</v>
      </c>
      <c r="D22" s="12">
        <v>1</v>
      </c>
      <c r="E22" s="12">
        <v>3</v>
      </c>
      <c r="F22" s="12">
        <v>1</v>
      </c>
      <c r="G22" s="12">
        <v>5</v>
      </c>
      <c r="H22" s="12"/>
      <c r="I22" s="12">
        <v>1</v>
      </c>
      <c r="J22" s="12" t="s">
        <v>28</v>
      </c>
      <c r="K22" s="12">
        <v>1</v>
      </c>
      <c r="L22" s="12" t="s">
        <v>28</v>
      </c>
      <c r="M22" s="12" t="s">
        <v>28</v>
      </c>
      <c r="N22" s="12">
        <v>1</v>
      </c>
      <c r="O22" s="12"/>
      <c r="P22" s="12" t="s">
        <v>28</v>
      </c>
      <c r="Q22" s="12" t="s">
        <v>28</v>
      </c>
      <c r="R22" s="12" t="s">
        <v>28</v>
      </c>
      <c r="S22" s="12" t="s">
        <v>28</v>
      </c>
      <c r="T22" s="12" t="s">
        <v>28</v>
      </c>
      <c r="U22" s="12" t="s">
        <v>28</v>
      </c>
      <c r="V22" s="12"/>
      <c r="W22" s="12" t="s">
        <v>28</v>
      </c>
      <c r="X22" s="12" t="s">
        <v>28</v>
      </c>
      <c r="Y22" s="12" t="s">
        <v>28</v>
      </c>
      <c r="Z22" s="12" t="s">
        <v>28</v>
      </c>
      <c r="AA22" s="12" t="s">
        <v>28</v>
      </c>
      <c r="AB22" s="12" t="s">
        <v>28</v>
      </c>
      <c r="AC22" s="12"/>
      <c r="AD22" s="12" t="s">
        <v>28</v>
      </c>
      <c r="AE22" s="12" t="s">
        <v>28</v>
      </c>
      <c r="AF22" s="12" t="s">
        <v>28</v>
      </c>
      <c r="AG22" s="12" t="s">
        <v>28</v>
      </c>
      <c r="AH22" s="12"/>
      <c r="AI22" s="12"/>
      <c r="AJ22" s="12">
        <f t="shared" si="4"/>
        <v>14</v>
      </c>
    </row>
    <row r="23" spans="1:36" x14ac:dyDescent="0.25">
      <c r="A23" s="11">
        <v>5295</v>
      </c>
      <c r="B23" s="13" t="s">
        <v>35</v>
      </c>
      <c r="C23" s="12">
        <v>1</v>
      </c>
      <c r="D23" s="12" t="s">
        <v>28</v>
      </c>
      <c r="E23" s="12" t="s">
        <v>28</v>
      </c>
      <c r="F23" s="12">
        <v>1</v>
      </c>
      <c r="G23" s="12" t="s">
        <v>28</v>
      </c>
      <c r="H23" s="12"/>
      <c r="I23" s="12" t="s">
        <v>28</v>
      </c>
      <c r="J23" s="12" t="s">
        <v>28</v>
      </c>
      <c r="K23" s="12" t="s">
        <v>28</v>
      </c>
      <c r="L23" s="12" t="s">
        <v>28</v>
      </c>
      <c r="M23" s="12" t="s">
        <v>28</v>
      </c>
      <c r="N23" s="12">
        <v>7</v>
      </c>
      <c r="O23" s="12"/>
      <c r="P23" s="12" t="s">
        <v>28</v>
      </c>
      <c r="Q23" s="12" t="s">
        <v>28</v>
      </c>
      <c r="R23" s="12" t="s">
        <v>28</v>
      </c>
      <c r="S23" s="12" t="s">
        <v>28</v>
      </c>
      <c r="T23" s="12" t="s">
        <v>28</v>
      </c>
      <c r="U23" s="12" t="s">
        <v>28</v>
      </c>
      <c r="V23" s="12"/>
      <c r="W23" s="12" t="s">
        <v>28</v>
      </c>
      <c r="X23" s="12" t="s">
        <v>28</v>
      </c>
      <c r="Y23" s="12" t="s">
        <v>28</v>
      </c>
      <c r="Z23" s="12" t="s">
        <v>28</v>
      </c>
      <c r="AA23" s="12" t="s">
        <v>28</v>
      </c>
      <c r="AB23" s="12" t="s">
        <v>28</v>
      </c>
      <c r="AC23" s="12"/>
      <c r="AD23" s="12" t="s">
        <v>28</v>
      </c>
      <c r="AE23" s="12" t="s">
        <v>28</v>
      </c>
      <c r="AF23" s="12" t="s">
        <v>28</v>
      </c>
      <c r="AG23" s="12" t="s">
        <v>28</v>
      </c>
      <c r="AH23" s="12"/>
      <c r="AI23" s="12">
        <v>5</v>
      </c>
      <c r="AJ23" s="12">
        <f t="shared" si="4"/>
        <v>14</v>
      </c>
    </row>
    <row r="24" spans="1:36" x14ac:dyDescent="0.25">
      <c r="A24" s="11">
        <v>5299</v>
      </c>
      <c r="B24" s="13" t="s">
        <v>36</v>
      </c>
      <c r="C24" s="12" t="s">
        <v>28</v>
      </c>
      <c r="D24" s="12" t="s">
        <v>28</v>
      </c>
      <c r="E24" s="12" t="s">
        <v>28</v>
      </c>
      <c r="F24" s="12" t="s">
        <v>28</v>
      </c>
      <c r="G24" s="12" t="s">
        <v>28</v>
      </c>
      <c r="H24" s="12"/>
      <c r="I24" s="12" t="s">
        <v>28</v>
      </c>
      <c r="J24" s="12" t="s">
        <v>28</v>
      </c>
      <c r="K24" s="12" t="s">
        <v>28</v>
      </c>
      <c r="L24" s="12">
        <v>1</v>
      </c>
      <c r="M24" s="12" t="s">
        <v>28</v>
      </c>
      <c r="N24" s="12">
        <v>1</v>
      </c>
      <c r="O24" s="12"/>
      <c r="P24" s="12" t="s">
        <v>28</v>
      </c>
      <c r="Q24" s="12" t="s">
        <v>28</v>
      </c>
      <c r="R24" s="12" t="s">
        <v>28</v>
      </c>
      <c r="S24" s="12" t="s">
        <v>28</v>
      </c>
      <c r="T24" s="12" t="s">
        <v>28</v>
      </c>
      <c r="U24" s="12" t="s">
        <v>28</v>
      </c>
      <c r="V24" s="12"/>
      <c r="W24" s="12" t="s">
        <v>28</v>
      </c>
      <c r="X24" s="12" t="s">
        <v>28</v>
      </c>
      <c r="Y24" s="12" t="s">
        <v>28</v>
      </c>
      <c r="Z24" s="12" t="s">
        <v>28</v>
      </c>
      <c r="AA24" s="12" t="s">
        <v>28</v>
      </c>
      <c r="AB24" s="12" t="s">
        <v>28</v>
      </c>
      <c r="AC24" s="12"/>
      <c r="AD24" s="12" t="s">
        <v>28</v>
      </c>
      <c r="AE24" s="12" t="s">
        <v>28</v>
      </c>
      <c r="AF24" s="12" t="s">
        <v>28</v>
      </c>
      <c r="AG24" s="12" t="s">
        <v>28</v>
      </c>
      <c r="AH24" s="12"/>
      <c r="AI24" s="12">
        <v>2</v>
      </c>
      <c r="AJ24" s="12">
        <f>SUM(C24:AI24)</f>
        <v>4</v>
      </c>
    </row>
    <row r="25" spans="1:36" x14ac:dyDescent="0.25">
      <c r="A25" s="11">
        <v>5301</v>
      </c>
      <c r="B25" s="13" t="s">
        <v>38</v>
      </c>
      <c r="C25" s="12">
        <v>12</v>
      </c>
      <c r="D25" s="12">
        <v>13</v>
      </c>
      <c r="E25" s="12">
        <v>14</v>
      </c>
      <c r="F25" s="12">
        <v>9</v>
      </c>
      <c r="G25" s="12">
        <v>44</v>
      </c>
      <c r="H25" s="12"/>
      <c r="I25" s="12">
        <v>14</v>
      </c>
      <c r="J25" s="12">
        <v>13</v>
      </c>
      <c r="K25" s="12">
        <v>4</v>
      </c>
      <c r="L25" s="12">
        <v>10</v>
      </c>
      <c r="M25" s="12">
        <v>7</v>
      </c>
      <c r="N25" s="12">
        <v>58</v>
      </c>
      <c r="O25" s="12"/>
      <c r="P25" s="12">
        <v>2</v>
      </c>
      <c r="Q25" s="12" t="s">
        <v>28</v>
      </c>
      <c r="R25" s="12">
        <v>2</v>
      </c>
      <c r="S25" s="12" t="s">
        <v>28</v>
      </c>
      <c r="T25" s="12" t="s">
        <v>28</v>
      </c>
      <c r="U25" s="12" t="s">
        <v>28</v>
      </c>
      <c r="V25" s="12"/>
      <c r="W25" s="12" t="s">
        <v>28</v>
      </c>
      <c r="X25" s="12" t="s">
        <v>28</v>
      </c>
      <c r="Y25" s="12" t="s">
        <v>28</v>
      </c>
      <c r="Z25" s="12" t="s">
        <v>28</v>
      </c>
      <c r="AA25" s="12" t="s">
        <v>28</v>
      </c>
      <c r="AB25" s="12" t="s">
        <v>28</v>
      </c>
      <c r="AC25" s="12"/>
      <c r="AD25" s="12" t="s">
        <v>28</v>
      </c>
      <c r="AE25" s="12" t="s">
        <v>28</v>
      </c>
      <c r="AF25" s="12" t="s">
        <v>28</v>
      </c>
      <c r="AG25" s="12">
        <v>2</v>
      </c>
      <c r="AH25" s="12"/>
      <c r="AI25" s="12">
        <v>35</v>
      </c>
      <c r="AJ25" s="12">
        <f t="shared" si="4"/>
        <v>239</v>
      </c>
    </row>
    <row r="26" spans="1:36" x14ac:dyDescent="0.25">
      <c r="A26" s="11">
        <v>5302</v>
      </c>
      <c r="B26" s="13" t="s">
        <v>39</v>
      </c>
      <c r="C26" s="12">
        <v>32</v>
      </c>
      <c r="D26" s="12">
        <v>38</v>
      </c>
      <c r="E26" s="12">
        <v>46</v>
      </c>
      <c r="F26" s="12">
        <v>21</v>
      </c>
      <c r="G26" s="12">
        <v>45</v>
      </c>
      <c r="H26" s="12"/>
      <c r="I26" s="12">
        <v>20</v>
      </c>
      <c r="J26" s="12">
        <v>19</v>
      </c>
      <c r="K26" s="12">
        <v>19</v>
      </c>
      <c r="L26" s="12">
        <v>17</v>
      </c>
      <c r="M26" s="12">
        <v>11</v>
      </c>
      <c r="N26" s="12">
        <v>111</v>
      </c>
      <c r="O26" s="12"/>
      <c r="P26" s="12">
        <v>1</v>
      </c>
      <c r="Q26" s="12" t="s">
        <v>28</v>
      </c>
      <c r="R26" s="12">
        <v>2</v>
      </c>
      <c r="S26" s="12">
        <v>2</v>
      </c>
      <c r="T26" s="12" t="s">
        <v>28</v>
      </c>
      <c r="U26" s="12" t="s">
        <v>28</v>
      </c>
      <c r="V26" s="12"/>
      <c r="W26" s="12">
        <v>1</v>
      </c>
      <c r="X26" s="12">
        <v>2</v>
      </c>
      <c r="Y26" s="12">
        <v>2</v>
      </c>
      <c r="Z26" s="12" t="s">
        <v>28</v>
      </c>
      <c r="AA26" s="12" t="s">
        <v>28</v>
      </c>
      <c r="AB26" s="12" t="s">
        <v>28</v>
      </c>
      <c r="AC26" s="12"/>
      <c r="AD26" s="12" t="s">
        <v>28</v>
      </c>
      <c r="AE26" s="12" t="s">
        <v>28</v>
      </c>
      <c r="AF26" s="12" t="s">
        <v>28</v>
      </c>
      <c r="AG26" s="12" t="s">
        <v>28</v>
      </c>
      <c r="AH26" s="12"/>
      <c r="AI26" s="12">
        <v>88</v>
      </c>
      <c r="AJ26" s="12">
        <f t="shared" si="4"/>
        <v>477</v>
      </c>
    </row>
    <row r="27" spans="1:36" x14ac:dyDescent="0.25">
      <c r="A27" s="11">
        <v>5303</v>
      </c>
      <c r="B27" s="13" t="s">
        <v>40</v>
      </c>
      <c r="C27" s="12">
        <v>8</v>
      </c>
      <c r="D27" s="12">
        <v>12</v>
      </c>
      <c r="E27" s="12">
        <v>7</v>
      </c>
      <c r="F27" s="12">
        <v>6</v>
      </c>
      <c r="G27" s="12">
        <v>12</v>
      </c>
      <c r="H27" s="12"/>
      <c r="I27" s="12">
        <v>5</v>
      </c>
      <c r="J27" s="12">
        <v>5</v>
      </c>
      <c r="K27" s="12">
        <v>5</v>
      </c>
      <c r="L27" s="12" t="s">
        <v>28</v>
      </c>
      <c r="M27" s="12">
        <v>1</v>
      </c>
      <c r="N27" s="12">
        <v>13</v>
      </c>
      <c r="O27" s="12"/>
      <c r="P27" s="12" t="s">
        <v>28</v>
      </c>
      <c r="Q27" s="12" t="s">
        <v>28</v>
      </c>
      <c r="R27" s="12" t="s">
        <v>28</v>
      </c>
      <c r="S27" s="12" t="s">
        <v>28</v>
      </c>
      <c r="T27" s="12" t="s">
        <v>28</v>
      </c>
      <c r="U27" s="12" t="s">
        <v>28</v>
      </c>
      <c r="V27" s="12"/>
      <c r="W27" s="12" t="s">
        <v>28</v>
      </c>
      <c r="X27" s="12" t="s">
        <v>28</v>
      </c>
      <c r="Y27" s="12" t="s">
        <v>28</v>
      </c>
      <c r="Z27" s="12" t="s">
        <v>28</v>
      </c>
      <c r="AA27" s="12">
        <v>1</v>
      </c>
      <c r="AB27" s="12" t="s">
        <v>28</v>
      </c>
      <c r="AC27" s="12"/>
      <c r="AD27" s="12" t="s">
        <v>28</v>
      </c>
      <c r="AE27" s="12" t="s">
        <v>28</v>
      </c>
      <c r="AF27" s="12" t="s">
        <v>28</v>
      </c>
      <c r="AG27" s="12" t="s">
        <v>28</v>
      </c>
      <c r="AH27" s="12"/>
      <c r="AI27" s="12">
        <v>23</v>
      </c>
      <c r="AJ27" s="12">
        <f t="shared" si="4"/>
        <v>98</v>
      </c>
    </row>
    <row r="28" spans="1:36" x14ac:dyDescent="0.25">
      <c r="A28" s="11">
        <v>5304</v>
      </c>
      <c r="B28" s="13" t="s">
        <v>41</v>
      </c>
      <c r="C28" s="12">
        <v>7</v>
      </c>
      <c r="D28" s="12">
        <v>15</v>
      </c>
      <c r="E28" s="12">
        <v>6</v>
      </c>
      <c r="F28" s="12">
        <v>10</v>
      </c>
      <c r="G28" s="12">
        <v>22</v>
      </c>
      <c r="H28" s="12"/>
      <c r="I28" s="12">
        <v>5</v>
      </c>
      <c r="J28" s="12">
        <v>6</v>
      </c>
      <c r="K28" s="12">
        <v>9</v>
      </c>
      <c r="L28" s="12">
        <v>5</v>
      </c>
      <c r="M28" s="12">
        <v>5</v>
      </c>
      <c r="N28" s="12">
        <v>18</v>
      </c>
      <c r="O28" s="12"/>
      <c r="P28" s="12" t="s">
        <v>28</v>
      </c>
      <c r="Q28" s="12" t="s">
        <v>28</v>
      </c>
      <c r="R28" s="12" t="s">
        <v>28</v>
      </c>
      <c r="S28" s="12" t="s">
        <v>28</v>
      </c>
      <c r="T28" s="12" t="s">
        <v>28</v>
      </c>
      <c r="U28" s="12" t="s">
        <v>28</v>
      </c>
      <c r="V28" s="12"/>
      <c r="W28" s="12" t="s">
        <v>28</v>
      </c>
      <c r="X28" s="12" t="s">
        <v>28</v>
      </c>
      <c r="Y28" s="12" t="s">
        <v>28</v>
      </c>
      <c r="Z28" s="12" t="s">
        <v>28</v>
      </c>
      <c r="AA28" s="12" t="s">
        <v>28</v>
      </c>
      <c r="AB28" s="12" t="s">
        <v>28</v>
      </c>
      <c r="AC28" s="12"/>
      <c r="AD28" s="12" t="s">
        <v>28</v>
      </c>
      <c r="AE28" s="12" t="s">
        <v>28</v>
      </c>
      <c r="AF28" s="12" t="s">
        <v>28</v>
      </c>
      <c r="AG28" s="12" t="s">
        <v>28</v>
      </c>
      <c r="AH28" s="12"/>
      <c r="AI28" s="12">
        <v>25</v>
      </c>
      <c r="AJ28" s="12">
        <f t="shared" si="4"/>
        <v>133</v>
      </c>
    </row>
    <row r="29" spans="1:36" x14ac:dyDescent="0.25">
      <c r="A29" s="11">
        <v>5305</v>
      </c>
      <c r="B29" s="13" t="s">
        <v>42</v>
      </c>
      <c r="C29" s="12">
        <v>13</v>
      </c>
      <c r="D29" s="12">
        <v>9</v>
      </c>
      <c r="E29" s="12">
        <v>9</v>
      </c>
      <c r="F29" s="12">
        <v>2</v>
      </c>
      <c r="G29" s="12">
        <v>18</v>
      </c>
      <c r="H29" s="12"/>
      <c r="I29" s="12">
        <v>3</v>
      </c>
      <c r="J29" s="12">
        <v>6</v>
      </c>
      <c r="K29" s="12">
        <v>3</v>
      </c>
      <c r="L29" s="12">
        <v>6</v>
      </c>
      <c r="M29" s="12" t="s">
        <v>28</v>
      </c>
      <c r="N29" s="12">
        <v>22</v>
      </c>
      <c r="O29" s="12"/>
      <c r="P29" s="12" t="s">
        <v>28</v>
      </c>
      <c r="Q29" s="12" t="s">
        <v>28</v>
      </c>
      <c r="R29" s="12" t="s">
        <v>28</v>
      </c>
      <c r="S29" s="12" t="s">
        <v>28</v>
      </c>
      <c r="T29" s="12" t="s">
        <v>28</v>
      </c>
      <c r="U29" s="12" t="s">
        <v>28</v>
      </c>
      <c r="V29" s="12"/>
      <c r="W29" s="12" t="s">
        <v>28</v>
      </c>
      <c r="X29" s="12" t="s">
        <v>28</v>
      </c>
      <c r="Y29" s="12" t="s">
        <v>28</v>
      </c>
      <c r="Z29" s="12">
        <v>1</v>
      </c>
      <c r="AA29" s="12" t="s">
        <v>28</v>
      </c>
      <c r="AB29" s="12" t="s">
        <v>28</v>
      </c>
      <c r="AC29" s="12"/>
      <c r="AD29" s="12" t="s">
        <v>28</v>
      </c>
      <c r="AE29" s="12" t="s">
        <v>28</v>
      </c>
      <c r="AF29" s="12" t="s">
        <v>28</v>
      </c>
      <c r="AG29" s="12" t="s">
        <v>28</v>
      </c>
      <c r="AH29" s="12"/>
      <c r="AI29" s="12">
        <v>21</v>
      </c>
      <c r="AJ29" s="12">
        <f t="shared" si="4"/>
        <v>113</v>
      </c>
    </row>
    <row r="30" spans="1:36" x14ac:dyDescent="0.25">
      <c r="A30" s="11">
        <v>5308</v>
      </c>
      <c r="B30" s="13" t="s">
        <v>43</v>
      </c>
      <c r="C30" s="12">
        <v>6</v>
      </c>
      <c r="D30" s="12">
        <v>2</v>
      </c>
      <c r="E30" s="12">
        <v>1</v>
      </c>
      <c r="F30" s="12">
        <v>2</v>
      </c>
      <c r="G30" s="12">
        <v>7</v>
      </c>
      <c r="H30" s="12"/>
      <c r="I30" s="12" t="s">
        <v>28</v>
      </c>
      <c r="J30" s="12">
        <v>6</v>
      </c>
      <c r="K30" s="12">
        <v>1</v>
      </c>
      <c r="L30" s="12">
        <v>1</v>
      </c>
      <c r="M30" s="12">
        <v>1</v>
      </c>
      <c r="N30" s="12">
        <v>11</v>
      </c>
      <c r="O30" s="12"/>
      <c r="P30" s="12" t="s">
        <v>28</v>
      </c>
      <c r="Q30" s="12" t="s">
        <v>28</v>
      </c>
      <c r="R30" s="12" t="s">
        <v>28</v>
      </c>
      <c r="S30" s="12" t="s">
        <v>28</v>
      </c>
      <c r="T30" s="12" t="s">
        <v>28</v>
      </c>
      <c r="U30" s="12" t="s">
        <v>28</v>
      </c>
      <c r="V30" s="12"/>
      <c r="W30" s="12">
        <v>1</v>
      </c>
      <c r="X30" s="12" t="s">
        <v>28</v>
      </c>
      <c r="Y30" s="12" t="s">
        <v>28</v>
      </c>
      <c r="Z30" s="12" t="s">
        <v>28</v>
      </c>
      <c r="AA30" s="12">
        <v>1</v>
      </c>
      <c r="AB30" s="12" t="s">
        <v>28</v>
      </c>
      <c r="AC30" s="12"/>
      <c r="AD30" s="12" t="s">
        <v>28</v>
      </c>
      <c r="AE30" s="12" t="s">
        <v>28</v>
      </c>
      <c r="AF30" s="12" t="s">
        <v>28</v>
      </c>
      <c r="AG30" s="12" t="s">
        <v>28</v>
      </c>
      <c r="AH30" s="12"/>
      <c r="AI30" s="12">
        <v>4</v>
      </c>
      <c r="AJ30" s="12">
        <f t="shared" si="4"/>
        <v>44</v>
      </c>
    </row>
    <row r="31" spans="1:36" x14ac:dyDescent="0.25">
      <c r="A31" s="11">
        <v>5310</v>
      </c>
      <c r="B31" s="13" t="s">
        <v>44</v>
      </c>
      <c r="C31" s="12">
        <v>5</v>
      </c>
      <c r="D31" s="12">
        <v>5</v>
      </c>
      <c r="E31" s="12">
        <v>2</v>
      </c>
      <c r="F31" s="12">
        <v>2</v>
      </c>
      <c r="G31" s="12">
        <v>9</v>
      </c>
      <c r="H31" s="12"/>
      <c r="I31" s="12">
        <v>3</v>
      </c>
      <c r="J31" s="12">
        <v>2</v>
      </c>
      <c r="K31" s="12">
        <v>3</v>
      </c>
      <c r="L31" s="12">
        <v>3</v>
      </c>
      <c r="M31" s="12">
        <v>3</v>
      </c>
      <c r="N31" s="12">
        <v>16</v>
      </c>
      <c r="O31" s="12"/>
      <c r="P31" s="12" t="s">
        <v>28</v>
      </c>
      <c r="Q31" s="12" t="s">
        <v>28</v>
      </c>
      <c r="R31" s="12">
        <v>1</v>
      </c>
      <c r="S31" s="12" t="s">
        <v>28</v>
      </c>
      <c r="T31" s="12" t="s">
        <v>28</v>
      </c>
      <c r="U31" s="12" t="s">
        <v>28</v>
      </c>
      <c r="V31" s="12"/>
      <c r="W31" s="12" t="s">
        <v>28</v>
      </c>
      <c r="X31" s="12">
        <v>1</v>
      </c>
      <c r="Y31" s="12">
        <v>1</v>
      </c>
      <c r="Z31" s="12">
        <v>2</v>
      </c>
      <c r="AA31" s="12" t="s">
        <v>28</v>
      </c>
      <c r="AB31" s="12" t="s">
        <v>28</v>
      </c>
      <c r="AC31" s="12"/>
      <c r="AD31" s="12" t="s">
        <v>28</v>
      </c>
      <c r="AE31" s="12" t="s">
        <v>28</v>
      </c>
      <c r="AF31" s="12" t="s">
        <v>28</v>
      </c>
      <c r="AG31" s="12" t="s">
        <v>28</v>
      </c>
      <c r="AH31" s="12"/>
      <c r="AI31" s="12">
        <v>11</v>
      </c>
      <c r="AJ31" s="12">
        <f t="shared" si="4"/>
        <v>69</v>
      </c>
    </row>
    <row r="32" spans="1:36" x14ac:dyDescent="0.25">
      <c r="A32" s="11">
        <v>5311</v>
      </c>
      <c r="B32" s="13" t="s">
        <v>45</v>
      </c>
      <c r="C32" s="12">
        <v>3</v>
      </c>
      <c r="D32" s="12">
        <v>1</v>
      </c>
      <c r="E32" s="12">
        <v>5</v>
      </c>
      <c r="F32" s="12">
        <v>3</v>
      </c>
      <c r="G32" s="12" t="s">
        <v>28</v>
      </c>
      <c r="H32" s="12"/>
      <c r="I32" s="12" t="s">
        <v>28</v>
      </c>
      <c r="J32" s="12" t="s">
        <v>28</v>
      </c>
      <c r="K32" s="12" t="s">
        <v>28</v>
      </c>
      <c r="L32" s="12" t="s">
        <v>28</v>
      </c>
      <c r="M32" s="12" t="s">
        <v>28</v>
      </c>
      <c r="N32" s="12" t="s">
        <v>28</v>
      </c>
      <c r="O32" s="12"/>
      <c r="P32" s="12" t="s">
        <v>28</v>
      </c>
      <c r="Q32" s="12" t="s">
        <v>28</v>
      </c>
      <c r="R32" s="12" t="s">
        <v>28</v>
      </c>
      <c r="S32" s="12" t="s">
        <v>28</v>
      </c>
      <c r="T32" s="12" t="s">
        <v>28</v>
      </c>
      <c r="U32" s="12" t="s">
        <v>28</v>
      </c>
      <c r="V32" s="12"/>
      <c r="W32" s="12" t="s">
        <v>28</v>
      </c>
      <c r="X32" s="12" t="s">
        <v>28</v>
      </c>
      <c r="Y32" s="12" t="s">
        <v>28</v>
      </c>
      <c r="Z32" s="12" t="s">
        <v>28</v>
      </c>
      <c r="AA32" s="12" t="s">
        <v>28</v>
      </c>
      <c r="AB32" s="12" t="s">
        <v>28</v>
      </c>
      <c r="AC32" s="12"/>
      <c r="AD32" s="12" t="s">
        <v>28</v>
      </c>
      <c r="AE32" s="12" t="s">
        <v>28</v>
      </c>
      <c r="AF32" s="12" t="s">
        <v>28</v>
      </c>
      <c r="AG32" s="12" t="s">
        <v>28</v>
      </c>
      <c r="AH32" s="12"/>
      <c r="AI32" s="12">
        <v>3</v>
      </c>
      <c r="AJ32" s="12">
        <f t="shared" si="4"/>
        <v>15</v>
      </c>
    </row>
    <row r="33" spans="1:36" x14ac:dyDescent="0.25">
      <c r="A33" s="11">
        <v>5312</v>
      </c>
      <c r="B33" s="13" t="s">
        <v>46</v>
      </c>
      <c r="C33" s="12">
        <v>19</v>
      </c>
      <c r="D33" s="12">
        <v>16</v>
      </c>
      <c r="E33" s="12">
        <v>29</v>
      </c>
      <c r="F33" s="12">
        <v>13</v>
      </c>
      <c r="G33" s="12">
        <v>66</v>
      </c>
      <c r="H33" s="12"/>
      <c r="I33" s="12">
        <v>10</v>
      </c>
      <c r="J33" s="12">
        <v>16</v>
      </c>
      <c r="K33" s="12">
        <v>14</v>
      </c>
      <c r="L33" s="12">
        <v>17</v>
      </c>
      <c r="M33" s="12">
        <v>12</v>
      </c>
      <c r="N33" s="12">
        <v>81</v>
      </c>
      <c r="O33" s="12"/>
      <c r="P33" s="12">
        <v>3</v>
      </c>
      <c r="Q33" s="12">
        <v>2</v>
      </c>
      <c r="R33" s="12" t="s">
        <v>28</v>
      </c>
      <c r="S33" s="12" t="s">
        <v>28</v>
      </c>
      <c r="T33" s="12" t="s">
        <v>28</v>
      </c>
      <c r="U33" s="12" t="s">
        <v>28</v>
      </c>
      <c r="V33" s="12"/>
      <c r="W33" s="12">
        <v>1</v>
      </c>
      <c r="X33" s="12">
        <v>2</v>
      </c>
      <c r="Y33" s="12">
        <v>1</v>
      </c>
      <c r="Z33" s="12" t="s">
        <v>28</v>
      </c>
      <c r="AA33" s="12">
        <v>2</v>
      </c>
      <c r="AB33" s="12" t="s">
        <v>28</v>
      </c>
      <c r="AC33" s="12"/>
      <c r="AD33" s="12" t="s">
        <v>28</v>
      </c>
      <c r="AE33" s="12" t="s">
        <v>28</v>
      </c>
      <c r="AF33" s="12" t="s">
        <v>28</v>
      </c>
      <c r="AG33" s="12" t="s">
        <v>28</v>
      </c>
      <c r="AH33" s="12"/>
      <c r="AI33" s="12">
        <v>64</v>
      </c>
      <c r="AJ33" s="12">
        <f t="shared" si="4"/>
        <v>368</v>
      </c>
    </row>
    <row r="34" spans="1:36" x14ac:dyDescent="0.25">
      <c r="A34" s="11">
        <v>5314</v>
      </c>
      <c r="B34" s="13" t="s">
        <v>47</v>
      </c>
      <c r="C34" s="12">
        <v>4</v>
      </c>
      <c r="D34" s="12">
        <v>1</v>
      </c>
      <c r="E34" s="12">
        <v>1</v>
      </c>
      <c r="F34" s="12">
        <v>2</v>
      </c>
      <c r="G34" s="12">
        <v>12</v>
      </c>
      <c r="H34" s="12"/>
      <c r="I34" s="12">
        <v>1</v>
      </c>
      <c r="J34" s="12" t="s">
        <v>28</v>
      </c>
      <c r="K34" s="12" t="s">
        <v>28</v>
      </c>
      <c r="L34" s="12" t="s">
        <v>28</v>
      </c>
      <c r="M34" s="12">
        <v>1</v>
      </c>
      <c r="N34" s="12">
        <v>5</v>
      </c>
      <c r="O34" s="12"/>
      <c r="P34" s="12" t="s">
        <v>28</v>
      </c>
      <c r="Q34" s="12" t="s">
        <v>28</v>
      </c>
      <c r="R34" s="12">
        <v>1</v>
      </c>
      <c r="S34" s="12" t="s">
        <v>28</v>
      </c>
      <c r="T34" s="12" t="s">
        <v>28</v>
      </c>
      <c r="U34" s="12" t="s">
        <v>28</v>
      </c>
      <c r="V34" s="12"/>
      <c r="W34" s="12" t="s">
        <v>28</v>
      </c>
      <c r="X34" s="12" t="s">
        <v>28</v>
      </c>
      <c r="Y34" s="12">
        <v>1</v>
      </c>
      <c r="Z34" s="12" t="s">
        <v>28</v>
      </c>
      <c r="AA34" s="12" t="s">
        <v>28</v>
      </c>
      <c r="AB34" s="12" t="s">
        <v>28</v>
      </c>
      <c r="AC34" s="12"/>
      <c r="AD34" s="12" t="s">
        <v>28</v>
      </c>
      <c r="AE34" s="12" t="s">
        <v>28</v>
      </c>
      <c r="AF34" s="12" t="s">
        <v>28</v>
      </c>
      <c r="AG34" s="12" t="s">
        <v>28</v>
      </c>
      <c r="AH34" s="12"/>
      <c r="AI34" s="12">
        <v>8</v>
      </c>
      <c r="AJ34" s="12">
        <f t="shared" si="4"/>
        <v>37</v>
      </c>
    </row>
    <row r="35" spans="1:36" x14ac:dyDescent="0.25">
      <c r="A35" s="11">
        <v>5319</v>
      </c>
      <c r="B35" s="13" t="s">
        <v>48</v>
      </c>
      <c r="C35" s="12">
        <v>8</v>
      </c>
      <c r="D35" s="12">
        <v>9</v>
      </c>
      <c r="E35" s="12">
        <v>18</v>
      </c>
      <c r="F35" s="12">
        <v>5</v>
      </c>
      <c r="G35" s="12">
        <v>27</v>
      </c>
      <c r="H35" s="12"/>
      <c r="I35" s="12">
        <v>15</v>
      </c>
      <c r="J35" s="12">
        <v>7</v>
      </c>
      <c r="K35" s="12">
        <v>3</v>
      </c>
      <c r="L35" s="12">
        <v>4</v>
      </c>
      <c r="M35" s="12">
        <v>1</v>
      </c>
      <c r="N35" s="12">
        <v>28</v>
      </c>
      <c r="O35" s="12"/>
      <c r="P35" s="12" t="s">
        <v>28</v>
      </c>
      <c r="Q35" s="12" t="s">
        <v>28</v>
      </c>
      <c r="R35" s="12" t="s">
        <v>28</v>
      </c>
      <c r="S35" s="12" t="s">
        <v>28</v>
      </c>
      <c r="T35" s="12" t="s">
        <v>28</v>
      </c>
      <c r="U35" s="12" t="s">
        <v>28</v>
      </c>
      <c r="V35" s="12"/>
      <c r="W35" s="12" t="s">
        <v>28</v>
      </c>
      <c r="X35" s="12">
        <v>3</v>
      </c>
      <c r="Y35" s="12" t="s">
        <v>28</v>
      </c>
      <c r="Z35" s="12" t="s">
        <v>28</v>
      </c>
      <c r="AA35" s="12">
        <v>2</v>
      </c>
      <c r="AB35" s="12" t="s">
        <v>28</v>
      </c>
      <c r="AC35" s="12"/>
      <c r="AD35" s="12" t="s">
        <v>28</v>
      </c>
      <c r="AE35" s="12" t="s">
        <v>28</v>
      </c>
      <c r="AF35" s="12" t="s">
        <v>28</v>
      </c>
      <c r="AG35" s="12" t="s">
        <v>28</v>
      </c>
      <c r="AH35" s="12"/>
      <c r="AI35" s="12">
        <v>28</v>
      </c>
      <c r="AJ35" s="12">
        <f t="shared" si="4"/>
        <v>158</v>
      </c>
    </row>
    <row r="36" spans="1:36" x14ac:dyDescent="0.25">
      <c r="A36" s="11">
        <v>5399</v>
      </c>
      <c r="B36" s="13" t="s">
        <v>49</v>
      </c>
      <c r="C36" s="12">
        <v>3</v>
      </c>
      <c r="D36" s="12">
        <v>1</v>
      </c>
      <c r="E36" s="12">
        <v>3</v>
      </c>
      <c r="F36" s="12" t="s">
        <v>28</v>
      </c>
      <c r="G36" s="12">
        <v>3</v>
      </c>
      <c r="H36" s="12"/>
      <c r="I36" s="12" t="s">
        <v>28</v>
      </c>
      <c r="J36" s="12" t="s">
        <v>28</v>
      </c>
      <c r="K36" s="12">
        <v>1</v>
      </c>
      <c r="L36" s="12" t="s">
        <v>28</v>
      </c>
      <c r="M36" s="12" t="s">
        <v>28</v>
      </c>
      <c r="N36" s="12">
        <v>6</v>
      </c>
      <c r="O36" s="12"/>
      <c r="P36" s="12" t="s">
        <v>28</v>
      </c>
      <c r="Q36" s="12" t="s">
        <v>28</v>
      </c>
      <c r="R36" s="12" t="s">
        <v>28</v>
      </c>
      <c r="S36" s="12" t="s">
        <v>28</v>
      </c>
      <c r="T36" s="12" t="s">
        <v>28</v>
      </c>
      <c r="U36" s="12" t="s">
        <v>28</v>
      </c>
      <c r="V36" s="12"/>
      <c r="W36" s="12" t="s">
        <v>28</v>
      </c>
      <c r="X36" s="12" t="s">
        <v>28</v>
      </c>
      <c r="Y36" s="12" t="s">
        <v>28</v>
      </c>
      <c r="Z36" s="12" t="s">
        <v>28</v>
      </c>
      <c r="AA36" s="12" t="s">
        <v>28</v>
      </c>
      <c r="AB36" s="12" t="s">
        <v>28</v>
      </c>
      <c r="AC36" s="12"/>
      <c r="AD36" s="12" t="s">
        <v>28</v>
      </c>
      <c r="AE36" s="12" t="s">
        <v>28</v>
      </c>
      <c r="AF36" s="12" t="s">
        <v>28</v>
      </c>
      <c r="AG36" s="12" t="s">
        <v>28</v>
      </c>
      <c r="AH36" s="12"/>
      <c r="AI36" s="12">
        <v>4</v>
      </c>
      <c r="AJ36" s="12">
        <f t="shared" si="4"/>
        <v>21</v>
      </c>
    </row>
    <row r="37" spans="1:36" x14ac:dyDescent="0.25">
      <c r="A37" s="11">
        <v>5401</v>
      </c>
      <c r="B37" s="13" t="s">
        <v>51</v>
      </c>
      <c r="C37" s="12">
        <v>165</v>
      </c>
      <c r="D37" s="12">
        <v>236</v>
      </c>
      <c r="E37" s="12">
        <v>263</v>
      </c>
      <c r="F37" s="12">
        <v>160</v>
      </c>
      <c r="G37" s="12">
        <v>591</v>
      </c>
      <c r="H37" s="12"/>
      <c r="I37" s="12">
        <v>157</v>
      </c>
      <c r="J37" s="12">
        <v>207</v>
      </c>
      <c r="K37" s="12">
        <v>224</v>
      </c>
      <c r="L37" s="12">
        <v>171</v>
      </c>
      <c r="M37" s="12">
        <v>118</v>
      </c>
      <c r="N37" s="12">
        <v>1033</v>
      </c>
      <c r="O37" s="12"/>
      <c r="P37" s="12">
        <v>29</v>
      </c>
      <c r="Q37" s="12">
        <v>34</v>
      </c>
      <c r="R37" s="12">
        <v>26</v>
      </c>
      <c r="S37" s="12" t="s">
        <v>28</v>
      </c>
      <c r="T37" s="12" t="s">
        <v>28</v>
      </c>
      <c r="U37" s="12" t="s">
        <v>28</v>
      </c>
      <c r="V37" s="12"/>
      <c r="W37" s="12">
        <v>29</v>
      </c>
      <c r="X37" s="12">
        <v>14</v>
      </c>
      <c r="Y37" s="12">
        <v>16</v>
      </c>
      <c r="Z37" s="12">
        <v>16</v>
      </c>
      <c r="AA37" s="12">
        <v>71</v>
      </c>
      <c r="AB37" s="12">
        <v>6</v>
      </c>
      <c r="AC37" s="12"/>
      <c r="AD37" s="12" t="s">
        <v>28</v>
      </c>
      <c r="AE37" s="12">
        <v>1</v>
      </c>
      <c r="AF37" s="12" t="s">
        <v>28</v>
      </c>
      <c r="AG37" s="12" t="s">
        <v>28</v>
      </c>
      <c r="AH37" s="12"/>
      <c r="AI37" s="12">
        <v>580</v>
      </c>
      <c r="AJ37" s="12">
        <f t="shared" si="4"/>
        <v>4147</v>
      </c>
    </row>
    <row r="38" spans="1:36" x14ac:dyDescent="0.25">
      <c r="A38" s="11">
        <v>5410</v>
      </c>
      <c r="B38" s="13" t="s">
        <v>239</v>
      </c>
      <c r="C38" s="12">
        <v>1</v>
      </c>
      <c r="D38" s="12">
        <v>1</v>
      </c>
      <c r="E38" s="12">
        <v>1</v>
      </c>
      <c r="F38" s="12" t="s">
        <v>28</v>
      </c>
      <c r="G38" s="12">
        <v>2</v>
      </c>
      <c r="H38" s="12"/>
      <c r="I38" s="12" t="s">
        <v>28</v>
      </c>
      <c r="J38" s="12">
        <v>1</v>
      </c>
      <c r="K38" s="12">
        <v>1</v>
      </c>
      <c r="L38" s="12" t="s">
        <v>28</v>
      </c>
      <c r="M38" s="12" t="s">
        <v>28</v>
      </c>
      <c r="N38" s="12">
        <v>11</v>
      </c>
      <c r="O38" s="12"/>
      <c r="P38" s="12" t="s">
        <v>28</v>
      </c>
      <c r="Q38" s="12" t="s">
        <v>28</v>
      </c>
      <c r="R38" s="12">
        <v>1</v>
      </c>
      <c r="S38" s="12" t="s">
        <v>28</v>
      </c>
      <c r="T38" s="12" t="s">
        <v>28</v>
      </c>
      <c r="U38" s="12" t="s">
        <v>28</v>
      </c>
      <c r="V38" s="12"/>
      <c r="W38" s="12">
        <v>1</v>
      </c>
      <c r="X38" s="12" t="s">
        <v>28</v>
      </c>
      <c r="Y38" s="12" t="s">
        <v>28</v>
      </c>
      <c r="Z38" s="12">
        <v>2</v>
      </c>
      <c r="AA38" s="12" t="s">
        <v>28</v>
      </c>
      <c r="AB38" s="12" t="s">
        <v>28</v>
      </c>
      <c r="AC38" s="12"/>
      <c r="AD38" s="12" t="s">
        <v>28</v>
      </c>
      <c r="AE38" s="12" t="s">
        <v>28</v>
      </c>
      <c r="AF38" s="12" t="s">
        <v>28</v>
      </c>
      <c r="AG38" s="12" t="s">
        <v>28</v>
      </c>
      <c r="AH38" s="12"/>
      <c r="AI38" s="12">
        <v>4</v>
      </c>
      <c r="AJ38" s="12">
        <f t="shared" si="4"/>
        <v>26</v>
      </c>
    </row>
    <row r="39" spans="1:36" x14ac:dyDescent="0.25">
      <c r="A39" s="11">
        <v>5411</v>
      </c>
      <c r="B39" s="13" t="s">
        <v>52</v>
      </c>
      <c r="C39" s="12">
        <v>14</v>
      </c>
      <c r="D39" s="12">
        <v>25</v>
      </c>
      <c r="E39" s="12">
        <v>25</v>
      </c>
      <c r="F39" s="12">
        <v>27</v>
      </c>
      <c r="G39" s="12">
        <v>63</v>
      </c>
      <c r="H39" s="12"/>
      <c r="I39" s="12">
        <v>23</v>
      </c>
      <c r="J39" s="12">
        <v>20</v>
      </c>
      <c r="K39" s="12">
        <v>13</v>
      </c>
      <c r="L39" s="12">
        <v>12</v>
      </c>
      <c r="M39" s="12">
        <v>13</v>
      </c>
      <c r="N39" s="12">
        <v>78</v>
      </c>
      <c r="O39" s="12"/>
      <c r="P39" s="12" t="s">
        <v>28</v>
      </c>
      <c r="Q39" s="12">
        <v>2</v>
      </c>
      <c r="R39" s="12">
        <v>1</v>
      </c>
      <c r="S39" s="12" t="s">
        <v>28</v>
      </c>
      <c r="T39" s="12" t="s">
        <v>28</v>
      </c>
      <c r="U39" s="12" t="s">
        <v>28</v>
      </c>
      <c r="V39" s="12"/>
      <c r="W39" s="12">
        <v>1</v>
      </c>
      <c r="X39" s="12" t="s">
        <v>28</v>
      </c>
      <c r="Y39" s="12" t="s">
        <v>28</v>
      </c>
      <c r="Z39" s="12">
        <v>1</v>
      </c>
      <c r="AA39" s="12">
        <v>2</v>
      </c>
      <c r="AB39" s="12" t="s">
        <v>28</v>
      </c>
      <c r="AC39" s="12"/>
      <c r="AD39" s="12" t="s">
        <v>28</v>
      </c>
      <c r="AE39" s="12" t="s">
        <v>28</v>
      </c>
      <c r="AF39" s="12" t="s">
        <v>28</v>
      </c>
      <c r="AG39" s="12" t="s">
        <v>28</v>
      </c>
      <c r="AH39" s="12"/>
      <c r="AI39" s="12">
        <v>70</v>
      </c>
      <c r="AJ39" s="12">
        <f t="shared" si="4"/>
        <v>390</v>
      </c>
    </row>
    <row r="40" spans="1:36" x14ac:dyDescent="0.25">
      <c r="A40" s="11">
        <v>5413</v>
      </c>
      <c r="B40" s="13" t="s">
        <v>53</v>
      </c>
      <c r="C40" s="12">
        <v>3</v>
      </c>
      <c r="D40" s="12">
        <v>8</v>
      </c>
      <c r="E40" s="12">
        <v>10</v>
      </c>
      <c r="F40" s="12">
        <v>6</v>
      </c>
      <c r="G40" s="12">
        <v>19</v>
      </c>
      <c r="H40" s="12"/>
      <c r="I40" s="12">
        <v>5</v>
      </c>
      <c r="J40" s="12">
        <v>1</v>
      </c>
      <c r="K40" s="12">
        <v>9</v>
      </c>
      <c r="L40" s="12">
        <v>3</v>
      </c>
      <c r="M40" s="12">
        <v>5</v>
      </c>
      <c r="N40" s="12">
        <v>8</v>
      </c>
      <c r="O40" s="12"/>
      <c r="P40" s="12" t="s">
        <v>28</v>
      </c>
      <c r="Q40" s="12" t="s">
        <v>28</v>
      </c>
      <c r="R40" s="12" t="s">
        <v>28</v>
      </c>
      <c r="S40" s="12" t="s">
        <v>28</v>
      </c>
      <c r="T40" s="12" t="s">
        <v>28</v>
      </c>
      <c r="U40" s="12" t="s">
        <v>28</v>
      </c>
      <c r="V40" s="12"/>
      <c r="W40" s="12">
        <v>2</v>
      </c>
      <c r="X40" s="12" t="s">
        <v>28</v>
      </c>
      <c r="Y40" s="12">
        <v>1</v>
      </c>
      <c r="Z40" s="12" t="s">
        <v>28</v>
      </c>
      <c r="AA40" s="12" t="s">
        <v>28</v>
      </c>
      <c r="AB40" s="12" t="s">
        <v>28</v>
      </c>
      <c r="AC40" s="12"/>
      <c r="AD40" s="12" t="s">
        <v>28</v>
      </c>
      <c r="AE40" s="12" t="s">
        <v>28</v>
      </c>
      <c r="AF40" s="12" t="s">
        <v>28</v>
      </c>
      <c r="AG40" s="12" t="s">
        <v>28</v>
      </c>
      <c r="AH40" s="12"/>
      <c r="AI40" s="12">
        <v>16</v>
      </c>
      <c r="AJ40" s="12">
        <f t="shared" si="4"/>
        <v>96</v>
      </c>
    </row>
    <row r="41" spans="1:36" x14ac:dyDescent="0.25">
      <c r="A41" s="11">
        <v>5418</v>
      </c>
      <c r="B41" s="13" t="s">
        <v>54</v>
      </c>
      <c r="C41" s="12">
        <v>40</v>
      </c>
      <c r="D41" s="12">
        <v>42</v>
      </c>
      <c r="E41" s="12">
        <v>63</v>
      </c>
      <c r="F41" s="12">
        <v>32</v>
      </c>
      <c r="G41" s="12">
        <v>133</v>
      </c>
      <c r="H41" s="12"/>
      <c r="I41" s="12">
        <v>42</v>
      </c>
      <c r="J41" s="12">
        <v>37</v>
      </c>
      <c r="K41" s="12">
        <v>33</v>
      </c>
      <c r="L41" s="12">
        <v>21</v>
      </c>
      <c r="M41" s="12">
        <v>18</v>
      </c>
      <c r="N41" s="12">
        <v>138</v>
      </c>
      <c r="O41" s="12"/>
      <c r="P41" s="12">
        <v>5</v>
      </c>
      <c r="Q41" s="12">
        <v>1</v>
      </c>
      <c r="R41" s="12">
        <v>1</v>
      </c>
      <c r="S41" s="12" t="s">
        <v>28</v>
      </c>
      <c r="T41" s="12" t="s">
        <v>28</v>
      </c>
      <c r="U41" s="12" t="s">
        <v>28</v>
      </c>
      <c r="V41" s="12"/>
      <c r="W41" s="12">
        <v>1</v>
      </c>
      <c r="X41" s="12">
        <v>1</v>
      </c>
      <c r="Y41" s="12">
        <v>1</v>
      </c>
      <c r="Z41" s="12" t="s">
        <v>28</v>
      </c>
      <c r="AA41" s="12">
        <v>6</v>
      </c>
      <c r="AB41" s="12" t="s">
        <v>28</v>
      </c>
      <c r="AC41" s="12"/>
      <c r="AD41" s="12" t="s">
        <v>28</v>
      </c>
      <c r="AE41" s="12">
        <v>2</v>
      </c>
      <c r="AF41" s="12" t="s">
        <v>28</v>
      </c>
      <c r="AG41" s="12" t="s">
        <v>28</v>
      </c>
      <c r="AH41" s="12"/>
      <c r="AI41" s="12">
        <v>102</v>
      </c>
      <c r="AJ41" s="12">
        <f t="shared" si="4"/>
        <v>719</v>
      </c>
    </row>
    <row r="42" spans="1:36" x14ac:dyDescent="0.25">
      <c r="A42" s="11">
        <v>5486</v>
      </c>
      <c r="B42" s="13" t="s">
        <v>55</v>
      </c>
      <c r="C42" s="12">
        <v>5</v>
      </c>
      <c r="D42" s="12">
        <v>5</v>
      </c>
      <c r="E42" s="12">
        <v>9</v>
      </c>
      <c r="F42" s="12">
        <v>9</v>
      </c>
      <c r="G42" s="12">
        <v>38</v>
      </c>
      <c r="H42" s="12"/>
      <c r="I42" s="12">
        <v>12</v>
      </c>
      <c r="J42" s="12">
        <v>8</v>
      </c>
      <c r="K42" s="12">
        <v>7</v>
      </c>
      <c r="L42" s="12">
        <v>19</v>
      </c>
      <c r="M42" s="12">
        <v>11</v>
      </c>
      <c r="N42" s="12">
        <v>60</v>
      </c>
      <c r="O42" s="12"/>
      <c r="P42" s="12">
        <v>4</v>
      </c>
      <c r="Q42" s="12">
        <v>3</v>
      </c>
      <c r="R42" s="12">
        <v>6</v>
      </c>
      <c r="S42" s="12">
        <v>1</v>
      </c>
      <c r="T42" s="12" t="s">
        <v>28</v>
      </c>
      <c r="U42" s="12" t="s">
        <v>28</v>
      </c>
      <c r="V42" s="12"/>
      <c r="W42" s="12" t="s">
        <v>28</v>
      </c>
      <c r="X42" s="12">
        <v>4</v>
      </c>
      <c r="Y42" s="12">
        <v>2</v>
      </c>
      <c r="Z42" s="12">
        <v>3</v>
      </c>
      <c r="AA42" s="12">
        <v>2</v>
      </c>
      <c r="AB42" s="12">
        <v>2</v>
      </c>
      <c r="AC42" s="12"/>
      <c r="AD42" s="12" t="s">
        <v>28</v>
      </c>
      <c r="AE42" s="12" t="s">
        <v>28</v>
      </c>
      <c r="AF42" s="12" t="s">
        <v>28</v>
      </c>
      <c r="AG42" s="12" t="s">
        <v>28</v>
      </c>
      <c r="AH42" s="12"/>
      <c r="AI42" s="12">
        <v>22</v>
      </c>
      <c r="AJ42" s="12">
        <f t="shared" si="4"/>
        <v>232</v>
      </c>
    </row>
    <row r="43" spans="1:36" x14ac:dyDescent="0.25">
      <c r="A43" s="11">
        <v>5487</v>
      </c>
      <c r="B43" s="13" t="s">
        <v>56</v>
      </c>
      <c r="C43" s="12">
        <v>195</v>
      </c>
      <c r="D43" s="12">
        <v>209</v>
      </c>
      <c r="E43" s="12">
        <v>268</v>
      </c>
      <c r="F43" s="12">
        <v>203</v>
      </c>
      <c r="G43" s="12">
        <v>783</v>
      </c>
      <c r="H43" s="12"/>
      <c r="I43" s="12">
        <v>210</v>
      </c>
      <c r="J43" s="12">
        <v>241</v>
      </c>
      <c r="K43" s="12">
        <v>265</v>
      </c>
      <c r="L43" s="12">
        <v>218</v>
      </c>
      <c r="M43" s="12">
        <v>137</v>
      </c>
      <c r="N43" s="12">
        <v>1117</v>
      </c>
      <c r="O43" s="12"/>
      <c r="P43" s="12">
        <v>20</v>
      </c>
      <c r="Q43" s="12">
        <v>16</v>
      </c>
      <c r="R43" s="12">
        <v>21</v>
      </c>
      <c r="S43" s="12">
        <v>1</v>
      </c>
      <c r="T43" s="12" t="s">
        <v>28</v>
      </c>
      <c r="U43" s="12" t="s">
        <v>28</v>
      </c>
      <c r="V43" s="12"/>
      <c r="W43" s="12">
        <v>7</v>
      </c>
      <c r="X43" s="12">
        <v>5</v>
      </c>
      <c r="Y43" s="12">
        <v>5</v>
      </c>
      <c r="Z43" s="12">
        <v>3</v>
      </c>
      <c r="AA43" s="12">
        <v>13</v>
      </c>
      <c r="AB43" s="12" t="s">
        <v>28</v>
      </c>
      <c r="AC43" s="12"/>
      <c r="AD43" s="12" t="s">
        <v>28</v>
      </c>
      <c r="AE43" s="12" t="s">
        <v>28</v>
      </c>
      <c r="AF43" s="12" t="s">
        <v>28</v>
      </c>
      <c r="AG43" s="12" t="s">
        <v>28</v>
      </c>
      <c r="AH43" s="12"/>
      <c r="AI43" s="12">
        <v>751</v>
      </c>
      <c r="AJ43" s="12">
        <f t="shared" si="4"/>
        <v>4688</v>
      </c>
    </row>
    <row r="44" spans="1:36" x14ac:dyDescent="0.25">
      <c r="A44" s="11">
        <v>5488</v>
      </c>
      <c r="B44" s="13" t="s">
        <v>57</v>
      </c>
      <c r="C44" s="12">
        <v>3</v>
      </c>
      <c r="D44" s="12">
        <v>5</v>
      </c>
      <c r="E44" s="12">
        <v>12</v>
      </c>
      <c r="F44" s="12">
        <v>4</v>
      </c>
      <c r="G44" s="12">
        <v>23</v>
      </c>
      <c r="H44" s="12"/>
      <c r="I44" s="12">
        <v>10</v>
      </c>
      <c r="J44" s="12">
        <v>3</v>
      </c>
      <c r="K44" s="12">
        <v>6</v>
      </c>
      <c r="L44" s="12">
        <v>7</v>
      </c>
      <c r="M44" s="12">
        <v>3</v>
      </c>
      <c r="N44" s="12">
        <v>44</v>
      </c>
      <c r="O44" s="12"/>
      <c r="P44" s="12" t="s">
        <v>28</v>
      </c>
      <c r="Q44" s="12">
        <v>1</v>
      </c>
      <c r="R44" s="12">
        <v>2</v>
      </c>
      <c r="S44" s="12" t="s">
        <v>28</v>
      </c>
      <c r="T44" s="12" t="s">
        <v>28</v>
      </c>
      <c r="U44" s="12" t="s">
        <v>28</v>
      </c>
      <c r="V44" s="12"/>
      <c r="W44" s="12" t="s">
        <v>28</v>
      </c>
      <c r="X44" s="12" t="s">
        <v>28</v>
      </c>
      <c r="Y44" s="12">
        <v>1</v>
      </c>
      <c r="Z44" s="12" t="s">
        <v>28</v>
      </c>
      <c r="AA44" s="12">
        <v>3</v>
      </c>
      <c r="AB44" s="12" t="s">
        <v>28</v>
      </c>
      <c r="AC44" s="12"/>
      <c r="AD44" s="12" t="s">
        <v>28</v>
      </c>
      <c r="AE44" s="12" t="s">
        <v>28</v>
      </c>
      <c r="AF44" s="12" t="s">
        <v>28</v>
      </c>
      <c r="AG44" s="12" t="s">
        <v>28</v>
      </c>
      <c r="AH44" s="12"/>
      <c r="AI44" s="12">
        <v>30</v>
      </c>
      <c r="AJ44" s="12">
        <f t="shared" si="4"/>
        <v>157</v>
      </c>
    </row>
    <row r="45" spans="1:36" x14ac:dyDescent="0.25">
      <c r="A45" s="11">
        <v>5492</v>
      </c>
      <c r="B45" s="13" t="s">
        <v>58</v>
      </c>
      <c r="C45" s="12">
        <v>301</v>
      </c>
      <c r="D45" s="12">
        <v>337</v>
      </c>
      <c r="E45" s="12">
        <v>436</v>
      </c>
      <c r="F45" s="12">
        <v>293</v>
      </c>
      <c r="G45" s="12">
        <v>841</v>
      </c>
      <c r="H45" s="12"/>
      <c r="I45" s="12">
        <v>256</v>
      </c>
      <c r="J45" s="12">
        <v>260</v>
      </c>
      <c r="K45" s="12">
        <v>240</v>
      </c>
      <c r="L45" s="12">
        <v>192</v>
      </c>
      <c r="M45" s="12">
        <v>127</v>
      </c>
      <c r="N45" s="12">
        <v>813</v>
      </c>
      <c r="O45" s="12"/>
      <c r="P45" s="12">
        <v>20</v>
      </c>
      <c r="Q45" s="12">
        <v>14</v>
      </c>
      <c r="R45" s="12">
        <v>11</v>
      </c>
      <c r="S45" s="12">
        <v>2</v>
      </c>
      <c r="T45" s="12" t="s">
        <v>28</v>
      </c>
      <c r="U45" s="12" t="s">
        <v>28</v>
      </c>
      <c r="V45" s="12"/>
      <c r="W45" s="12">
        <v>4</v>
      </c>
      <c r="X45" s="12">
        <v>7</v>
      </c>
      <c r="Y45" s="12">
        <v>5</v>
      </c>
      <c r="Z45" s="12">
        <v>9</v>
      </c>
      <c r="AA45" s="12">
        <v>4</v>
      </c>
      <c r="AB45" s="12" t="s">
        <v>28</v>
      </c>
      <c r="AC45" s="12"/>
      <c r="AD45" s="12">
        <v>1</v>
      </c>
      <c r="AE45" s="12" t="s">
        <v>28</v>
      </c>
      <c r="AF45" s="12" t="s">
        <v>28</v>
      </c>
      <c r="AG45" s="12">
        <v>1</v>
      </c>
      <c r="AH45" s="12"/>
      <c r="AI45" s="12">
        <v>1046</v>
      </c>
      <c r="AJ45" s="12">
        <f t="shared" si="4"/>
        <v>5220</v>
      </c>
    </row>
    <row r="46" spans="1:36" x14ac:dyDescent="0.25">
      <c r="A46" s="11">
        <v>5493</v>
      </c>
      <c r="B46" s="13" t="s">
        <v>59</v>
      </c>
      <c r="C46" s="12">
        <v>36</v>
      </c>
      <c r="D46" s="12">
        <v>38</v>
      </c>
      <c r="E46" s="12">
        <v>51</v>
      </c>
      <c r="F46" s="12">
        <v>27</v>
      </c>
      <c r="G46" s="12">
        <v>113</v>
      </c>
      <c r="H46" s="12"/>
      <c r="I46" s="12">
        <v>26</v>
      </c>
      <c r="J46" s="12">
        <v>26</v>
      </c>
      <c r="K46" s="12">
        <v>37</v>
      </c>
      <c r="L46" s="12">
        <v>22</v>
      </c>
      <c r="M46" s="12">
        <v>14</v>
      </c>
      <c r="N46" s="12">
        <v>119</v>
      </c>
      <c r="O46" s="12"/>
      <c r="P46" s="12">
        <v>5</v>
      </c>
      <c r="Q46" s="12" t="s">
        <v>28</v>
      </c>
      <c r="R46" s="12">
        <v>3</v>
      </c>
      <c r="S46" s="12">
        <v>2</v>
      </c>
      <c r="T46" s="12" t="s">
        <v>28</v>
      </c>
      <c r="U46" s="12" t="s">
        <v>28</v>
      </c>
      <c r="V46" s="12"/>
      <c r="W46" s="12">
        <v>1</v>
      </c>
      <c r="X46" s="12">
        <v>5</v>
      </c>
      <c r="Y46" s="12">
        <v>2</v>
      </c>
      <c r="Z46" s="12">
        <v>7</v>
      </c>
      <c r="AA46" s="12">
        <v>4</v>
      </c>
      <c r="AB46" s="12">
        <v>1</v>
      </c>
      <c r="AC46" s="12"/>
      <c r="AD46" s="12" t="s">
        <v>28</v>
      </c>
      <c r="AE46" s="12" t="s">
        <v>28</v>
      </c>
      <c r="AF46" s="12" t="s">
        <v>28</v>
      </c>
      <c r="AG46" s="12" t="s">
        <v>28</v>
      </c>
      <c r="AH46" s="12"/>
      <c r="AI46" s="12">
        <v>96</v>
      </c>
      <c r="AJ46" s="12">
        <f t="shared" si="4"/>
        <v>635</v>
      </c>
    </row>
    <row r="47" spans="1:36" x14ac:dyDescent="0.25">
      <c r="A47" s="11">
        <v>5501</v>
      </c>
      <c r="B47" s="13" t="s">
        <v>61</v>
      </c>
      <c r="C47" s="12">
        <v>22</v>
      </c>
      <c r="D47" s="12">
        <v>10</v>
      </c>
      <c r="E47" s="12">
        <v>11</v>
      </c>
      <c r="F47" s="12">
        <v>13</v>
      </c>
      <c r="G47" s="12">
        <v>34</v>
      </c>
      <c r="H47" s="12"/>
      <c r="I47" s="12">
        <v>5</v>
      </c>
      <c r="J47" s="12">
        <v>11</v>
      </c>
      <c r="K47" s="12">
        <v>11</v>
      </c>
      <c r="L47" s="12">
        <v>7</v>
      </c>
      <c r="M47" s="12">
        <v>2</v>
      </c>
      <c r="N47" s="12">
        <v>35</v>
      </c>
      <c r="O47" s="12"/>
      <c r="P47" s="12" t="s">
        <v>28</v>
      </c>
      <c r="Q47" s="12" t="s">
        <v>28</v>
      </c>
      <c r="R47" s="12">
        <v>3</v>
      </c>
      <c r="S47" s="12" t="s">
        <v>28</v>
      </c>
      <c r="T47" s="12" t="s">
        <v>28</v>
      </c>
      <c r="U47" s="12" t="s">
        <v>28</v>
      </c>
      <c r="V47" s="12"/>
      <c r="W47" s="12" t="s">
        <v>28</v>
      </c>
      <c r="X47" s="12">
        <v>1</v>
      </c>
      <c r="Y47" s="12" t="s">
        <v>28</v>
      </c>
      <c r="Z47" s="12" t="s">
        <v>28</v>
      </c>
      <c r="AA47" s="12">
        <v>4</v>
      </c>
      <c r="AB47" s="12" t="s">
        <v>28</v>
      </c>
      <c r="AC47" s="12"/>
      <c r="AD47" s="12" t="s">
        <v>28</v>
      </c>
      <c r="AE47" s="12" t="s">
        <v>28</v>
      </c>
      <c r="AF47" s="12" t="s">
        <v>28</v>
      </c>
      <c r="AG47" s="12" t="s">
        <v>28</v>
      </c>
      <c r="AH47" s="12"/>
      <c r="AI47" s="12">
        <v>27</v>
      </c>
      <c r="AJ47" s="12">
        <f t="shared" si="4"/>
        <v>196</v>
      </c>
    </row>
    <row r="48" spans="1:36" x14ac:dyDescent="0.25">
      <c r="A48" s="11">
        <v>5502</v>
      </c>
      <c r="B48" s="13" t="s">
        <v>62</v>
      </c>
      <c r="C48" s="12">
        <v>23</v>
      </c>
      <c r="D48" s="12">
        <v>28</v>
      </c>
      <c r="E48" s="12">
        <v>26</v>
      </c>
      <c r="F48" s="12">
        <v>17</v>
      </c>
      <c r="G48" s="12">
        <v>56</v>
      </c>
      <c r="H48" s="12"/>
      <c r="I48" s="12">
        <v>17</v>
      </c>
      <c r="J48" s="12">
        <v>12</v>
      </c>
      <c r="K48" s="12">
        <v>19</v>
      </c>
      <c r="L48" s="12">
        <v>21</v>
      </c>
      <c r="M48" s="12">
        <v>16</v>
      </c>
      <c r="N48" s="12">
        <v>90</v>
      </c>
      <c r="O48" s="12"/>
      <c r="P48" s="12">
        <v>1</v>
      </c>
      <c r="Q48" s="12">
        <v>1</v>
      </c>
      <c r="R48" s="12">
        <v>1</v>
      </c>
      <c r="S48" s="12" t="s">
        <v>28</v>
      </c>
      <c r="T48" s="12" t="s">
        <v>28</v>
      </c>
      <c r="U48" s="12" t="s">
        <v>28</v>
      </c>
      <c r="V48" s="12"/>
      <c r="W48" s="12">
        <v>2</v>
      </c>
      <c r="X48" s="12">
        <v>1</v>
      </c>
      <c r="Y48" s="12" t="s">
        <v>28</v>
      </c>
      <c r="Z48" s="12">
        <v>2</v>
      </c>
      <c r="AA48" s="12" t="s">
        <v>28</v>
      </c>
      <c r="AB48" s="12" t="s">
        <v>28</v>
      </c>
      <c r="AC48" s="12"/>
      <c r="AD48" s="12" t="s">
        <v>28</v>
      </c>
      <c r="AE48" s="12" t="s">
        <v>28</v>
      </c>
      <c r="AF48" s="12" t="s">
        <v>28</v>
      </c>
      <c r="AG48" s="12" t="s">
        <v>28</v>
      </c>
      <c r="AH48" s="12"/>
      <c r="AI48" s="12">
        <v>62</v>
      </c>
      <c r="AJ48" s="12">
        <f t="shared" si="4"/>
        <v>395</v>
      </c>
    </row>
    <row r="49" spans="1:36" x14ac:dyDescent="0.25">
      <c r="A49" s="11">
        <v>5503</v>
      </c>
      <c r="B49" s="13" t="s">
        <v>63</v>
      </c>
      <c r="C49" s="12">
        <v>6</v>
      </c>
      <c r="D49" s="12">
        <v>9</v>
      </c>
      <c r="E49" s="12">
        <v>5</v>
      </c>
      <c r="F49" s="12">
        <v>1</v>
      </c>
      <c r="G49" s="12">
        <v>22</v>
      </c>
      <c r="H49" s="12"/>
      <c r="I49" s="12">
        <v>4</v>
      </c>
      <c r="J49" s="12">
        <v>8</v>
      </c>
      <c r="K49" s="12">
        <v>5</v>
      </c>
      <c r="L49" s="12">
        <v>4</v>
      </c>
      <c r="M49" s="12" t="s">
        <v>28</v>
      </c>
      <c r="N49" s="12">
        <v>13</v>
      </c>
      <c r="O49" s="12"/>
      <c r="P49" s="12" t="s">
        <v>28</v>
      </c>
      <c r="Q49" s="12" t="s">
        <v>28</v>
      </c>
      <c r="R49" s="12" t="s">
        <v>28</v>
      </c>
      <c r="S49" s="12" t="s">
        <v>28</v>
      </c>
      <c r="T49" s="12" t="s">
        <v>28</v>
      </c>
      <c r="U49" s="12" t="s">
        <v>28</v>
      </c>
      <c r="V49" s="12"/>
      <c r="W49" s="12" t="s">
        <v>28</v>
      </c>
      <c r="X49" s="12" t="s">
        <v>28</v>
      </c>
      <c r="Y49" s="12" t="s">
        <v>28</v>
      </c>
      <c r="Z49" s="12" t="s">
        <v>28</v>
      </c>
      <c r="AA49" s="12" t="s">
        <v>28</v>
      </c>
      <c r="AB49" s="12" t="s">
        <v>28</v>
      </c>
      <c r="AC49" s="12"/>
      <c r="AD49" s="12" t="s">
        <v>28</v>
      </c>
      <c r="AE49" s="12" t="s">
        <v>28</v>
      </c>
      <c r="AF49" s="12" t="s">
        <v>28</v>
      </c>
      <c r="AG49" s="12" t="s">
        <v>28</v>
      </c>
      <c r="AH49" s="12"/>
      <c r="AI49" s="12">
        <v>13</v>
      </c>
      <c r="AJ49" s="12">
        <f t="shared" si="4"/>
        <v>90</v>
      </c>
    </row>
    <row r="50" spans="1:36" x14ac:dyDescent="0.25">
      <c r="A50" s="11">
        <v>5504</v>
      </c>
      <c r="B50" s="13" t="s">
        <v>64</v>
      </c>
      <c r="C50" s="12">
        <v>6</v>
      </c>
      <c r="D50" s="12">
        <v>9</v>
      </c>
      <c r="E50" s="12">
        <v>11</v>
      </c>
      <c r="F50" s="12">
        <v>8</v>
      </c>
      <c r="G50" s="12">
        <v>11</v>
      </c>
      <c r="H50" s="12"/>
      <c r="I50" s="12">
        <v>5</v>
      </c>
      <c r="J50" s="12">
        <v>3</v>
      </c>
      <c r="K50" s="12">
        <v>3</v>
      </c>
      <c r="L50" s="12">
        <v>5</v>
      </c>
      <c r="M50" s="12" t="s">
        <v>28</v>
      </c>
      <c r="N50" s="12">
        <v>16</v>
      </c>
      <c r="O50" s="12"/>
      <c r="P50" s="12" t="s">
        <v>28</v>
      </c>
      <c r="Q50" s="12" t="s">
        <v>28</v>
      </c>
      <c r="R50" s="12" t="s">
        <v>28</v>
      </c>
      <c r="S50" s="12" t="s">
        <v>28</v>
      </c>
      <c r="T50" s="12" t="s">
        <v>28</v>
      </c>
      <c r="U50" s="12" t="s">
        <v>28</v>
      </c>
      <c r="V50" s="12"/>
      <c r="W50" s="12" t="s">
        <v>28</v>
      </c>
      <c r="X50" s="12">
        <v>1</v>
      </c>
      <c r="Y50" s="12" t="s">
        <v>28</v>
      </c>
      <c r="Z50" s="12">
        <v>1</v>
      </c>
      <c r="AA50" s="12" t="s">
        <v>28</v>
      </c>
      <c r="AB50" s="12" t="s">
        <v>28</v>
      </c>
      <c r="AC50" s="12"/>
      <c r="AD50" s="12" t="s">
        <v>28</v>
      </c>
      <c r="AE50" s="12" t="s">
        <v>28</v>
      </c>
      <c r="AF50" s="12" t="s">
        <v>28</v>
      </c>
      <c r="AG50" s="12" t="s">
        <v>28</v>
      </c>
      <c r="AH50" s="12"/>
      <c r="AI50" s="12">
        <v>17</v>
      </c>
      <c r="AJ50" s="12">
        <f t="shared" si="4"/>
        <v>96</v>
      </c>
    </row>
    <row r="51" spans="1:36" x14ac:dyDescent="0.25">
      <c r="A51" s="11">
        <v>5505</v>
      </c>
      <c r="B51" s="13" t="s">
        <v>65</v>
      </c>
      <c r="C51" s="12">
        <v>12</v>
      </c>
      <c r="D51" s="12">
        <v>14</v>
      </c>
      <c r="E51" s="12">
        <v>17</v>
      </c>
      <c r="F51" s="12">
        <v>10</v>
      </c>
      <c r="G51" s="12">
        <v>24</v>
      </c>
      <c r="H51" s="12"/>
      <c r="I51" s="12">
        <v>2</v>
      </c>
      <c r="J51" s="12">
        <v>6</v>
      </c>
      <c r="K51" s="12">
        <v>8</v>
      </c>
      <c r="L51" s="12">
        <v>8</v>
      </c>
      <c r="M51" s="12">
        <v>3</v>
      </c>
      <c r="N51" s="12">
        <v>21</v>
      </c>
      <c r="O51" s="12"/>
      <c r="P51" s="12">
        <v>1</v>
      </c>
      <c r="Q51" s="12" t="s">
        <v>28</v>
      </c>
      <c r="R51" s="12" t="s">
        <v>28</v>
      </c>
      <c r="S51" s="12" t="s">
        <v>28</v>
      </c>
      <c r="T51" s="12" t="s">
        <v>28</v>
      </c>
      <c r="U51" s="12" t="s">
        <v>28</v>
      </c>
      <c r="V51" s="12"/>
      <c r="W51" s="12" t="s">
        <v>28</v>
      </c>
      <c r="X51" s="12">
        <v>1</v>
      </c>
      <c r="Y51" s="12" t="s">
        <v>28</v>
      </c>
      <c r="Z51" s="12" t="s">
        <v>28</v>
      </c>
      <c r="AA51" s="12" t="s">
        <v>28</v>
      </c>
      <c r="AB51" s="12" t="s">
        <v>28</v>
      </c>
      <c r="AC51" s="12"/>
      <c r="AD51" s="12" t="s">
        <v>28</v>
      </c>
      <c r="AE51" s="12" t="s">
        <v>28</v>
      </c>
      <c r="AF51" s="12" t="s">
        <v>28</v>
      </c>
      <c r="AG51" s="12" t="s">
        <v>28</v>
      </c>
      <c r="AH51" s="12"/>
      <c r="AI51" s="12">
        <v>22</v>
      </c>
      <c r="AJ51" s="12">
        <f t="shared" si="4"/>
        <v>149</v>
      </c>
    </row>
    <row r="52" spans="1:36" x14ac:dyDescent="0.25">
      <c r="A52" s="11">
        <v>5601</v>
      </c>
      <c r="B52" s="13" t="s">
        <v>67</v>
      </c>
      <c r="C52" s="12">
        <v>18</v>
      </c>
      <c r="D52" s="12">
        <v>22</v>
      </c>
      <c r="E52" s="12">
        <v>30</v>
      </c>
      <c r="F52" s="12">
        <v>15</v>
      </c>
      <c r="G52" s="12">
        <v>38</v>
      </c>
      <c r="H52" s="12"/>
      <c r="I52" s="12">
        <v>10</v>
      </c>
      <c r="J52" s="12">
        <v>8</v>
      </c>
      <c r="K52" s="12">
        <v>12</v>
      </c>
      <c r="L52" s="12">
        <v>19</v>
      </c>
      <c r="M52" s="12">
        <v>14</v>
      </c>
      <c r="N52" s="12">
        <v>60</v>
      </c>
      <c r="O52" s="12"/>
      <c r="P52" s="12">
        <v>3</v>
      </c>
      <c r="Q52" s="12" t="s">
        <v>28</v>
      </c>
      <c r="R52" s="12">
        <v>1</v>
      </c>
      <c r="S52" s="12" t="s">
        <v>28</v>
      </c>
      <c r="T52" s="12" t="s">
        <v>28</v>
      </c>
      <c r="U52" s="12" t="s">
        <v>28</v>
      </c>
      <c r="V52" s="12"/>
      <c r="W52" s="12" t="s">
        <v>28</v>
      </c>
      <c r="X52" s="12">
        <v>1</v>
      </c>
      <c r="Y52" s="12" t="s">
        <v>28</v>
      </c>
      <c r="Z52" s="12" t="s">
        <v>28</v>
      </c>
      <c r="AA52" s="12">
        <v>2</v>
      </c>
      <c r="AB52" s="12">
        <v>1</v>
      </c>
      <c r="AC52" s="12"/>
      <c r="AD52" s="12" t="s">
        <v>28</v>
      </c>
      <c r="AE52" s="12" t="s">
        <v>28</v>
      </c>
      <c r="AF52" s="12" t="s">
        <v>28</v>
      </c>
      <c r="AG52" s="12" t="s">
        <v>28</v>
      </c>
      <c r="AH52" s="12"/>
      <c r="AI52" s="12">
        <v>58</v>
      </c>
      <c r="AJ52" s="12">
        <f t="shared" si="4"/>
        <v>312</v>
      </c>
    </row>
    <row r="53" spans="1:36" x14ac:dyDescent="0.25">
      <c r="A53" s="11">
        <v>5602</v>
      </c>
      <c r="B53" s="13" t="s">
        <v>68</v>
      </c>
      <c r="C53" s="12" t="s">
        <v>28</v>
      </c>
      <c r="D53" s="12">
        <v>1</v>
      </c>
      <c r="E53" s="12" t="s">
        <v>28</v>
      </c>
      <c r="F53" s="12">
        <v>1</v>
      </c>
      <c r="G53" s="12">
        <v>3</v>
      </c>
      <c r="H53" s="12"/>
      <c r="I53" s="12">
        <v>1</v>
      </c>
      <c r="J53" s="12" t="s">
        <v>28</v>
      </c>
      <c r="K53" s="12" t="s">
        <v>28</v>
      </c>
      <c r="L53" s="12" t="s">
        <v>28</v>
      </c>
      <c r="M53" s="12" t="s">
        <v>28</v>
      </c>
      <c r="N53" s="12">
        <v>6</v>
      </c>
      <c r="O53" s="12"/>
      <c r="P53" s="12" t="s">
        <v>28</v>
      </c>
      <c r="Q53" s="12" t="s">
        <v>28</v>
      </c>
      <c r="R53" s="12" t="s">
        <v>28</v>
      </c>
      <c r="S53" s="12" t="s">
        <v>28</v>
      </c>
      <c r="T53" s="12" t="s">
        <v>28</v>
      </c>
      <c r="U53" s="12" t="s">
        <v>28</v>
      </c>
      <c r="V53" s="12"/>
      <c r="W53" s="12" t="s">
        <v>28</v>
      </c>
      <c r="X53" s="12" t="s">
        <v>28</v>
      </c>
      <c r="Y53" s="12" t="s">
        <v>28</v>
      </c>
      <c r="Z53" s="12" t="s">
        <v>28</v>
      </c>
      <c r="AA53" s="12" t="s">
        <v>28</v>
      </c>
      <c r="AB53" s="12" t="s">
        <v>28</v>
      </c>
      <c r="AC53" s="12"/>
      <c r="AD53" s="12" t="s">
        <v>28</v>
      </c>
      <c r="AE53" s="12" t="s">
        <v>28</v>
      </c>
      <c r="AF53" s="12" t="s">
        <v>28</v>
      </c>
      <c r="AG53" s="12" t="s">
        <v>28</v>
      </c>
      <c r="AH53" s="12"/>
      <c r="AI53" s="12">
        <v>1</v>
      </c>
      <c r="AJ53" s="12">
        <f t="shared" si="4"/>
        <v>13</v>
      </c>
    </row>
    <row r="54" spans="1:36" x14ac:dyDescent="0.25">
      <c r="A54" s="11">
        <v>5603</v>
      </c>
      <c r="B54" s="13" t="s">
        <v>69</v>
      </c>
      <c r="C54" s="12">
        <v>4</v>
      </c>
      <c r="D54" s="12">
        <v>10</v>
      </c>
      <c r="E54" s="12">
        <v>20</v>
      </c>
      <c r="F54" s="12">
        <v>7</v>
      </c>
      <c r="G54" s="12">
        <v>26</v>
      </c>
      <c r="H54" s="12"/>
      <c r="I54" s="12">
        <v>9</v>
      </c>
      <c r="J54" s="12">
        <v>6</v>
      </c>
      <c r="K54" s="12">
        <v>2</v>
      </c>
      <c r="L54" s="12">
        <v>3</v>
      </c>
      <c r="M54" s="12">
        <v>1</v>
      </c>
      <c r="N54" s="12">
        <v>7</v>
      </c>
      <c r="O54" s="12"/>
      <c r="P54" s="12" t="s">
        <v>28</v>
      </c>
      <c r="Q54" s="12" t="s">
        <v>28</v>
      </c>
      <c r="R54" s="12" t="s">
        <v>28</v>
      </c>
      <c r="S54" s="12" t="s">
        <v>28</v>
      </c>
      <c r="T54" s="12" t="s">
        <v>28</v>
      </c>
      <c r="U54" s="12" t="s">
        <v>28</v>
      </c>
      <c r="V54" s="12"/>
      <c r="W54" s="12">
        <v>1</v>
      </c>
      <c r="X54" s="12" t="s">
        <v>28</v>
      </c>
      <c r="Y54" s="12" t="s">
        <v>28</v>
      </c>
      <c r="Z54" s="12" t="s">
        <v>28</v>
      </c>
      <c r="AA54" s="12" t="s">
        <v>28</v>
      </c>
      <c r="AB54" s="12" t="s">
        <v>28</v>
      </c>
      <c r="AC54" s="12"/>
      <c r="AD54" s="12" t="s">
        <v>28</v>
      </c>
      <c r="AE54" s="12" t="s">
        <v>28</v>
      </c>
      <c r="AF54" s="12" t="s">
        <v>28</v>
      </c>
      <c r="AG54" s="12" t="s">
        <v>28</v>
      </c>
      <c r="AH54" s="12"/>
      <c r="AI54" s="12">
        <v>25</v>
      </c>
      <c r="AJ54" s="12">
        <f t="shared" si="4"/>
        <v>121</v>
      </c>
    </row>
    <row r="55" spans="1:36" x14ac:dyDescent="0.25">
      <c r="A55" s="11">
        <v>5604</v>
      </c>
      <c r="B55" s="13" t="s">
        <v>70</v>
      </c>
      <c r="C55" s="12">
        <v>12</v>
      </c>
      <c r="D55" s="12">
        <v>12</v>
      </c>
      <c r="E55" s="12">
        <v>17</v>
      </c>
      <c r="F55" s="12">
        <v>11</v>
      </c>
      <c r="G55" s="12">
        <v>36</v>
      </c>
      <c r="H55" s="12"/>
      <c r="I55" s="12">
        <v>10</v>
      </c>
      <c r="J55" s="12">
        <v>7</v>
      </c>
      <c r="K55" s="12">
        <v>9</v>
      </c>
      <c r="L55" s="12">
        <v>5</v>
      </c>
      <c r="M55" s="12">
        <v>2</v>
      </c>
      <c r="N55" s="12">
        <v>24</v>
      </c>
      <c r="O55" s="12"/>
      <c r="P55" s="12" t="s">
        <v>28</v>
      </c>
      <c r="Q55" s="12" t="s">
        <v>28</v>
      </c>
      <c r="R55" s="12" t="s">
        <v>28</v>
      </c>
      <c r="S55" s="12" t="s">
        <v>28</v>
      </c>
      <c r="T55" s="12" t="s">
        <v>28</v>
      </c>
      <c r="U55" s="12" t="s">
        <v>28</v>
      </c>
      <c r="V55" s="12"/>
      <c r="W55" s="12" t="s">
        <v>28</v>
      </c>
      <c r="X55" s="12" t="s">
        <v>28</v>
      </c>
      <c r="Y55" s="12" t="s">
        <v>28</v>
      </c>
      <c r="Z55" s="12" t="s">
        <v>28</v>
      </c>
      <c r="AA55" s="12">
        <v>4</v>
      </c>
      <c r="AB55" s="12" t="s">
        <v>28</v>
      </c>
      <c r="AC55" s="12"/>
      <c r="AD55" s="12" t="s">
        <v>28</v>
      </c>
      <c r="AE55" s="12" t="s">
        <v>28</v>
      </c>
      <c r="AF55" s="12" t="s">
        <v>28</v>
      </c>
      <c r="AG55" s="12" t="s">
        <v>28</v>
      </c>
      <c r="AH55" s="12"/>
      <c r="AI55" s="12">
        <v>36</v>
      </c>
      <c r="AJ55" s="12">
        <f t="shared" si="4"/>
        <v>185</v>
      </c>
    </row>
    <row r="56" spans="1:36" x14ac:dyDescent="0.25">
      <c r="A56" s="11">
        <v>5605</v>
      </c>
      <c r="B56" s="13" t="s">
        <v>71</v>
      </c>
      <c r="C56" s="12">
        <v>9</v>
      </c>
      <c r="D56" s="12">
        <v>6</v>
      </c>
      <c r="E56" s="12">
        <v>9</v>
      </c>
      <c r="F56" s="12">
        <v>7</v>
      </c>
      <c r="G56" s="12">
        <v>13</v>
      </c>
      <c r="H56" s="12"/>
      <c r="I56" s="12">
        <v>9</v>
      </c>
      <c r="J56" s="12">
        <v>5</v>
      </c>
      <c r="K56" s="12">
        <v>3</v>
      </c>
      <c r="L56" s="12">
        <v>6</v>
      </c>
      <c r="M56" s="12">
        <v>3</v>
      </c>
      <c r="N56" s="12">
        <v>11</v>
      </c>
      <c r="O56" s="12"/>
      <c r="P56" s="12" t="s">
        <v>28</v>
      </c>
      <c r="Q56" s="12" t="s">
        <v>28</v>
      </c>
      <c r="R56" s="12" t="s">
        <v>28</v>
      </c>
      <c r="S56" s="12" t="s">
        <v>28</v>
      </c>
      <c r="T56" s="12" t="s">
        <v>28</v>
      </c>
      <c r="U56" s="12" t="s">
        <v>28</v>
      </c>
      <c r="V56" s="12"/>
      <c r="W56" s="12">
        <v>1</v>
      </c>
      <c r="X56" s="12" t="s">
        <v>28</v>
      </c>
      <c r="Y56" s="12">
        <v>1</v>
      </c>
      <c r="Z56" s="12" t="s">
        <v>28</v>
      </c>
      <c r="AA56" s="12">
        <v>1</v>
      </c>
      <c r="AB56" s="12" t="s">
        <v>28</v>
      </c>
      <c r="AC56" s="12"/>
      <c r="AD56" s="12" t="s">
        <v>28</v>
      </c>
      <c r="AE56" s="12" t="s">
        <v>28</v>
      </c>
      <c r="AF56" s="12" t="s">
        <v>28</v>
      </c>
      <c r="AG56" s="12" t="s">
        <v>28</v>
      </c>
      <c r="AH56" s="12"/>
      <c r="AI56" s="12">
        <v>15</v>
      </c>
      <c r="AJ56" s="12">
        <f t="shared" si="4"/>
        <v>99</v>
      </c>
    </row>
    <row r="57" spans="1:36" x14ac:dyDescent="0.25">
      <c r="A57" s="11">
        <v>5606</v>
      </c>
      <c r="B57" s="13" t="s">
        <v>72</v>
      </c>
      <c r="C57" s="12">
        <v>67</v>
      </c>
      <c r="D57" s="12">
        <v>54</v>
      </c>
      <c r="E57" s="12">
        <v>61</v>
      </c>
      <c r="F57" s="12">
        <v>47</v>
      </c>
      <c r="G57" s="12">
        <v>148</v>
      </c>
      <c r="H57" s="12"/>
      <c r="I57" s="12">
        <v>34</v>
      </c>
      <c r="J57" s="12">
        <v>35</v>
      </c>
      <c r="K57" s="12">
        <v>46</v>
      </c>
      <c r="L57" s="12">
        <v>20</v>
      </c>
      <c r="M57" s="12">
        <v>22</v>
      </c>
      <c r="N57" s="12">
        <v>131</v>
      </c>
      <c r="O57" s="12"/>
      <c r="P57" s="12">
        <v>2</v>
      </c>
      <c r="Q57" s="12">
        <v>3</v>
      </c>
      <c r="R57" s="12">
        <v>3</v>
      </c>
      <c r="S57" s="12" t="s">
        <v>28</v>
      </c>
      <c r="T57" s="12" t="s">
        <v>28</v>
      </c>
      <c r="U57" s="12" t="s">
        <v>28</v>
      </c>
      <c r="V57" s="12"/>
      <c r="W57" s="12" t="s">
        <v>28</v>
      </c>
      <c r="X57" s="12" t="s">
        <v>28</v>
      </c>
      <c r="Y57" s="12" t="s">
        <v>28</v>
      </c>
      <c r="Z57" s="12">
        <v>1</v>
      </c>
      <c r="AA57" s="12">
        <v>5</v>
      </c>
      <c r="AB57" s="12">
        <v>1</v>
      </c>
      <c r="AC57" s="12"/>
      <c r="AD57" s="12" t="s">
        <v>28</v>
      </c>
      <c r="AE57" s="12">
        <v>1</v>
      </c>
      <c r="AF57" s="12" t="s">
        <v>28</v>
      </c>
      <c r="AG57" s="12">
        <v>1</v>
      </c>
      <c r="AH57" s="12"/>
      <c r="AI57" s="12">
        <v>173</v>
      </c>
      <c r="AJ57" s="12">
        <f t="shared" si="4"/>
        <v>855</v>
      </c>
    </row>
    <row r="58" spans="1:36" x14ac:dyDescent="0.25">
      <c r="A58" s="11">
        <v>5607</v>
      </c>
      <c r="B58" s="13" t="s">
        <v>73</v>
      </c>
      <c r="C58" s="12">
        <v>15</v>
      </c>
      <c r="D58" s="12">
        <v>15</v>
      </c>
      <c r="E58" s="12">
        <v>35</v>
      </c>
      <c r="F58" s="12">
        <v>18</v>
      </c>
      <c r="G58" s="12">
        <v>66</v>
      </c>
      <c r="H58" s="12"/>
      <c r="I58" s="12">
        <v>20</v>
      </c>
      <c r="J58" s="12">
        <v>20</v>
      </c>
      <c r="K58" s="12">
        <v>25</v>
      </c>
      <c r="L58" s="12">
        <v>25</v>
      </c>
      <c r="M58" s="12">
        <v>13</v>
      </c>
      <c r="N58" s="12">
        <v>122</v>
      </c>
      <c r="O58" s="12"/>
      <c r="P58" s="12">
        <v>2</v>
      </c>
      <c r="Q58" s="12">
        <v>1</v>
      </c>
      <c r="R58" s="12">
        <v>5</v>
      </c>
      <c r="S58" s="12">
        <v>2</v>
      </c>
      <c r="T58" s="12" t="s">
        <v>28</v>
      </c>
      <c r="U58" s="12" t="s">
        <v>28</v>
      </c>
      <c r="V58" s="12"/>
      <c r="W58" s="12" t="s">
        <v>28</v>
      </c>
      <c r="X58" s="12" t="s">
        <v>28</v>
      </c>
      <c r="Y58" s="12">
        <v>2</v>
      </c>
      <c r="Z58" s="12">
        <v>6</v>
      </c>
      <c r="AA58" s="12">
        <v>2</v>
      </c>
      <c r="AB58" s="12">
        <v>2</v>
      </c>
      <c r="AC58" s="12"/>
      <c r="AD58" s="12" t="s">
        <v>28</v>
      </c>
      <c r="AE58" s="12" t="s">
        <v>28</v>
      </c>
      <c r="AF58" s="12">
        <v>1</v>
      </c>
      <c r="AG58" s="12">
        <v>1</v>
      </c>
      <c r="AH58" s="12"/>
      <c r="AI58" s="12">
        <v>65</v>
      </c>
      <c r="AJ58" s="12">
        <f t="shared" si="4"/>
        <v>463</v>
      </c>
    </row>
    <row r="59" spans="1:36" x14ac:dyDescent="0.25">
      <c r="A59" s="11">
        <v>5608</v>
      </c>
      <c r="B59" s="13" t="s">
        <v>74</v>
      </c>
      <c r="C59" s="12">
        <v>5</v>
      </c>
      <c r="D59" s="12">
        <v>7</v>
      </c>
      <c r="E59" s="12">
        <v>11</v>
      </c>
      <c r="F59" s="12">
        <v>8</v>
      </c>
      <c r="G59" s="12">
        <v>18</v>
      </c>
      <c r="H59" s="12"/>
      <c r="I59" s="12">
        <v>2</v>
      </c>
      <c r="J59" s="12">
        <v>1</v>
      </c>
      <c r="K59" s="12">
        <v>7</v>
      </c>
      <c r="L59" s="12">
        <v>2</v>
      </c>
      <c r="M59" s="12">
        <v>1</v>
      </c>
      <c r="N59" s="12">
        <v>27</v>
      </c>
      <c r="O59" s="12"/>
      <c r="P59" s="12">
        <v>1</v>
      </c>
      <c r="Q59" s="12" t="s">
        <v>28</v>
      </c>
      <c r="R59" s="12" t="s">
        <v>28</v>
      </c>
      <c r="S59" s="12" t="s">
        <v>28</v>
      </c>
      <c r="T59" s="12" t="s">
        <v>28</v>
      </c>
      <c r="U59" s="12" t="s">
        <v>28</v>
      </c>
      <c r="V59" s="12"/>
      <c r="W59" s="12" t="s">
        <v>28</v>
      </c>
      <c r="X59" s="12" t="s">
        <v>28</v>
      </c>
      <c r="Y59" s="12" t="s">
        <v>28</v>
      </c>
      <c r="Z59" s="12" t="s">
        <v>28</v>
      </c>
      <c r="AA59" s="12" t="s">
        <v>28</v>
      </c>
      <c r="AB59" s="12" t="s">
        <v>28</v>
      </c>
      <c r="AC59" s="12"/>
      <c r="AD59" s="12" t="s">
        <v>28</v>
      </c>
      <c r="AE59" s="12" t="s">
        <v>28</v>
      </c>
      <c r="AF59" s="12" t="s">
        <v>28</v>
      </c>
      <c r="AG59" s="12" t="s">
        <v>28</v>
      </c>
      <c r="AH59" s="12"/>
      <c r="AI59" s="12">
        <v>20</v>
      </c>
      <c r="AJ59" s="12">
        <f t="shared" si="4"/>
        <v>110</v>
      </c>
    </row>
    <row r="60" spans="1:36" x14ac:dyDescent="0.25">
      <c r="A60" s="11">
        <v>5610</v>
      </c>
      <c r="B60" s="13" t="s">
        <v>75</v>
      </c>
      <c r="C60" s="12">
        <v>7</v>
      </c>
      <c r="D60" s="12">
        <v>8</v>
      </c>
      <c r="E60" s="12">
        <v>13</v>
      </c>
      <c r="F60" s="12">
        <v>6</v>
      </c>
      <c r="G60" s="12">
        <v>11</v>
      </c>
      <c r="H60" s="12"/>
      <c r="I60" s="12">
        <v>8</v>
      </c>
      <c r="J60" s="12">
        <v>5</v>
      </c>
      <c r="K60" s="12">
        <v>10</v>
      </c>
      <c r="L60" s="12">
        <v>10</v>
      </c>
      <c r="M60" s="12">
        <v>4</v>
      </c>
      <c r="N60" s="12">
        <v>34</v>
      </c>
      <c r="O60" s="12"/>
      <c r="P60" s="12">
        <v>1</v>
      </c>
      <c r="Q60" s="12">
        <v>2</v>
      </c>
      <c r="R60" s="12">
        <v>4</v>
      </c>
      <c r="S60" s="12" t="s">
        <v>28</v>
      </c>
      <c r="T60" s="12" t="s">
        <v>28</v>
      </c>
      <c r="U60" s="12" t="s">
        <v>28</v>
      </c>
      <c r="V60" s="12"/>
      <c r="W60" s="12">
        <v>2</v>
      </c>
      <c r="X60" s="12" t="s">
        <v>28</v>
      </c>
      <c r="Y60" s="12" t="s">
        <v>28</v>
      </c>
      <c r="Z60" s="12" t="s">
        <v>28</v>
      </c>
      <c r="AA60" s="12" t="s">
        <v>28</v>
      </c>
      <c r="AB60" s="12" t="s">
        <v>28</v>
      </c>
      <c r="AC60" s="12"/>
      <c r="AD60" s="12" t="s">
        <v>28</v>
      </c>
      <c r="AE60" s="12" t="s">
        <v>28</v>
      </c>
      <c r="AF60" s="12" t="s">
        <v>28</v>
      </c>
      <c r="AG60" s="12" t="s">
        <v>28</v>
      </c>
      <c r="AH60" s="12"/>
      <c r="AI60" s="12">
        <v>20</v>
      </c>
      <c r="AJ60" s="12">
        <f t="shared" si="4"/>
        <v>145</v>
      </c>
    </row>
    <row r="61" spans="1:36" x14ac:dyDescent="0.25">
      <c r="A61" s="11">
        <v>5611</v>
      </c>
      <c r="B61" s="13" t="s">
        <v>76</v>
      </c>
      <c r="C61" s="12">
        <v>12</v>
      </c>
      <c r="D61" s="12">
        <v>13</v>
      </c>
      <c r="E61" s="12">
        <v>14</v>
      </c>
      <c r="F61" s="12">
        <v>13</v>
      </c>
      <c r="G61" s="12">
        <v>41</v>
      </c>
      <c r="H61" s="12"/>
      <c r="I61" s="12">
        <v>5</v>
      </c>
      <c r="J61" s="12">
        <v>6</v>
      </c>
      <c r="K61" s="12">
        <v>7</v>
      </c>
      <c r="L61" s="12">
        <v>6</v>
      </c>
      <c r="M61" s="12">
        <v>2</v>
      </c>
      <c r="N61" s="12">
        <v>59</v>
      </c>
      <c r="O61" s="12"/>
      <c r="P61" s="12">
        <v>1</v>
      </c>
      <c r="Q61" s="12">
        <v>3</v>
      </c>
      <c r="R61" s="12">
        <v>1</v>
      </c>
      <c r="S61" s="12">
        <v>1</v>
      </c>
      <c r="T61" s="12" t="s">
        <v>28</v>
      </c>
      <c r="U61" s="12" t="s">
        <v>28</v>
      </c>
      <c r="V61" s="12"/>
      <c r="W61" s="12" t="s">
        <v>28</v>
      </c>
      <c r="X61" s="12">
        <v>1</v>
      </c>
      <c r="Y61" s="12">
        <v>1</v>
      </c>
      <c r="Z61" s="12">
        <v>1</v>
      </c>
      <c r="AA61" s="12" t="s">
        <v>28</v>
      </c>
      <c r="AB61" s="12" t="s">
        <v>28</v>
      </c>
      <c r="AC61" s="12"/>
      <c r="AD61" s="12" t="s">
        <v>28</v>
      </c>
      <c r="AE61" s="12" t="s">
        <v>28</v>
      </c>
      <c r="AF61" s="12" t="s">
        <v>28</v>
      </c>
      <c r="AG61" s="12" t="s">
        <v>28</v>
      </c>
      <c r="AH61" s="12"/>
      <c r="AI61" s="12">
        <v>49</v>
      </c>
      <c r="AJ61" s="12">
        <f t="shared" si="4"/>
        <v>236</v>
      </c>
    </row>
    <row r="62" spans="1:36" x14ac:dyDescent="0.25">
      <c r="A62" s="11">
        <v>5612</v>
      </c>
      <c r="B62" s="13" t="s">
        <v>77</v>
      </c>
      <c r="C62" s="12">
        <v>25</v>
      </c>
      <c r="D62" s="12">
        <v>29</v>
      </c>
      <c r="E62" s="12">
        <v>34</v>
      </c>
      <c r="F62" s="12">
        <v>15</v>
      </c>
      <c r="G62" s="12">
        <v>85</v>
      </c>
      <c r="H62" s="12"/>
      <c r="I62" s="12">
        <v>24</v>
      </c>
      <c r="J62" s="12">
        <v>15</v>
      </c>
      <c r="K62" s="12">
        <v>23</v>
      </c>
      <c r="L62" s="12">
        <v>16</v>
      </c>
      <c r="M62" s="12">
        <v>11</v>
      </c>
      <c r="N62" s="12">
        <v>124</v>
      </c>
      <c r="O62" s="12"/>
      <c r="P62" s="12">
        <v>4</v>
      </c>
      <c r="Q62" s="12" t="s">
        <v>28</v>
      </c>
      <c r="R62" s="12">
        <v>1</v>
      </c>
      <c r="S62" s="12" t="s">
        <v>28</v>
      </c>
      <c r="T62" s="12" t="s">
        <v>28</v>
      </c>
      <c r="U62" s="12" t="s">
        <v>28</v>
      </c>
      <c r="V62" s="12"/>
      <c r="W62" s="12">
        <v>2</v>
      </c>
      <c r="X62" s="12">
        <v>1</v>
      </c>
      <c r="Y62" s="12" t="s">
        <v>28</v>
      </c>
      <c r="Z62" s="12" t="s">
        <v>28</v>
      </c>
      <c r="AA62" s="12">
        <v>3</v>
      </c>
      <c r="AB62" s="12" t="s">
        <v>28</v>
      </c>
      <c r="AC62" s="12"/>
      <c r="AD62" s="12" t="s">
        <v>28</v>
      </c>
      <c r="AE62" s="12" t="s">
        <v>28</v>
      </c>
      <c r="AF62" s="12" t="s">
        <v>28</v>
      </c>
      <c r="AG62" s="12" t="s">
        <v>28</v>
      </c>
      <c r="AH62" s="12"/>
      <c r="AI62" s="12">
        <v>85</v>
      </c>
      <c r="AJ62" s="12">
        <f t="shared" si="4"/>
        <v>497</v>
      </c>
    </row>
    <row r="63" spans="1:36" x14ac:dyDescent="0.25">
      <c r="A63" s="11">
        <v>5696</v>
      </c>
      <c r="B63" s="13" t="s">
        <v>78</v>
      </c>
      <c r="C63" s="12">
        <v>14</v>
      </c>
      <c r="D63" s="12">
        <v>9</v>
      </c>
      <c r="E63" s="12">
        <v>14</v>
      </c>
      <c r="F63" s="12">
        <v>14</v>
      </c>
      <c r="G63" s="12">
        <v>25</v>
      </c>
      <c r="H63" s="12"/>
      <c r="I63" s="12">
        <v>4</v>
      </c>
      <c r="J63" s="12">
        <v>7</v>
      </c>
      <c r="K63" s="12">
        <v>1</v>
      </c>
      <c r="L63" s="12">
        <v>5</v>
      </c>
      <c r="M63" s="12">
        <v>3</v>
      </c>
      <c r="N63" s="12">
        <v>18</v>
      </c>
      <c r="O63" s="12"/>
      <c r="P63" s="12" t="s">
        <v>28</v>
      </c>
      <c r="Q63" s="12" t="s">
        <v>28</v>
      </c>
      <c r="R63" s="12" t="s">
        <v>28</v>
      </c>
      <c r="S63" s="12" t="s">
        <v>28</v>
      </c>
      <c r="T63" s="12" t="s">
        <v>28</v>
      </c>
      <c r="U63" s="12" t="s">
        <v>28</v>
      </c>
      <c r="V63" s="12"/>
      <c r="W63" s="12" t="s">
        <v>28</v>
      </c>
      <c r="X63" s="12" t="s">
        <v>28</v>
      </c>
      <c r="Y63" s="12">
        <v>1</v>
      </c>
      <c r="Z63" s="12" t="s">
        <v>28</v>
      </c>
      <c r="AA63" s="12" t="s">
        <v>28</v>
      </c>
      <c r="AB63" s="12" t="s">
        <v>28</v>
      </c>
      <c r="AC63" s="12"/>
      <c r="AD63" s="12" t="s">
        <v>28</v>
      </c>
      <c r="AE63" s="12" t="s">
        <v>28</v>
      </c>
      <c r="AF63" s="12" t="s">
        <v>28</v>
      </c>
      <c r="AG63" s="12" t="s">
        <v>28</v>
      </c>
      <c r="AH63" s="12"/>
      <c r="AI63" s="12">
        <v>31</v>
      </c>
      <c r="AJ63" s="12">
        <f t="shared" si="4"/>
        <v>146</v>
      </c>
    </row>
    <row r="64" spans="1:36" x14ac:dyDescent="0.25">
      <c r="A64" s="11">
        <v>5697</v>
      </c>
      <c r="B64" s="13" t="s">
        <v>79</v>
      </c>
      <c r="C64" s="12" t="s">
        <v>28</v>
      </c>
      <c r="D64" s="12">
        <v>1</v>
      </c>
      <c r="E64" s="12">
        <v>2</v>
      </c>
      <c r="F64" s="12" t="s">
        <v>28</v>
      </c>
      <c r="G64" s="12" t="s">
        <v>28</v>
      </c>
      <c r="H64" s="12"/>
      <c r="I64" s="12" t="s">
        <v>28</v>
      </c>
      <c r="J64" s="12" t="s">
        <v>28</v>
      </c>
      <c r="K64" s="12" t="s">
        <v>28</v>
      </c>
      <c r="L64" s="12" t="s">
        <v>28</v>
      </c>
      <c r="M64" s="12" t="s">
        <v>28</v>
      </c>
      <c r="N64" s="12">
        <v>6</v>
      </c>
      <c r="O64" s="12"/>
      <c r="P64" s="12" t="s">
        <v>28</v>
      </c>
      <c r="Q64" s="12" t="s">
        <v>28</v>
      </c>
      <c r="R64" s="12" t="s">
        <v>28</v>
      </c>
      <c r="S64" s="12" t="s">
        <v>28</v>
      </c>
      <c r="T64" s="12" t="s">
        <v>28</v>
      </c>
      <c r="U64" s="12" t="s">
        <v>28</v>
      </c>
      <c r="V64" s="12"/>
      <c r="W64" s="12" t="s">
        <v>28</v>
      </c>
      <c r="X64" s="12" t="s">
        <v>28</v>
      </c>
      <c r="Y64" s="12" t="s">
        <v>28</v>
      </c>
      <c r="Z64" s="12" t="s">
        <v>28</v>
      </c>
      <c r="AA64" s="12" t="s">
        <v>28</v>
      </c>
      <c r="AB64" s="12" t="s">
        <v>28</v>
      </c>
      <c r="AC64" s="12"/>
      <c r="AD64" s="12" t="s">
        <v>28</v>
      </c>
      <c r="AE64" s="12" t="s">
        <v>28</v>
      </c>
      <c r="AF64" s="12" t="s">
        <v>28</v>
      </c>
      <c r="AG64" s="12" t="s">
        <v>28</v>
      </c>
      <c r="AH64" s="12"/>
      <c r="AI64" s="12"/>
      <c r="AJ64" s="12">
        <f t="shared" si="4"/>
        <v>9</v>
      </c>
    </row>
    <row r="65" spans="1:36" x14ac:dyDescent="0.25">
      <c r="A65" s="11">
        <v>5698</v>
      </c>
      <c r="B65" s="13" t="s">
        <v>80</v>
      </c>
      <c r="C65" s="12">
        <v>4</v>
      </c>
      <c r="D65" s="12">
        <v>8</v>
      </c>
      <c r="E65" s="12">
        <v>6</v>
      </c>
      <c r="F65" s="12">
        <v>5</v>
      </c>
      <c r="G65" s="12">
        <v>20</v>
      </c>
      <c r="H65" s="12"/>
      <c r="I65" s="12">
        <v>5</v>
      </c>
      <c r="J65" s="12">
        <v>6</v>
      </c>
      <c r="K65" s="12">
        <v>5</v>
      </c>
      <c r="L65" s="12">
        <v>8</v>
      </c>
      <c r="M65" s="12">
        <v>6</v>
      </c>
      <c r="N65" s="12">
        <v>41</v>
      </c>
      <c r="O65" s="12"/>
      <c r="P65" s="12" t="s">
        <v>28</v>
      </c>
      <c r="Q65" s="12" t="s">
        <v>28</v>
      </c>
      <c r="R65" s="12">
        <v>2</v>
      </c>
      <c r="S65" s="12" t="s">
        <v>28</v>
      </c>
      <c r="T65" s="12" t="s">
        <v>28</v>
      </c>
      <c r="U65" s="12" t="s">
        <v>28</v>
      </c>
      <c r="V65" s="12"/>
      <c r="W65" s="12" t="s">
        <v>28</v>
      </c>
      <c r="X65" s="12" t="s">
        <v>28</v>
      </c>
      <c r="Y65" s="12" t="s">
        <v>28</v>
      </c>
      <c r="Z65" s="12">
        <v>3</v>
      </c>
      <c r="AA65" s="12" t="s">
        <v>28</v>
      </c>
      <c r="AB65" s="12" t="s">
        <v>28</v>
      </c>
      <c r="AC65" s="12"/>
      <c r="AD65" s="12" t="s">
        <v>28</v>
      </c>
      <c r="AE65" s="12" t="s">
        <v>28</v>
      </c>
      <c r="AF65" s="12" t="s">
        <v>28</v>
      </c>
      <c r="AG65" s="12" t="s">
        <v>28</v>
      </c>
      <c r="AH65" s="12"/>
      <c r="AI65" s="12">
        <v>23</v>
      </c>
      <c r="AJ65" s="12">
        <f t="shared" si="4"/>
        <v>142</v>
      </c>
    </row>
    <row r="66" spans="1:36" x14ac:dyDescent="0.25">
      <c r="A66" s="11">
        <v>5699</v>
      </c>
      <c r="B66" s="13" t="s">
        <v>81</v>
      </c>
      <c r="C66" s="12">
        <v>2</v>
      </c>
      <c r="D66" s="12">
        <v>7</v>
      </c>
      <c r="E66" s="12">
        <v>11</v>
      </c>
      <c r="F66" s="12">
        <v>8</v>
      </c>
      <c r="G66" s="12">
        <v>12</v>
      </c>
      <c r="H66" s="12"/>
      <c r="I66" s="12">
        <v>8</v>
      </c>
      <c r="J66" s="12">
        <v>5</v>
      </c>
      <c r="K66" s="12">
        <v>6</v>
      </c>
      <c r="L66" s="12">
        <v>4</v>
      </c>
      <c r="M66" s="12">
        <v>4</v>
      </c>
      <c r="N66" s="12">
        <v>32</v>
      </c>
      <c r="O66" s="12"/>
      <c r="P66" s="12">
        <v>2</v>
      </c>
      <c r="Q66" s="12" t="s">
        <v>28</v>
      </c>
      <c r="R66" s="12">
        <v>2</v>
      </c>
      <c r="S66" s="12" t="s">
        <v>28</v>
      </c>
      <c r="T66" s="12" t="s">
        <v>28</v>
      </c>
      <c r="U66" s="12" t="s">
        <v>28</v>
      </c>
      <c r="V66" s="12"/>
      <c r="W66" s="12">
        <v>1</v>
      </c>
      <c r="X66" s="12" t="s">
        <v>28</v>
      </c>
      <c r="Y66" s="12" t="s">
        <v>28</v>
      </c>
      <c r="Z66" s="12" t="s">
        <v>28</v>
      </c>
      <c r="AA66" s="12">
        <v>2</v>
      </c>
      <c r="AB66" s="12" t="s">
        <v>28</v>
      </c>
      <c r="AC66" s="12"/>
      <c r="AD66" s="12" t="s">
        <v>28</v>
      </c>
      <c r="AE66" s="12" t="s">
        <v>28</v>
      </c>
      <c r="AF66" s="12" t="s">
        <v>28</v>
      </c>
      <c r="AG66" s="12" t="s">
        <v>28</v>
      </c>
      <c r="AH66" s="12"/>
      <c r="AI66" s="12">
        <v>22</v>
      </c>
      <c r="AJ66" s="12">
        <f t="shared" si="4"/>
        <v>128</v>
      </c>
    </row>
    <row r="67" spans="1:36" x14ac:dyDescent="0.25">
      <c r="A67" s="11">
        <v>5701</v>
      </c>
      <c r="B67" s="13" t="s">
        <v>83</v>
      </c>
      <c r="C67" s="12">
        <v>29</v>
      </c>
      <c r="D67" s="12">
        <v>26</v>
      </c>
      <c r="E67" s="12">
        <v>43</v>
      </c>
      <c r="F67" s="12">
        <v>22</v>
      </c>
      <c r="G67" s="12">
        <v>72</v>
      </c>
      <c r="H67" s="12"/>
      <c r="I67" s="12">
        <v>24</v>
      </c>
      <c r="J67" s="12">
        <v>22</v>
      </c>
      <c r="K67" s="12">
        <v>29</v>
      </c>
      <c r="L67" s="12">
        <v>21</v>
      </c>
      <c r="M67" s="12">
        <v>6</v>
      </c>
      <c r="N67" s="12">
        <v>89</v>
      </c>
      <c r="O67" s="12"/>
      <c r="P67" s="12">
        <v>3</v>
      </c>
      <c r="Q67" s="12">
        <v>2</v>
      </c>
      <c r="R67" s="12">
        <v>1</v>
      </c>
      <c r="S67" s="12">
        <v>1</v>
      </c>
      <c r="T67" s="12" t="s">
        <v>28</v>
      </c>
      <c r="U67" s="12" t="s">
        <v>28</v>
      </c>
      <c r="V67" s="12"/>
      <c r="W67" s="12">
        <v>3</v>
      </c>
      <c r="X67" s="12" t="s">
        <v>28</v>
      </c>
      <c r="Y67" s="12" t="s">
        <v>28</v>
      </c>
      <c r="Z67" s="12">
        <v>3</v>
      </c>
      <c r="AA67" s="12">
        <v>6</v>
      </c>
      <c r="AB67" s="12">
        <v>3</v>
      </c>
      <c r="AC67" s="12"/>
      <c r="AD67" s="12" t="s">
        <v>28</v>
      </c>
      <c r="AE67" s="12" t="s">
        <v>28</v>
      </c>
      <c r="AF67" s="12" t="s">
        <v>28</v>
      </c>
      <c r="AG67" s="12" t="s">
        <v>28</v>
      </c>
      <c r="AH67" s="12"/>
      <c r="AI67" s="12">
        <v>71</v>
      </c>
      <c r="AJ67" s="12">
        <f t="shared" si="4"/>
        <v>476</v>
      </c>
    </row>
    <row r="68" spans="1:36" x14ac:dyDescent="0.25">
      <c r="A68" s="11">
        <v>5702</v>
      </c>
      <c r="B68" s="13" t="s">
        <v>84</v>
      </c>
      <c r="C68" s="12">
        <v>13</v>
      </c>
      <c r="D68" s="12">
        <v>11</v>
      </c>
      <c r="E68" s="12">
        <v>13</v>
      </c>
      <c r="F68" s="12">
        <v>13</v>
      </c>
      <c r="G68" s="12">
        <v>46</v>
      </c>
      <c r="H68" s="12"/>
      <c r="I68" s="12">
        <v>9</v>
      </c>
      <c r="J68" s="12">
        <v>5</v>
      </c>
      <c r="K68" s="12">
        <v>5</v>
      </c>
      <c r="L68" s="12">
        <v>5</v>
      </c>
      <c r="M68" s="12" t="s">
        <v>28</v>
      </c>
      <c r="N68" s="12">
        <v>20</v>
      </c>
      <c r="O68" s="12"/>
      <c r="P68" s="12" t="s">
        <v>28</v>
      </c>
      <c r="Q68" s="12" t="s">
        <v>28</v>
      </c>
      <c r="R68" s="12">
        <v>1</v>
      </c>
      <c r="S68" s="12" t="s">
        <v>28</v>
      </c>
      <c r="T68" s="12" t="s">
        <v>28</v>
      </c>
      <c r="U68" s="12" t="s">
        <v>28</v>
      </c>
      <c r="V68" s="12"/>
      <c r="W68" s="12">
        <v>1</v>
      </c>
      <c r="X68" s="12" t="s">
        <v>28</v>
      </c>
      <c r="Y68" s="12" t="s">
        <v>28</v>
      </c>
      <c r="Z68" s="12" t="s">
        <v>28</v>
      </c>
      <c r="AA68" s="12">
        <v>1</v>
      </c>
      <c r="AB68" s="12" t="s">
        <v>28</v>
      </c>
      <c r="AC68" s="12"/>
      <c r="AD68" s="12" t="s">
        <v>28</v>
      </c>
      <c r="AE68" s="12" t="s">
        <v>28</v>
      </c>
      <c r="AF68" s="12" t="s">
        <v>28</v>
      </c>
      <c r="AG68" s="12" t="s">
        <v>28</v>
      </c>
      <c r="AH68" s="12"/>
      <c r="AI68" s="12">
        <v>25</v>
      </c>
      <c r="AJ68" s="12">
        <f t="shared" si="4"/>
        <v>168</v>
      </c>
    </row>
    <row r="69" spans="1:36" x14ac:dyDescent="0.25">
      <c r="A69" s="11">
        <v>5703</v>
      </c>
      <c r="B69" s="13" t="s">
        <v>85</v>
      </c>
      <c r="C69" s="12">
        <v>7</v>
      </c>
      <c r="D69" s="12">
        <v>11</v>
      </c>
      <c r="E69" s="12">
        <v>12</v>
      </c>
      <c r="F69" s="12">
        <v>6</v>
      </c>
      <c r="G69" s="12">
        <v>21</v>
      </c>
      <c r="H69" s="12"/>
      <c r="I69" s="12">
        <v>4</v>
      </c>
      <c r="J69" s="12">
        <v>4</v>
      </c>
      <c r="K69" s="12">
        <v>7</v>
      </c>
      <c r="L69" s="12">
        <v>5</v>
      </c>
      <c r="M69" s="12">
        <v>1</v>
      </c>
      <c r="N69" s="12">
        <v>21</v>
      </c>
      <c r="O69" s="12"/>
      <c r="P69" s="12" t="s">
        <v>28</v>
      </c>
      <c r="Q69" s="12" t="s">
        <v>28</v>
      </c>
      <c r="R69" s="12">
        <v>1</v>
      </c>
      <c r="S69" s="12" t="s">
        <v>28</v>
      </c>
      <c r="T69" s="12">
        <v>1</v>
      </c>
      <c r="U69" s="12" t="s">
        <v>28</v>
      </c>
      <c r="V69" s="12"/>
      <c r="W69" s="12" t="s">
        <v>28</v>
      </c>
      <c r="X69" s="12" t="s">
        <v>28</v>
      </c>
      <c r="Y69" s="12" t="s">
        <v>28</v>
      </c>
      <c r="Z69" s="12" t="s">
        <v>28</v>
      </c>
      <c r="AA69" s="12">
        <v>2</v>
      </c>
      <c r="AB69" s="12" t="s">
        <v>28</v>
      </c>
      <c r="AC69" s="12"/>
      <c r="AD69" s="12" t="s">
        <v>28</v>
      </c>
      <c r="AE69" s="12" t="s">
        <v>28</v>
      </c>
      <c r="AF69" s="12" t="s">
        <v>28</v>
      </c>
      <c r="AG69" s="12" t="s">
        <v>28</v>
      </c>
      <c r="AH69" s="12"/>
      <c r="AI69" s="12">
        <v>22</v>
      </c>
      <c r="AJ69" s="12">
        <f t="shared" si="4"/>
        <v>125</v>
      </c>
    </row>
    <row r="70" spans="1:36" x14ac:dyDescent="0.25">
      <c r="A70" s="11">
        <v>5801</v>
      </c>
      <c r="B70" s="13" t="s">
        <v>87</v>
      </c>
      <c r="C70" s="12">
        <v>27</v>
      </c>
      <c r="D70" s="12">
        <v>39</v>
      </c>
      <c r="E70" s="12">
        <v>25</v>
      </c>
      <c r="F70" s="12">
        <v>22</v>
      </c>
      <c r="G70" s="12">
        <v>65</v>
      </c>
      <c r="H70" s="12"/>
      <c r="I70" s="12">
        <v>23</v>
      </c>
      <c r="J70" s="12">
        <v>18</v>
      </c>
      <c r="K70" s="12">
        <v>14</v>
      </c>
      <c r="L70" s="12">
        <v>21</v>
      </c>
      <c r="M70" s="12">
        <v>15</v>
      </c>
      <c r="N70" s="12">
        <v>102</v>
      </c>
      <c r="O70" s="12"/>
      <c r="P70" s="12">
        <v>1</v>
      </c>
      <c r="Q70" s="12">
        <v>2</v>
      </c>
      <c r="R70" s="12" t="s">
        <v>28</v>
      </c>
      <c r="S70" s="12">
        <v>3</v>
      </c>
      <c r="T70" s="12" t="s">
        <v>28</v>
      </c>
      <c r="U70" s="12" t="s">
        <v>28</v>
      </c>
      <c r="V70" s="12"/>
      <c r="W70" s="12">
        <v>1</v>
      </c>
      <c r="X70" s="12">
        <v>1</v>
      </c>
      <c r="Y70" s="12" t="s">
        <v>28</v>
      </c>
      <c r="Z70" s="12" t="s">
        <v>28</v>
      </c>
      <c r="AA70" s="12">
        <v>4</v>
      </c>
      <c r="AB70" s="12" t="s">
        <v>28</v>
      </c>
      <c r="AC70" s="12"/>
      <c r="AD70" s="12" t="s">
        <v>28</v>
      </c>
      <c r="AE70" s="12" t="s">
        <v>28</v>
      </c>
      <c r="AF70" s="12" t="s">
        <v>28</v>
      </c>
      <c r="AG70" s="12" t="s">
        <v>28</v>
      </c>
      <c r="AH70" s="12"/>
      <c r="AI70" s="12">
        <v>77</v>
      </c>
      <c r="AJ70" s="12">
        <f t="shared" si="4"/>
        <v>460</v>
      </c>
    </row>
    <row r="71" spans="1:36" x14ac:dyDescent="0.25">
      <c r="A71" s="11">
        <v>5802</v>
      </c>
      <c r="B71" s="13" t="s">
        <v>43</v>
      </c>
      <c r="C71" s="12">
        <v>3</v>
      </c>
      <c r="D71" s="12">
        <v>8</v>
      </c>
      <c r="E71" s="12">
        <v>3</v>
      </c>
      <c r="F71" s="12">
        <v>2</v>
      </c>
      <c r="G71" s="12">
        <v>9</v>
      </c>
      <c r="H71" s="12"/>
      <c r="I71" s="12">
        <v>1</v>
      </c>
      <c r="J71" s="12">
        <v>2</v>
      </c>
      <c r="K71" s="12">
        <v>2</v>
      </c>
      <c r="L71" s="12">
        <v>1</v>
      </c>
      <c r="M71" s="12">
        <v>2</v>
      </c>
      <c r="N71" s="12">
        <v>12</v>
      </c>
      <c r="O71" s="12"/>
      <c r="P71" s="12" t="s">
        <v>28</v>
      </c>
      <c r="Q71" s="12" t="s">
        <v>28</v>
      </c>
      <c r="R71" s="12" t="s">
        <v>28</v>
      </c>
      <c r="S71" s="12" t="s">
        <v>28</v>
      </c>
      <c r="T71" s="12" t="s">
        <v>28</v>
      </c>
      <c r="U71" s="12" t="s">
        <v>28</v>
      </c>
      <c r="V71" s="12"/>
      <c r="W71" s="12" t="s">
        <v>28</v>
      </c>
      <c r="X71" s="12" t="s">
        <v>28</v>
      </c>
      <c r="Y71" s="12" t="s">
        <v>28</v>
      </c>
      <c r="Z71" s="12" t="s">
        <v>28</v>
      </c>
      <c r="AA71" s="12">
        <v>3</v>
      </c>
      <c r="AB71" s="12" t="s">
        <v>28</v>
      </c>
      <c r="AC71" s="12"/>
      <c r="AD71" s="12" t="s">
        <v>28</v>
      </c>
      <c r="AE71" s="12" t="s">
        <v>28</v>
      </c>
      <c r="AF71" s="12" t="s">
        <v>28</v>
      </c>
      <c r="AG71" s="12" t="s">
        <v>28</v>
      </c>
      <c r="AH71" s="12"/>
      <c r="AI71" s="12">
        <v>7</v>
      </c>
      <c r="AJ71" s="12">
        <f t="shared" si="4"/>
        <v>55</v>
      </c>
    </row>
    <row r="72" spans="1:36" x14ac:dyDescent="0.25">
      <c r="A72" s="11">
        <v>5803</v>
      </c>
      <c r="B72" s="13" t="s">
        <v>45</v>
      </c>
      <c r="C72" s="12">
        <v>8</v>
      </c>
      <c r="D72" s="12">
        <v>22</v>
      </c>
      <c r="E72" s="12">
        <v>14</v>
      </c>
      <c r="F72" s="12">
        <v>18</v>
      </c>
      <c r="G72" s="12">
        <v>30</v>
      </c>
      <c r="H72" s="12"/>
      <c r="I72" s="12">
        <v>8</v>
      </c>
      <c r="J72" s="12">
        <v>8</v>
      </c>
      <c r="K72" s="12">
        <v>14</v>
      </c>
      <c r="L72" s="12">
        <v>6</v>
      </c>
      <c r="M72" s="12">
        <v>3</v>
      </c>
      <c r="N72" s="12">
        <v>37</v>
      </c>
      <c r="O72" s="12"/>
      <c r="P72" s="12">
        <v>1</v>
      </c>
      <c r="Q72" s="12" t="s">
        <v>28</v>
      </c>
      <c r="R72" s="12">
        <v>1</v>
      </c>
      <c r="S72" s="12" t="s">
        <v>28</v>
      </c>
      <c r="T72" s="12" t="s">
        <v>28</v>
      </c>
      <c r="U72" s="12" t="s">
        <v>28</v>
      </c>
      <c r="V72" s="12"/>
      <c r="W72" s="12" t="s">
        <v>28</v>
      </c>
      <c r="X72" s="12" t="s">
        <v>28</v>
      </c>
      <c r="Y72" s="12" t="s">
        <v>28</v>
      </c>
      <c r="Z72" s="12">
        <v>3</v>
      </c>
      <c r="AA72" s="12">
        <v>1</v>
      </c>
      <c r="AB72" s="12" t="s">
        <v>28</v>
      </c>
      <c r="AC72" s="12"/>
      <c r="AD72" s="12" t="s">
        <v>28</v>
      </c>
      <c r="AE72" s="12" t="s">
        <v>28</v>
      </c>
      <c r="AF72" s="12" t="s">
        <v>28</v>
      </c>
      <c r="AG72" s="12" t="s">
        <v>28</v>
      </c>
      <c r="AH72" s="12"/>
      <c r="AI72" s="12">
        <v>31</v>
      </c>
      <c r="AJ72" s="12">
        <f t="shared" si="4"/>
        <v>205</v>
      </c>
    </row>
    <row r="73" spans="1:36" x14ac:dyDescent="0.25">
      <c r="A73" s="11">
        <v>5804</v>
      </c>
      <c r="B73" s="13" t="s">
        <v>88</v>
      </c>
      <c r="C73" s="12">
        <v>20</v>
      </c>
      <c r="D73" s="12">
        <v>45</v>
      </c>
      <c r="E73" s="12">
        <v>33</v>
      </c>
      <c r="F73" s="12">
        <v>26</v>
      </c>
      <c r="G73" s="12">
        <v>59</v>
      </c>
      <c r="H73" s="12"/>
      <c r="I73" s="12">
        <v>13</v>
      </c>
      <c r="J73" s="12">
        <v>13</v>
      </c>
      <c r="K73" s="12">
        <v>14</v>
      </c>
      <c r="L73" s="12">
        <v>11</v>
      </c>
      <c r="M73" s="12">
        <v>10</v>
      </c>
      <c r="N73" s="12">
        <v>56</v>
      </c>
      <c r="O73" s="12"/>
      <c r="P73" s="12">
        <v>1</v>
      </c>
      <c r="Q73" s="12" t="s">
        <v>28</v>
      </c>
      <c r="R73" s="12">
        <v>1</v>
      </c>
      <c r="S73" s="12" t="s">
        <v>28</v>
      </c>
      <c r="T73" s="12" t="s">
        <v>28</v>
      </c>
      <c r="U73" s="12" t="s">
        <v>28</v>
      </c>
      <c r="V73" s="12"/>
      <c r="W73" s="12">
        <v>1</v>
      </c>
      <c r="X73" s="12">
        <v>1</v>
      </c>
      <c r="Y73" s="12" t="s">
        <v>28</v>
      </c>
      <c r="Z73" s="12">
        <v>1</v>
      </c>
      <c r="AA73" s="12">
        <v>1</v>
      </c>
      <c r="AB73" s="12" t="s">
        <v>28</v>
      </c>
      <c r="AC73" s="12"/>
      <c r="AD73" s="12" t="s">
        <v>28</v>
      </c>
      <c r="AE73" s="12" t="s">
        <v>28</v>
      </c>
      <c r="AF73" s="12" t="s">
        <v>28</v>
      </c>
      <c r="AG73" s="12" t="s">
        <v>28</v>
      </c>
      <c r="AH73" s="12"/>
      <c r="AI73" s="12">
        <v>53</v>
      </c>
      <c r="AJ73" s="12">
        <f t="shared" si="4"/>
        <v>359</v>
      </c>
    </row>
    <row r="74" spans="1:36" x14ac:dyDescent="0.25">
      <c r="A74" s="11">
        <v>5904</v>
      </c>
      <c r="B74" s="13" t="s">
        <v>90</v>
      </c>
      <c r="C74" s="12">
        <v>14</v>
      </c>
      <c r="D74" s="12">
        <v>17</v>
      </c>
      <c r="E74" s="12">
        <v>41</v>
      </c>
      <c r="F74" s="12">
        <v>18</v>
      </c>
      <c r="G74" s="12">
        <v>33</v>
      </c>
      <c r="H74" s="12"/>
      <c r="I74" s="12">
        <v>62</v>
      </c>
      <c r="J74" s="12">
        <v>76</v>
      </c>
      <c r="K74" s="12">
        <v>49</v>
      </c>
      <c r="L74" s="12">
        <v>41</v>
      </c>
      <c r="M74" s="12">
        <v>28</v>
      </c>
      <c r="N74" s="12">
        <v>298</v>
      </c>
      <c r="O74" s="12"/>
      <c r="P74" s="12">
        <v>6</v>
      </c>
      <c r="Q74" s="12">
        <v>7</v>
      </c>
      <c r="R74" s="12">
        <v>8</v>
      </c>
      <c r="S74" s="12" t="s">
        <v>28</v>
      </c>
      <c r="T74" s="12" t="s">
        <v>28</v>
      </c>
      <c r="U74" s="12" t="s">
        <v>28</v>
      </c>
      <c r="V74" s="12"/>
      <c r="W74" s="12">
        <v>4</v>
      </c>
      <c r="X74" s="12">
        <v>2</v>
      </c>
      <c r="Y74" s="12" t="s">
        <v>28</v>
      </c>
      <c r="Z74" s="12" t="s">
        <v>28</v>
      </c>
      <c r="AA74" s="12">
        <v>2</v>
      </c>
      <c r="AB74" s="12" t="s">
        <v>28</v>
      </c>
      <c r="AC74" s="12"/>
      <c r="AD74" s="12" t="s">
        <v>28</v>
      </c>
      <c r="AE74" s="12" t="s">
        <v>28</v>
      </c>
      <c r="AF74" s="12" t="s">
        <v>28</v>
      </c>
      <c r="AG74" s="12" t="s">
        <v>28</v>
      </c>
      <c r="AH74" s="12"/>
      <c r="AI74" s="12">
        <v>229</v>
      </c>
      <c r="AJ74" s="12">
        <f t="shared" si="4"/>
        <v>935</v>
      </c>
    </row>
    <row r="75" spans="1:36" x14ac:dyDescent="0.25">
      <c r="A75" s="11">
        <v>5902</v>
      </c>
      <c r="B75" s="13" t="s">
        <v>91</v>
      </c>
      <c r="C75" s="12">
        <v>11</v>
      </c>
      <c r="D75" s="12">
        <v>23</v>
      </c>
      <c r="E75" s="12">
        <v>27</v>
      </c>
      <c r="F75" s="12">
        <v>15</v>
      </c>
      <c r="G75" s="12">
        <v>48</v>
      </c>
      <c r="H75" s="12"/>
      <c r="I75" s="12">
        <v>1</v>
      </c>
      <c r="J75" s="12">
        <v>2</v>
      </c>
      <c r="K75" s="12">
        <v>3</v>
      </c>
      <c r="L75" s="12">
        <v>4</v>
      </c>
      <c r="M75" s="12">
        <v>6</v>
      </c>
      <c r="N75" s="12">
        <v>31</v>
      </c>
      <c r="O75" s="12"/>
      <c r="P75" s="12">
        <v>1</v>
      </c>
      <c r="Q75" s="12" t="s">
        <v>28</v>
      </c>
      <c r="R75" s="12">
        <v>1</v>
      </c>
      <c r="S75" s="12" t="s">
        <v>28</v>
      </c>
      <c r="T75" s="12" t="s">
        <v>28</v>
      </c>
      <c r="U75" s="12" t="s">
        <v>28</v>
      </c>
      <c r="V75" s="12"/>
      <c r="W75" s="12" t="s">
        <v>28</v>
      </c>
      <c r="X75" s="12" t="s">
        <v>28</v>
      </c>
      <c r="Y75" s="12" t="s">
        <v>28</v>
      </c>
      <c r="Z75" s="12" t="s">
        <v>28</v>
      </c>
      <c r="AA75" s="12" t="s">
        <v>28</v>
      </c>
      <c r="AB75" s="12" t="s">
        <v>28</v>
      </c>
      <c r="AC75" s="12"/>
      <c r="AD75" s="12" t="s">
        <v>28</v>
      </c>
      <c r="AE75" s="12" t="s">
        <v>28</v>
      </c>
      <c r="AF75" s="12" t="s">
        <v>28</v>
      </c>
      <c r="AG75" s="12" t="s">
        <v>28</v>
      </c>
      <c r="AH75" s="12"/>
      <c r="AI75" s="12">
        <v>33</v>
      </c>
      <c r="AJ75" s="12">
        <f t="shared" si="4"/>
        <v>206</v>
      </c>
    </row>
    <row r="76" spans="1:36" x14ac:dyDescent="0.25">
      <c r="A76" s="11">
        <v>5903</v>
      </c>
      <c r="B76" s="13" t="s">
        <v>92</v>
      </c>
      <c r="C76" s="12">
        <v>90</v>
      </c>
      <c r="D76" s="12">
        <v>96</v>
      </c>
      <c r="E76" s="12">
        <v>124</v>
      </c>
      <c r="F76" s="12">
        <v>82</v>
      </c>
      <c r="G76" s="12">
        <v>198</v>
      </c>
      <c r="H76" s="12"/>
      <c r="I76" s="12">
        <v>9</v>
      </c>
      <c r="J76" s="12">
        <v>9</v>
      </c>
      <c r="K76" s="12">
        <v>6</v>
      </c>
      <c r="L76" s="12">
        <v>6</v>
      </c>
      <c r="M76" s="12">
        <v>13</v>
      </c>
      <c r="N76" s="12">
        <v>44</v>
      </c>
      <c r="O76" s="12"/>
      <c r="P76" s="12">
        <v>4</v>
      </c>
      <c r="Q76" s="12" t="s">
        <v>28</v>
      </c>
      <c r="R76" s="12">
        <v>1</v>
      </c>
      <c r="S76" s="12" t="s">
        <v>28</v>
      </c>
      <c r="T76" s="12" t="s">
        <v>28</v>
      </c>
      <c r="U76" s="12" t="s">
        <v>28</v>
      </c>
      <c r="V76" s="12"/>
      <c r="W76" s="12">
        <v>1</v>
      </c>
      <c r="X76" s="12" t="s">
        <v>28</v>
      </c>
      <c r="Y76" s="12" t="s">
        <v>28</v>
      </c>
      <c r="Z76" s="12" t="s">
        <v>28</v>
      </c>
      <c r="AA76" s="12" t="s">
        <v>28</v>
      </c>
      <c r="AB76" s="12" t="s">
        <v>28</v>
      </c>
      <c r="AC76" s="12"/>
      <c r="AD76" s="12" t="s">
        <v>28</v>
      </c>
      <c r="AE76" s="12" t="s">
        <v>28</v>
      </c>
      <c r="AF76" s="12" t="s">
        <v>28</v>
      </c>
      <c r="AG76" s="12" t="s">
        <v>28</v>
      </c>
      <c r="AH76" s="12"/>
      <c r="AI76" s="12">
        <v>32</v>
      </c>
      <c r="AJ76" s="12">
        <f t="shared" si="4"/>
        <v>715</v>
      </c>
    </row>
    <row r="77" spans="1:36" x14ac:dyDescent="0.25">
      <c r="A77" s="11">
        <v>5905</v>
      </c>
      <c r="B77" s="13" t="s">
        <v>93</v>
      </c>
      <c r="C77" s="31">
        <v>7</v>
      </c>
      <c r="D77" s="31">
        <v>18</v>
      </c>
      <c r="E77" s="31">
        <v>10</v>
      </c>
      <c r="F77" s="31">
        <v>9</v>
      </c>
      <c r="G77" s="31">
        <v>17</v>
      </c>
      <c r="H77" s="12"/>
      <c r="I77" s="12">
        <v>2</v>
      </c>
      <c r="J77" s="12">
        <v>3</v>
      </c>
      <c r="K77" s="12">
        <v>3</v>
      </c>
      <c r="L77" s="12">
        <v>2</v>
      </c>
      <c r="M77" s="12">
        <v>3</v>
      </c>
      <c r="N77" s="12">
        <v>7</v>
      </c>
      <c r="O77" s="12"/>
      <c r="P77" s="12">
        <v>2</v>
      </c>
      <c r="Q77" s="12" t="s">
        <v>28</v>
      </c>
      <c r="R77" s="12" t="s">
        <v>28</v>
      </c>
      <c r="S77" s="12" t="s">
        <v>28</v>
      </c>
      <c r="T77" s="12" t="s">
        <v>28</v>
      </c>
      <c r="U77" s="12" t="s">
        <v>28</v>
      </c>
      <c r="V77" s="12"/>
      <c r="W77" s="12" t="s">
        <v>28</v>
      </c>
      <c r="X77" s="12" t="s">
        <v>28</v>
      </c>
      <c r="Y77" s="12" t="s">
        <v>28</v>
      </c>
      <c r="Z77" s="12" t="s">
        <v>28</v>
      </c>
      <c r="AA77" s="12" t="s">
        <v>28</v>
      </c>
      <c r="AB77" s="12" t="s">
        <v>28</v>
      </c>
      <c r="AC77" s="12"/>
      <c r="AD77" s="12" t="s">
        <v>28</v>
      </c>
      <c r="AE77" s="12" t="s">
        <v>28</v>
      </c>
      <c r="AF77" s="12" t="s">
        <v>28</v>
      </c>
      <c r="AG77" s="12" t="s">
        <v>28</v>
      </c>
      <c r="AH77" s="12"/>
      <c r="AI77" s="12">
        <v>23</v>
      </c>
      <c r="AJ77" s="12">
        <f t="shared" si="4"/>
        <v>106</v>
      </c>
    </row>
    <row r="78" spans="1:36" x14ac:dyDescent="0.25">
      <c r="A78" s="11">
        <v>5906</v>
      </c>
      <c r="B78" s="13" t="s">
        <v>94</v>
      </c>
      <c r="C78" s="31">
        <v>7</v>
      </c>
      <c r="D78" s="31">
        <v>4</v>
      </c>
      <c r="E78" s="31">
        <v>10</v>
      </c>
      <c r="F78" s="31">
        <v>6</v>
      </c>
      <c r="G78" s="31">
        <v>16</v>
      </c>
      <c r="H78" s="12"/>
      <c r="I78" s="12">
        <v>4</v>
      </c>
      <c r="J78" s="12">
        <v>5</v>
      </c>
      <c r="K78" s="12">
        <v>3</v>
      </c>
      <c r="L78" s="12">
        <v>2</v>
      </c>
      <c r="M78" s="12">
        <v>2</v>
      </c>
      <c r="N78" s="12">
        <v>15</v>
      </c>
      <c r="O78" s="12"/>
      <c r="P78" s="12" t="s">
        <v>28</v>
      </c>
      <c r="Q78" s="12" t="s">
        <v>28</v>
      </c>
      <c r="R78" s="12" t="s">
        <v>28</v>
      </c>
      <c r="S78" s="12" t="s">
        <v>28</v>
      </c>
      <c r="T78" s="12" t="s">
        <v>28</v>
      </c>
      <c r="U78" s="12" t="s">
        <v>28</v>
      </c>
      <c r="V78" s="12"/>
      <c r="W78" s="12" t="s">
        <v>28</v>
      </c>
      <c r="X78" s="12" t="s">
        <v>28</v>
      </c>
      <c r="Y78" s="12" t="s">
        <v>28</v>
      </c>
      <c r="Z78" s="12" t="s">
        <v>28</v>
      </c>
      <c r="AA78" s="12" t="s">
        <v>28</v>
      </c>
      <c r="AB78" s="12" t="s">
        <v>28</v>
      </c>
      <c r="AC78" s="12"/>
      <c r="AD78" s="12" t="s">
        <v>28</v>
      </c>
      <c r="AE78" s="12" t="s">
        <v>28</v>
      </c>
      <c r="AF78" s="12" t="s">
        <v>28</v>
      </c>
      <c r="AG78" s="12" t="s">
        <v>28</v>
      </c>
      <c r="AH78" s="12"/>
      <c r="AI78" s="12">
        <v>23</v>
      </c>
      <c r="AJ78" s="12">
        <f t="shared" si="4"/>
        <v>97</v>
      </c>
    </row>
    <row r="79" spans="1:36" x14ac:dyDescent="0.25">
      <c r="A79" s="11">
        <v>5908</v>
      </c>
      <c r="B79" s="13" t="s">
        <v>95</v>
      </c>
      <c r="C79" s="31">
        <v>11</v>
      </c>
      <c r="D79" s="31">
        <v>9</v>
      </c>
      <c r="E79" s="31">
        <v>14</v>
      </c>
      <c r="F79" s="31">
        <v>6</v>
      </c>
      <c r="G79" s="31">
        <v>14</v>
      </c>
      <c r="H79" s="12"/>
      <c r="I79" s="12">
        <v>3</v>
      </c>
      <c r="J79" s="12">
        <v>2</v>
      </c>
      <c r="K79" s="12">
        <v>3</v>
      </c>
      <c r="L79" s="12">
        <v>2</v>
      </c>
      <c r="M79" s="12">
        <v>2</v>
      </c>
      <c r="N79" s="12">
        <v>12</v>
      </c>
      <c r="O79" s="12"/>
      <c r="P79" s="12" t="s">
        <v>28</v>
      </c>
      <c r="Q79" s="12" t="s">
        <v>28</v>
      </c>
      <c r="R79" s="12" t="s">
        <v>28</v>
      </c>
      <c r="S79" s="12" t="s">
        <v>28</v>
      </c>
      <c r="T79" s="12" t="s">
        <v>28</v>
      </c>
      <c r="U79" s="12" t="s">
        <v>28</v>
      </c>
      <c r="V79" s="12"/>
      <c r="W79" s="12" t="s">
        <v>28</v>
      </c>
      <c r="X79" s="12" t="s">
        <v>28</v>
      </c>
      <c r="Y79" s="12" t="s">
        <v>28</v>
      </c>
      <c r="Z79" s="12" t="s">
        <v>28</v>
      </c>
      <c r="AA79" s="12" t="s">
        <v>28</v>
      </c>
      <c r="AB79" s="12" t="s">
        <v>28</v>
      </c>
      <c r="AC79" s="12"/>
      <c r="AD79" s="12" t="s">
        <v>28</v>
      </c>
      <c r="AE79" s="12" t="s">
        <v>28</v>
      </c>
      <c r="AF79" s="12" t="s">
        <v>28</v>
      </c>
      <c r="AG79" s="12" t="s">
        <v>28</v>
      </c>
      <c r="AH79" s="12"/>
      <c r="AI79" s="12">
        <v>18</v>
      </c>
      <c r="AJ79" s="12">
        <f t="shared" ref="AJ79:AJ106" si="5">SUM(C79:AI79)</f>
        <v>96</v>
      </c>
    </row>
    <row r="80" spans="1:36" x14ac:dyDescent="0.25">
      <c r="A80" s="11">
        <v>6001</v>
      </c>
      <c r="B80" s="13" t="s">
        <v>97</v>
      </c>
      <c r="C80" s="12">
        <v>16</v>
      </c>
      <c r="D80" s="12">
        <v>29</v>
      </c>
      <c r="E80" s="12">
        <v>21</v>
      </c>
      <c r="F80" s="12">
        <v>20</v>
      </c>
      <c r="G80" s="12">
        <v>76</v>
      </c>
      <c r="H80" s="12"/>
      <c r="I80" s="12">
        <v>19</v>
      </c>
      <c r="J80" s="12">
        <v>21</v>
      </c>
      <c r="K80" s="12">
        <v>25</v>
      </c>
      <c r="L80" s="12">
        <v>21</v>
      </c>
      <c r="M80" s="12">
        <v>23</v>
      </c>
      <c r="N80" s="12">
        <v>114</v>
      </c>
      <c r="O80" s="12"/>
      <c r="P80" s="12">
        <v>3</v>
      </c>
      <c r="Q80" s="12">
        <v>4</v>
      </c>
      <c r="R80" s="12">
        <v>1</v>
      </c>
      <c r="S80" s="12" t="s">
        <v>28</v>
      </c>
      <c r="T80" s="12" t="s">
        <v>28</v>
      </c>
      <c r="U80" s="12" t="s">
        <v>28</v>
      </c>
      <c r="V80" s="12"/>
      <c r="W80" s="12">
        <v>3</v>
      </c>
      <c r="X80" s="12" t="s">
        <v>28</v>
      </c>
      <c r="Y80" s="12">
        <v>1</v>
      </c>
      <c r="Z80" s="12">
        <v>4</v>
      </c>
      <c r="AA80" s="12">
        <v>5</v>
      </c>
      <c r="AB80" s="12">
        <v>1</v>
      </c>
      <c r="AC80" s="12"/>
      <c r="AD80" s="12" t="s">
        <v>28</v>
      </c>
      <c r="AE80" s="12" t="s">
        <v>28</v>
      </c>
      <c r="AF80" s="12" t="s">
        <v>28</v>
      </c>
      <c r="AG80" s="12" t="s">
        <v>28</v>
      </c>
      <c r="AH80" s="12"/>
      <c r="AI80" s="12">
        <v>62</v>
      </c>
      <c r="AJ80" s="12">
        <f t="shared" si="5"/>
        <v>469</v>
      </c>
    </row>
    <row r="81" spans="1:36" x14ac:dyDescent="0.25">
      <c r="A81" s="11">
        <v>6002</v>
      </c>
      <c r="B81" s="13" t="s">
        <v>98</v>
      </c>
      <c r="C81" s="12">
        <v>6</v>
      </c>
      <c r="D81" s="12">
        <v>13</v>
      </c>
      <c r="E81" s="12">
        <v>10</v>
      </c>
      <c r="F81" s="12">
        <v>11</v>
      </c>
      <c r="G81" s="12">
        <v>21</v>
      </c>
      <c r="H81" s="12"/>
      <c r="I81" s="12">
        <v>2</v>
      </c>
      <c r="J81" s="12">
        <v>6</v>
      </c>
      <c r="K81" s="12">
        <v>5</v>
      </c>
      <c r="L81" s="12">
        <v>2</v>
      </c>
      <c r="M81" s="12">
        <v>3</v>
      </c>
      <c r="N81" s="12">
        <v>24</v>
      </c>
      <c r="O81" s="12"/>
      <c r="P81" s="12">
        <v>1</v>
      </c>
      <c r="Q81" s="12" t="s">
        <v>28</v>
      </c>
      <c r="R81" s="12">
        <v>1</v>
      </c>
      <c r="S81" s="12" t="s">
        <v>28</v>
      </c>
      <c r="T81" s="12" t="s">
        <v>28</v>
      </c>
      <c r="U81" s="12" t="s">
        <v>28</v>
      </c>
      <c r="V81" s="12"/>
      <c r="W81" s="12" t="s">
        <v>28</v>
      </c>
      <c r="X81" s="12">
        <v>1</v>
      </c>
      <c r="Y81" s="12" t="s">
        <v>28</v>
      </c>
      <c r="Z81" s="12" t="s">
        <v>28</v>
      </c>
      <c r="AA81" s="12" t="s">
        <v>28</v>
      </c>
      <c r="AB81" s="12" t="s">
        <v>28</v>
      </c>
      <c r="AC81" s="12"/>
      <c r="AD81" s="12" t="s">
        <v>28</v>
      </c>
      <c r="AE81" s="12" t="s">
        <v>28</v>
      </c>
      <c r="AF81" s="12" t="s">
        <v>28</v>
      </c>
      <c r="AG81" s="12" t="s">
        <v>28</v>
      </c>
      <c r="AH81" s="12"/>
      <c r="AI81" s="12">
        <v>12</v>
      </c>
      <c r="AJ81" s="12">
        <f t="shared" si="5"/>
        <v>118</v>
      </c>
    </row>
    <row r="82" spans="1:36" x14ac:dyDescent="0.25">
      <c r="A82" s="11">
        <v>6003</v>
      </c>
      <c r="B82" s="13" t="s">
        <v>40</v>
      </c>
      <c r="C82" s="12">
        <v>8</v>
      </c>
      <c r="D82" s="12">
        <v>12</v>
      </c>
      <c r="E82" s="12">
        <v>11</v>
      </c>
      <c r="F82" s="12">
        <v>10</v>
      </c>
      <c r="G82" s="12">
        <v>23</v>
      </c>
      <c r="H82" s="12"/>
      <c r="I82" s="12">
        <v>10</v>
      </c>
      <c r="J82" s="12">
        <v>11</v>
      </c>
      <c r="K82" s="12">
        <v>1</v>
      </c>
      <c r="L82" s="12">
        <v>5</v>
      </c>
      <c r="M82" s="12">
        <v>4</v>
      </c>
      <c r="N82" s="12">
        <v>25</v>
      </c>
      <c r="O82" s="12"/>
      <c r="P82" s="12">
        <v>1</v>
      </c>
      <c r="Q82" s="12" t="s">
        <v>28</v>
      </c>
      <c r="R82" s="12" t="s">
        <v>28</v>
      </c>
      <c r="S82" s="12" t="s">
        <v>28</v>
      </c>
      <c r="T82" s="12" t="s">
        <v>28</v>
      </c>
      <c r="U82" s="12" t="s">
        <v>28</v>
      </c>
      <c r="V82" s="12"/>
      <c r="W82" s="12" t="s">
        <v>28</v>
      </c>
      <c r="X82" s="12">
        <v>1</v>
      </c>
      <c r="Y82" s="12" t="s">
        <v>28</v>
      </c>
      <c r="Z82" s="12" t="s">
        <v>28</v>
      </c>
      <c r="AA82" s="12">
        <v>1</v>
      </c>
      <c r="AB82" s="12" t="s">
        <v>28</v>
      </c>
      <c r="AC82" s="12"/>
      <c r="AD82" s="12" t="s">
        <v>28</v>
      </c>
      <c r="AE82" s="12" t="s">
        <v>28</v>
      </c>
      <c r="AF82" s="12" t="s">
        <v>28</v>
      </c>
      <c r="AG82" s="12" t="s">
        <v>28</v>
      </c>
      <c r="AH82" s="12"/>
      <c r="AI82" s="12">
        <v>23</v>
      </c>
      <c r="AJ82" s="12">
        <f t="shared" si="5"/>
        <v>146</v>
      </c>
    </row>
    <row r="83" spans="1:36" x14ac:dyDescent="0.25">
      <c r="A83" s="11">
        <v>6004</v>
      </c>
      <c r="B83" s="13" t="s">
        <v>99</v>
      </c>
      <c r="C83" s="12">
        <v>19</v>
      </c>
      <c r="D83" s="12">
        <v>24</v>
      </c>
      <c r="E83" s="12">
        <v>24</v>
      </c>
      <c r="F83" s="12">
        <v>12</v>
      </c>
      <c r="G83" s="12">
        <v>54</v>
      </c>
      <c r="H83" s="12"/>
      <c r="I83" s="12">
        <v>7</v>
      </c>
      <c r="J83" s="12">
        <v>6</v>
      </c>
      <c r="K83" s="12">
        <v>5</v>
      </c>
      <c r="L83" s="12">
        <v>7</v>
      </c>
      <c r="M83" s="12">
        <v>14</v>
      </c>
      <c r="N83" s="12">
        <v>46</v>
      </c>
      <c r="O83" s="12"/>
      <c r="P83" s="12">
        <v>1</v>
      </c>
      <c r="Q83" s="12">
        <v>1</v>
      </c>
      <c r="R83" s="12" t="s">
        <v>28</v>
      </c>
      <c r="S83" s="12" t="s">
        <v>28</v>
      </c>
      <c r="T83" s="12" t="s">
        <v>28</v>
      </c>
      <c r="U83" s="12" t="s">
        <v>28</v>
      </c>
      <c r="V83" s="12"/>
      <c r="W83" s="12" t="s">
        <v>28</v>
      </c>
      <c r="X83" s="12" t="s">
        <v>28</v>
      </c>
      <c r="Y83" s="12" t="s">
        <v>28</v>
      </c>
      <c r="Z83" s="12">
        <v>1</v>
      </c>
      <c r="AA83" s="12" t="s">
        <v>28</v>
      </c>
      <c r="AB83" s="12" t="s">
        <v>28</v>
      </c>
      <c r="AC83" s="12"/>
      <c r="AD83" s="12" t="s">
        <v>28</v>
      </c>
      <c r="AE83" s="12" t="s">
        <v>28</v>
      </c>
      <c r="AF83" s="12" t="s">
        <v>28</v>
      </c>
      <c r="AG83" s="12" t="s">
        <v>28</v>
      </c>
      <c r="AH83" s="12"/>
      <c r="AI83" s="12">
        <v>55</v>
      </c>
      <c r="AJ83" s="12">
        <f t="shared" si="5"/>
        <v>276</v>
      </c>
    </row>
    <row r="84" spans="1:36" x14ac:dyDescent="0.25">
      <c r="A84" s="11">
        <v>6005</v>
      </c>
      <c r="B84" s="13" t="s">
        <v>100</v>
      </c>
      <c r="C84" s="12">
        <v>12</v>
      </c>
      <c r="D84" s="12">
        <v>22</v>
      </c>
      <c r="E84" s="12">
        <v>14</v>
      </c>
      <c r="F84" s="12">
        <v>12</v>
      </c>
      <c r="G84" s="12">
        <v>41</v>
      </c>
      <c r="H84" s="12"/>
      <c r="I84" s="12">
        <v>4</v>
      </c>
      <c r="J84" s="12">
        <v>10</v>
      </c>
      <c r="K84" s="12">
        <v>8</v>
      </c>
      <c r="L84" s="12">
        <v>5</v>
      </c>
      <c r="M84" s="12">
        <v>8</v>
      </c>
      <c r="N84" s="12">
        <v>24</v>
      </c>
      <c r="O84" s="12"/>
      <c r="P84" s="12">
        <v>2</v>
      </c>
      <c r="Q84" s="12">
        <v>1</v>
      </c>
      <c r="R84" s="12" t="s">
        <v>28</v>
      </c>
      <c r="S84" s="12" t="s">
        <v>28</v>
      </c>
      <c r="T84" s="12" t="s">
        <v>28</v>
      </c>
      <c r="U84" s="12" t="s">
        <v>28</v>
      </c>
      <c r="V84" s="12"/>
      <c r="W84" s="12">
        <v>2</v>
      </c>
      <c r="X84" s="12">
        <v>1</v>
      </c>
      <c r="Y84" s="12" t="s">
        <v>28</v>
      </c>
      <c r="Z84" s="12" t="s">
        <v>28</v>
      </c>
      <c r="AA84" s="12">
        <v>1</v>
      </c>
      <c r="AB84" s="12" t="s">
        <v>28</v>
      </c>
      <c r="AC84" s="12"/>
      <c r="AD84" s="12" t="s">
        <v>28</v>
      </c>
      <c r="AE84" s="12" t="s">
        <v>28</v>
      </c>
      <c r="AF84" s="12" t="s">
        <v>28</v>
      </c>
      <c r="AG84" s="12" t="s">
        <v>28</v>
      </c>
      <c r="AH84" s="12"/>
      <c r="AI84" s="12">
        <v>18</v>
      </c>
      <c r="AJ84" s="12">
        <f t="shared" si="5"/>
        <v>185</v>
      </c>
    </row>
    <row r="85" spans="1:36" x14ac:dyDescent="0.25">
      <c r="A85" s="11">
        <v>6006</v>
      </c>
      <c r="B85" s="13" t="s">
        <v>101</v>
      </c>
      <c r="C85" s="12">
        <v>17</v>
      </c>
      <c r="D85" s="12">
        <v>15</v>
      </c>
      <c r="E85" s="12">
        <v>33</v>
      </c>
      <c r="F85" s="12">
        <v>21</v>
      </c>
      <c r="G85" s="12">
        <v>83</v>
      </c>
      <c r="H85" s="12"/>
      <c r="I85" s="12">
        <v>12</v>
      </c>
      <c r="J85" s="12">
        <v>19</v>
      </c>
      <c r="K85" s="12">
        <v>14</v>
      </c>
      <c r="L85" s="12">
        <v>13</v>
      </c>
      <c r="M85" s="12">
        <v>12</v>
      </c>
      <c r="N85" s="12">
        <v>83</v>
      </c>
      <c r="O85" s="12"/>
      <c r="P85" s="12">
        <v>1</v>
      </c>
      <c r="Q85" s="12">
        <v>2</v>
      </c>
      <c r="R85" s="12">
        <v>1</v>
      </c>
      <c r="S85" s="12" t="s">
        <v>28</v>
      </c>
      <c r="T85" s="12" t="s">
        <v>28</v>
      </c>
      <c r="U85" s="12" t="s">
        <v>28</v>
      </c>
      <c r="V85" s="12"/>
      <c r="W85" s="12">
        <v>1</v>
      </c>
      <c r="X85" s="12">
        <v>2</v>
      </c>
      <c r="Y85" s="12" t="s">
        <v>28</v>
      </c>
      <c r="Z85" s="12">
        <v>1</v>
      </c>
      <c r="AA85" s="12">
        <v>2</v>
      </c>
      <c r="AB85" s="12" t="s">
        <v>28</v>
      </c>
      <c r="AC85" s="12"/>
      <c r="AD85" s="12" t="s">
        <v>28</v>
      </c>
      <c r="AE85" s="12" t="s">
        <v>28</v>
      </c>
      <c r="AF85" s="12" t="s">
        <v>28</v>
      </c>
      <c r="AG85" s="12" t="s">
        <v>28</v>
      </c>
      <c r="AH85" s="12"/>
      <c r="AI85" s="12">
        <v>45</v>
      </c>
      <c r="AJ85" s="12">
        <f t="shared" si="5"/>
        <v>377</v>
      </c>
    </row>
    <row r="86" spans="1:36" x14ac:dyDescent="0.25">
      <c r="A86" s="11">
        <v>6007</v>
      </c>
      <c r="B86" s="13" t="s">
        <v>102</v>
      </c>
      <c r="C86" s="12">
        <v>5</v>
      </c>
      <c r="D86" s="12">
        <v>10</v>
      </c>
      <c r="E86" s="12">
        <v>15</v>
      </c>
      <c r="F86" s="12">
        <v>9</v>
      </c>
      <c r="G86" s="12">
        <v>17</v>
      </c>
      <c r="H86" s="12"/>
      <c r="I86" s="12">
        <v>1</v>
      </c>
      <c r="J86" s="12">
        <v>2</v>
      </c>
      <c r="K86" s="12">
        <v>5</v>
      </c>
      <c r="L86" s="12">
        <v>4</v>
      </c>
      <c r="M86" s="12">
        <v>2</v>
      </c>
      <c r="N86" s="12">
        <v>20</v>
      </c>
      <c r="O86" s="12"/>
      <c r="P86" s="12" t="s">
        <v>28</v>
      </c>
      <c r="Q86" s="12" t="s">
        <v>28</v>
      </c>
      <c r="R86" s="12" t="s">
        <v>28</v>
      </c>
      <c r="S86" s="12" t="s">
        <v>28</v>
      </c>
      <c r="T86" s="12" t="s">
        <v>28</v>
      </c>
      <c r="U86" s="12" t="s">
        <v>28</v>
      </c>
      <c r="V86" s="12"/>
      <c r="W86" s="12" t="s">
        <v>28</v>
      </c>
      <c r="X86" s="12" t="s">
        <v>28</v>
      </c>
      <c r="Y86" s="12" t="s">
        <v>28</v>
      </c>
      <c r="Z86" s="12">
        <v>1</v>
      </c>
      <c r="AA86" s="12">
        <v>2</v>
      </c>
      <c r="AB86" s="12" t="s">
        <v>28</v>
      </c>
      <c r="AC86" s="12"/>
      <c r="AD86" s="12" t="s">
        <v>28</v>
      </c>
      <c r="AE86" s="12" t="s">
        <v>28</v>
      </c>
      <c r="AF86" s="12">
        <v>2</v>
      </c>
      <c r="AG86" s="12" t="s">
        <v>28</v>
      </c>
      <c r="AH86" s="12"/>
      <c r="AI86" s="12">
        <v>10</v>
      </c>
      <c r="AJ86" s="12">
        <f t="shared" si="5"/>
        <v>105</v>
      </c>
    </row>
    <row r="87" spans="1:36" x14ac:dyDescent="0.25">
      <c r="A87" s="11">
        <v>6101</v>
      </c>
      <c r="B87" s="13" t="s">
        <v>104</v>
      </c>
      <c r="C87" s="12">
        <v>35</v>
      </c>
      <c r="D87" s="12">
        <v>49</v>
      </c>
      <c r="E87" s="12">
        <v>82</v>
      </c>
      <c r="F87" s="12">
        <v>46</v>
      </c>
      <c r="G87" s="12">
        <v>109</v>
      </c>
      <c r="H87" s="12"/>
      <c r="I87" s="12">
        <v>28</v>
      </c>
      <c r="J87" s="12">
        <v>22</v>
      </c>
      <c r="K87" s="12">
        <v>17</v>
      </c>
      <c r="L87" s="12">
        <v>17</v>
      </c>
      <c r="M87" s="12">
        <v>15</v>
      </c>
      <c r="N87" s="12">
        <v>128</v>
      </c>
      <c r="O87" s="12"/>
      <c r="P87" s="12">
        <v>5</v>
      </c>
      <c r="Q87" s="12" t="s">
        <v>28</v>
      </c>
      <c r="R87" s="12">
        <v>1</v>
      </c>
      <c r="S87" s="12" t="s">
        <v>28</v>
      </c>
      <c r="T87" s="12" t="s">
        <v>28</v>
      </c>
      <c r="U87" s="12" t="s">
        <v>28</v>
      </c>
      <c r="V87" s="12"/>
      <c r="W87" s="12" t="s">
        <v>28</v>
      </c>
      <c r="X87" s="12" t="s">
        <v>28</v>
      </c>
      <c r="Y87" s="12" t="s">
        <v>28</v>
      </c>
      <c r="Z87" s="12">
        <v>2</v>
      </c>
      <c r="AA87" s="12">
        <v>2</v>
      </c>
      <c r="AB87" s="12">
        <v>1</v>
      </c>
      <c r="AC87" s="12"/>
      <c r="AD87" s="12" t="s">
        <v>28</v>
      </c>
      <c r="AE87" s="12" t="s">
        <v>28</v>
      </c>
      <c r="AF87" s="12" t="s">
        <v>28</v>
      </c>
      <c r="AG87" s="12" t="s">
        <v>28</v>
      </c>
      <c r="AH87" s="12"/>
      <c r="AI87" s="12">
        <v>105</v>
      </c>
      <c r="AJ87" s="12">
        <f t="shared" si="5"/>
        <v>664</v>
      </c>
    </row>
    <row r="88" spans="1:36" x14ac:dyDescent="0.25">
      <c r="A88" s="11">
        <v>6102</v>
      </c>
      <c r="B88" s="13" t="s">
        <v>105</v>
      </c>
      <c r="C88" s="12">
        <v>6</v>
      </c>
      <c r="D88" s="12">
        <v>8</v>
      </c>
      <c r="E88" s="12">
        <v>22</v>
      </c>
      <c r="F88" s="12">
        <v>12</v>
      </c>
      <c r="G88" s="12">
        <v>39</v>
      </c>
      <c r="H88" s="12"/>
      <c r="I88" s="12">
        <v>6</v>
      </c>
      <c r="J88" s="12">
        <v>6</v>
      </c>
      <c r="K88" s="12">
        <v>8</v>
      </c>
      <c r="L88" s="12">
        <v>6</v>
      </c>
      <c r="M88" s="12">
        <v>2</v>
      </c>
      <c r="N88" s="12">
        <v>32</v>
      </c>
      <c r="O88" s="12"/>
      <c r="P88" s="12">
        <v>1</v>
      </c>
      <c r="Q88" s="12" t="s">
        <v>28</v>
      </c>
      <c r="R88" s="12">
        <v>1</v>
      </c>
      <c r="S88" s="12" t="s">
        <v>28</v>
      </c>
      <c r="T88" s="12" t="s">
        <v>28</v>
      </c>
      <c r="U88" s="12" t="s">
        <v>28</v>
      </c>
      <c r="V88" s="12"/>
      <c r="W88" s="12" t="s">
        <v>28</v>
      </c>
      <c r="X88" s="12">
        <v>1</v>
      </c>
      <c r="Y88" s="12" t="s">
        <v>28</v>
      </c>
      <c r="Z88" s="12">
        <v>1</v>
      </c>
      <c r="AA88" s="12" t="s">
        <v>28</v>
      </c>
      <c r="AB88" s="12" t="s">
        <v>28</v>
      </c>
      <c r="AC88" s="12"/>
      <c r="AD88" s="12" t="s">
        <v>28</v>
      </c>
      <c r="AE88" s="12" t="s">
        <v>28</v>
      </c>
      <c r="AF88" s="12" t="s">
        <v>28</v>
      </c>
      <c r="AG88" s="12" t="s">
        <v>28</v>
      </c>
      <c r="AH88" s="12"/>
      <c r="AI88" s="12">
        <v>28</v>
      </c>
      <c r="AJ88" s="12">
        <f t="shared" si="5"/>
        <v>179</v>
      </c>
    </row>
    <row r="89" spans="1:36" x14ac:dyDescent="0.25">
      <c r="A89" s="11">
        <v>6103</v>
      </c>
      <c r="B89" s="13" t="s">
        <v>106</v>
      </c>
      <c r="C89" s="12">
        <v>31</v>
      </c>
      <c r="D89" s="12">
        <v>47</v>
      </c>
      <c r="E89" s="12">
        <v>55</v>
      </c>
      <c r="F89" s="12">
        <v>30</v>
      </c>
      <c r="G89" s="12">
        <v>76</v>
      </c>
      <c r="H89" s="12"/>
      <c r="I89" s="12">
        <v>14</v>
      </c>
      <c r="J89" s="12">
        <v>12</v>
      </c>
      <c r="K89" s="12">
        <v>10</v>
      </c>
      <c r="L89" s="12">
        <v>9</v>
      </c>
      <c r="M89" s="12">
        <v>10</v>
      </c>
      <c r="N89" s="12">
        <v>38</v>
      </c>
      <c r="O89" s="12"/>
      <c r="P89" s="12">
        <v>2</v>
      </c>
      <c r="Q89" s="12">
        <v>1</v>
      </c>
      <c r="R89" s="12">
        <v>1</v>
      </c>
      <c r="S89" s="12" t="s">
        <v>28</v>
      </c>
      <c r="T89" s="12" t="s">
        <v>28</v>
      </c>
      <c r="U89" s="12" t="s">
        <v>28</v>
      </c>
      <c r="V89" s="12"/>
      <c r="W89" s="12" t="s">
        <v>28</v>
      </c>
      <c r="X89" s="12" t="s">
        <v>28</v>
      </c>
      <c r="Y89" s="12">
        <v>3</v>
      </c>
      <c r="Z89" s="12" t="s">
        <v>28</v>
      </c>
      <c r="AA89" s="12">
        <v>3</v>
      </c>
      <c r="AB89" s="12" t="s">
        <v>28</v>
      </c>
      <c r="AC89" s="12"/>
      <c r="AD89" s="12" t="s">
        <v>28</v>
      </c>
      <c r="AE89" s="12" t="s">
        <v>28</v>
      </c>
      <c r="AF89" s="12" t="s">
        <v>28</v>
      </c>
      <c r="AG89" s="12" t="s">
        <v>28</v>
      </c>
      <c r="AH89" s="12"/>
      <c r="AI89" s="12">
        <v>65</v>
      </c>
      <c r="AJ89" s="12">
        <f t="shared" si="5"/>
        <v>407</v>
      </c>
    </row>
    <row r="90" spans="1:36" x14ac:dyDescent="0.25">
      <c r="A90" s="11">
        <v>6104</v>
      </c>
      <c r="B90" s="13" t="s">
        <v>107</v>
      </c>
      <c r="C90" s="12">
        <v>10</v>
      </c>
      <c r="D90" s="12">
        <v>19</v>
      </c>
      <c r="E90" s="12">
        <v>29</v>
      </c>
      <c r="F90" s="12">
        <v>11</v>
      </c>
      <c r="G90" s="12">
        <v>40</v>
      </c>
      <c r="H90" s="12"/>
      <c r="I90" s="12">
        <v>11</v>
      </c>
      <c r="J90" s="12">
        <v>10</v>
      </c>
      <c r="K90" s="12">
        <v>7</v>
      </c>
      <c r="L90" s="12">
        <v>6</v>
      </c>
      <c r="M90" s="12">
        <v>4</v>
      </c>
      <c r="N90" s="12">
        <v>47</v>
      </c>
      <c r="O90" s="12"/>
      <c r="P90" s="12">
        <v>4</v>
      </c>
      <c r="Q90" s="12" t="s">
        <v>28</v>
      </c>
      <c r="R90" s="12" t="s">
        <v>28</v>
      </c>
      <c r="S90" s="12">
        <v>1</v>
      </c>
      <c r="T90" s="12" t="s">
        <v>28</v>
      </c>
      <c r="U90" s="12" t="s">
        <v>28</v>
      </c>
      <c r="V90" s="12"/>
      <c r="W90" s="12">
        <v>1</v>
      </c>
      <c r="X90" s="12">
        <v>1</v>
      </c>
      <c r="Y90" s="12" t="s">
        <v>28</v>
      </c>
      <c r="Z90" s="12">
        <v>2</v>
      </c>
      <c r="AA90" s="12">
        <v>1</v>
      </c>
      <c r="AB90" s="12" t="s">
        <v>28</v>
      </c>
      <c r="AC90" s="12"/>
      <c r="AD90" s="12" t="s">
        <v>28</v>
      </c>
      <c r="AE90" s="12" t="s">
        <v>28</v>
      </c>
      <c r="AF90" s="12" t="s">
        <v>28</v>
      </c>
      <c r="AG90" s="12" t="s">
        <v>28</v>
      </c>
      <c r="AH90" s="12"/>
      <c r="AI90" s="12">
        <v>39</v>
      </c>
      <c r="AJ90" s="12">
        <f t="shared" si="5"/>
        <v>243</v>
      </c>
    </row>
    <row r="91" spans="1:36" x14ac:dyDescent="0.25">
      <c r="A91" s="11">
        <v>6201</v>
      </c>
      <c r="B91" s="13" t="s">
        <v>109</v>
      </c>
      <c r="C91" s="12">
        <v>21</v>
      </c>
      <c r="D91" s="12">
        <v>28</v>
      </c>
      <c r="E91" s="12">
        <v>40</v>
      </c>
      <c r="F91" s="12">
        <v>33</v>
      </c>
      <c r="G91" s="12">
        <v>75</v>
      </c>
      <c r="H91" s="12"/>
      <c r="I91" s="12">
        <v>14</v>
      </c>
      <c r="J91" s="12">
        <v>12</v>
      </c>
      <c r="K91" s="12">
        <v>18</v>
      </c>
      <c r="L91" s="12">
        <v>8</v>
      </c>
      <c r="M91" s="12">
        <v>4</v>
      </c>
      <c r="N91" s="12">
        <v>49</v>
      </c>
      <c r="O91" s="12"/>
      <c r="P91" s="12">
        <v>1</v>
      </c>
      <c r="Q91" s="12" t="s">
        <v>28</v>
      </c>
      <c r="R91" s="12">
        <v>3</v>
      </c>
      <c r="S91" s="12" t="s">
        <v>28</v>
      </c>
      <c r="T91" s="12" t="s">
        <v>28</v>
      </c>
      <c r="U91" s="12" t="s">
        <v>28</v>
      </c>
      <c r="V91" s="12"/>
      <c r="W91" s="12">
        <v>1</v>
      </c>
      <c r="X91" s="12">
        <v>1</v>
      </c>
      <c r="Y91" s="12" t="s">
        <v>28</v>
      </c>
      <c r="Z91" s="12">
        <v>1</v>
      </c>
      <c r="AA91" s="12" t="s">
        <v>28</v>
      </c>
      <c r="AB91" s="12" t="s">
        <v>28</v>
      </c>
      <c r="AC91" s="12"/>
      <c r="AD91" s="12" t="s">
        <v>28</v>
      </c>
      <c r="AE91" s="12" t="s">
        <v>28</v>
      </c>
      <c r="AF91" s="12" t="s">
        <v>28</v>
      </c>
      <c r="AG91" s="12" t="s">
        <v>28</v>
      </c>
      <c r="AH91" s="12"/>
      <c r="AI91" s="12">
        <v>56</v>
      </c>
      <c r="AJ91" s="12">
        <f t="shared" si="5"/>
        <v>365</v>
      </c>
    </row>
    <row r="92" spans="1:36" x14ac:dyDescent="0.25">
      <c r="A92" s="11">
        <v>6202</v>
      </c>
      <c r="B92" s="13" t="s">
        <v>110</v>
      </c>
      <c r="C92" s="12">
        <v>3</v>
      </c>
      <c r="D92" s="12">
        <v>13</v>
      </c>
      <c r="E92" s="12">
        <v>19</v>
      </c>
      <c r="F92" s="12">
        <v>10</v>
      </c>
      <c r="G92" s="12">
        <v>44</v>
      </c>
      <c r="H92" s="12"/>
      <c r="I92" s="12">
        <v>10</v>
      </c>
      <c r="J92" s="12">
        <v>16</v>
      </c>
      <c r="K92" s="12">
        <v>17</v>
      </c>
      <c r="L92" s="12">
        <v>16</v>
      </c>
      <c r="M92" s="12">
        <v>11</v>
      </c>
      <c r="N92" s="12">
        <v>67</v>
      </c>
      <c r="O92" s="12"/>
      <c r="P92" s="12">
        <v>1</v>
      </c>
      <c r="Q92" s="12">
        <v>2</v>
      </c>
      <c r="R92" s="12">
        <v>2</v>
      </c>
      <c r="S92" s="12" t="s">
        <v>28</v>
      </c>
      <c r="T92" s="12" t="s">
        <v>28</v>
      </c>
      <c r="U92" s="12" t="s">
        <v>28</v>
      </c>
      <c r="V92" s="12"/>
      <c r="W92" s="12" t="s">
        <v>28</v>
      </c>
      <c r="X92" s="12" t="s">
        <v>28</v>
      </c>
      <c r="Y92" s="12">
        <v>1</v>
      </c>
      <c r="Z92" s="12">
        <v>1</v>
      </c>
      <c r="AA92" s="12">
        <v>5</v>
      </c>
      <c r="AB92" s="12">
        <v>2</v>
      </c>
      <c r="AC92" s="12"/>
      <c r="AD92" s="12" t="s">
        <v>28</v>
      </c>
      <c r="AE92" s="12" t="s">
        <v>28</v>
      </c>
      <c r="AF92" s="12" t="s">
        <v>28</v>
      </c>
      <c r="AG92" s="12" t="s">
        <v>28</v>
      </c>
      <c r="AH92" s="12"/>
      <c r="AI92" s="12">
        <v>41</v>
      </c>
      <c r="AJ92" s="12">
        <f t="shared" si="5"/>
        <v>281</v>
      </c>
    </row>
    <row r="93" spans="1:36" x14ac:dyDescent="0.25">
      <c r="A93" s="11">
        <v>6203</v>
      </c>
      <c r="B93" s="13" t="s">
        <v>111</v>
      </c>
      <c r="C93" s="12">
        <v>13</v>
      </c>
      <c r="D93" s="12">
        <v>13</v>
      </c>
      <c r="E93" s="12">
        <v>14</v>
      </c>
      <c r="F93" s="12">
        <v>11</v>
      </c>
      <c r="G93" s="12">
        <v>23</v>
      </c>
      <c r="H93" s="12"/>
      <c r="I93" s="12">
        <v>11</v>
      </c>
      <c r="J93" s="12">
        <v>8</v>
      </c>
      <c r="K93" s="12">
        <v>5</v>
      </c>
      <c r="L93" s="12">
        <v>9</v>
      </c>
      <c r="M93" s="12">
        <v>8</v>
      </c>
      <c r="N93" s="12">
        <v>44</v>
      </c>
      <c r="O93" s="12"/>
      <c r="P93" s="12">
        <v>1</v>
      </c>
      <c r="Q93" s="12" t="s">
        <v>28</v>
      </c>
      <c r="R93" s="12">
        <v>2</v>
      </c>
      <c r="S93" s="12">
        <v>1</v>
      </c>
      <c r="T93" s="12" t="s">
        <v>28</v>
      </c>
      <c r="U93" s="12" t="s">
        <v>28</v>
      </c>
      <c r="V93" s="12"/>
      <c r="W93" s="12">
        <v>1</v>
      </c>
      <c r="X93" s="12" t="s">
        <v>28</v>
      </c>
      <c r="Y93" s="12" t="s">
        <v>28</v>
      </c>
      <c r="Z93" s="12">
        <v>2</v>
      </c>
      <c r="AA93" s="12">
        <v>1</v>
      </c>
      <c r="AB93" s="12">
        <v>2</v>
      </c>
      <c r="AC93" s="12"/>
      <c r="AD93" s="12" t="s">
        <v>28</v>
      </c>
      <c r="AE93" s="12" t="s">
        <v>28</v>
      </c>
      <c r="AF93" s="12" t="s">
        <v>28</v>
      </c>
      <c r="AG93" s="12" t="s">
        <v>28</v>
      </c>
      <c r="AH93" s="12"/>
      <c r="AI93" s="12">
        <v>28</v>
      </c>
      <c r="AJ93" s="12">
        <f t="shared" si="5"/>
        <v>197</v>
      </c>
    </row>
    <row r="94" spans="1:36" x14ac:dyDescent="0.25">
      <c r="A94" s="11">
        <v>6204</v>
      </c>
      <c r="B94" s="13" t="s">
        <v>112</v>
      </c>
      <c r="C94" s="12">
        <v>25</v>
      </c>
      <c r="D94" s="12">
        <v>32</v>
      </c>
      <c r="E94" s="12">
        <v>21</v>
      </c>
      <c r="F94" s="12">
        <v>15</v>
      </c>
      <c r="G94" s="12">
        <v>56</v>
      </c>
      <c r="H94" s="12"/>
      <c r="I94" s="12">
        <v>16</v>
      </c>
      <c r="J94" s="12">
        <v>21</v>
      </c>
      <c r="K94" s="12">
        <v>17</v>
      </c>
      <c r="L94" s="12">
        <v>9</v>
      </c>
      <c r="M94" s="12">
        <v>11</v>
      </c>
      <c r="N94" s="12">
        <v>62</v>
      </c>
      <c r="O94" s="12"/>
      <c r="P94" s="12" t="s">
        <v>28</v>
      </c>
      <c r="Q94" s="12">
        <v>1</v>
      </c>
      <c r="R94" s="12" t="s">
        <v>28</v>
      </c>
      <c r="S94" s="12">
        <v>1</v>
      </c>
      <c r="T94" s="12" t="s">
        <v>28</v>
      </c>
      <c r="U94" s="12" t="s">
        <v>28</v>
      </c>
      <c r="V94" s="12"/>
      <c r="W94" s="12">
        <v>1</v>
      </c>
      <c r="X94" s="12" t="s">
        <v>28</v>
      </c>
      <c r="Y94" s="12">
        <v>1</v>
      </c>
      <c r="Z94" s="12" t="s">
        <v>28</v>
      </c>
      <c r="AA94" s="12">
        <v>1</v>
      </c>
      <c r="AB94" s="12" t="s">
        <v>28</v>
      </c>
      <c r="AC94" s="12"/>
      <c r="AD94" s="12" t="s">
        <v>28</v>
      </c>
      <c r="AE94" s="12" t="s">
        <v>28</v>
      </c>
      <c r="AF94" s="12" t="s">
        <v>28</v>
      </c>
      <c r="AG94" s="12" t="s">
        <v>28</v>
      </c>
      <c r="AH94" s="12"/>
      <c r="AI94" s="12">
        <v>64</v>
      </c>
      <c r="AJ94" s="12">
        <f t="shared" si="5"/>
        <v>354</v>
      </c>
    </row>
    <row r="95" spans="1:36" x14ac:dyDescent="0.25">
      <c r="A95" s="11">
        <v>6205</v>
      </c>
      <c r="B95" s="13" t="s">
        <v>113</v>
      </c>
      <c r="C95" s="12">
        <v>15</v>
      </c>
      <c r="D95" s="12">
        <v>10</v>
      </c>
      <c r="E95" s="12">
        <v>14</v>
      </c>
      <c r="F95" s="12">
        <v>6</v>
      </c>
      <c r="G95" s="12">
        <v>23</v>
      </c>
      <c r="H95" s="12"/>
      <c r="I95" s="12">
        <v>5</v>
      </c>
      <c r="J95" s="12">
        <v>10</v>
      </c>
      <c r="K95" s="12">
        <v>4</v>
      </c>
      <c r="L95" s="12">
        <v>6</v>
      </c>
      <c r="M95" s="12">
        <v>5</v>
      </c>
      <c r="N95" s="12">
        <v>20</v>
      </c>
      <c r="O95" s="12"/>
      <c r="P95" s="12" t="s">
        <v>28</v>
      </c>
      <c r="Q95" s="12">
        <v>1</v>
      </c>
      <c r="R95" s="12" t="s">
        <v>28</v>
      </c>
      <c r="S95" s="12" t="s">
        <v>28</v>
      </c>
      <c r="T95" s="12" t="s">
        <v>28</v>
      </c>
      <c r="U95" s="12" t="s">
        <v>28</v>
      </c>
      <c r="V95" s="12"/>
      <c r="W95" s="12" t="s">
        <v>28</v>
      </c>
      <c r="X95" s="12" t="s">
        <v>28</v>
      </c>
      <c r="Y95" s="12" t="s">
        <v>28</v>
      </c>
      <c r="Z95" s="12" t="s">
        <v>28</v>
      </c>
      <c r="AA95" s="12" t="s">
        <v>28</v>
      </c>
      <c r="AB95" s="12" t="s">
        <v>28</v>
      </c>
      <c r="AC95" s="12"/>
      <c r="AD95" s="12" t="s">
        <v>28</v>
      </c>
      <c r="AE95" s="12" t="s">
        <v>28</v>
      </c>
      <c r="AF95" s="12" t="s">
        <v>28</v>
      </c>
      <c r="AG95" s="12" t="s">
        <v>28</v>
      </c>
      <c r="AH95" s="12"/>
      <c r="AI95" s="12">
        <v>35</v>
      </c>
      <c r="AJ95" s="12">
        <f t="shared" si="5"/>
        <v>154</v>
      </c>
    </row>
    <row r="96" spans="1:36" x14ac:dyDescent="0.25">
      <c r="A96" s="11">
        <v>6206</v>
      </c>
      <c r="B96" s="13" t="s">
        <v>114</v>
      </c>
      <c r="C96" s="12">
        <v>11</v>
      </c>
      <c r="D96" s="12">
        <v>1</v>
      </c>
      <c r="E96" s="12">
        <v>5</v>
      </c>
      <c r="F96" s="12">
        <v>10</v>
      </c>
      <c r="G96" s="12">
        <v>14</v>
      </c>
      <c r="H96" s="12"/>
      <c r="I96" s="12">
        <v>1</v>
      </c>
      <c r="J96" s="12">
        <v>3</v>
      </c>
      <c r="K96" s="12">
        <v>2</v>
      </c>
      <c r="L96" s="12">
        <v>3</v>
      </c>
      <c r="M96" s="12">
        <v>1</v>
      </c>
      <c r="N96" s="12">
        <v>14</v>
      </c>
      <c r="O96" s="12"/>
      <c r="P96" s="12">
        <v>1</v>
      </c>
      <c r="Q96" s="12" t="s">
        <v>28</v>
      </c>
      <c r="R96" s="12" t="s">
        <v>28</v>
      </c>
      <c r="S96" s="12" t="s">
        <v>28</v>
      </c>
      <c r="T96" s="12" t="s">
        <v>28</v>
      </c>
      <c r="U96" s="12" t="s">
        <v>28</v>
      </c>
      <c r="V96" s="12"/>
      <c r="W96" s="12" t="s">
        <v>28</v>
      </c>
      <c r="X96" s="12" t="s">
        <v>28</v>
      </c>
      <c r="Y96" s="12" t="s">
        <v>28</v>
      </c>
      <c r="Z96" s="12">
        <v>2</v>
      </c>
      <c r="AA96" s="12">
        <v>1</v>
      </c>
      <c r="AB96" s="12" t="s">
        <v>28</v>
      </c>
      <c r="AC96" s="12"/>
      <c r="AD96" s="12" t="s">
        <v>28</v>
      </c>
      <c r="AE96" s="12" t="s">
        <v>28</v>
      </c>
      <c r="AF96" s="12" t="s">
        <v>28</v>
      </c>
      <c r="AG96" s="12" t="s">
        <v>28</v>
      </c>
      <c r="AH96" s="12"/>
      <c r="AI96" s="12">
        <v>17</v>
      </c>
      <c r="AJ96" s="12">
        <f t="shared" si="5"/>
        <v>86</v>
      </c>
    </row>
    <row r="97" spans="1:36" x14ac:dyDescent="0.25">
      <c r="A97" s="11">
        <v>6207</v>
      </c>
      <c r="B97" s="13" t="s">
        <v>115</v>
      </c>
      <c r="C97" s="12">
        <v>5</v>
      </c>
      <c r="D97" s="12">
        <v>13</v>
      </c>
      <c r="E97" s="12">
        <v>8</v>
      </c>
      <c r="F97" s="12">
        <v>6</v>
      </c>
      <c r="G97" s="12">
        <v>28</v>
      </c>
      <c r="H97" s="12"/>
      <c r="I97" s="12">
        <v>4</v>
      </c>
      <c r="J97" s="12">
        <v>10</v>
      </c>
      <c r="K97" s="12">
        <v>4</v>
      </c>
      <c r="L97" s="12">
        <v>3</v>
      </c>
      <c r="M97" s="12">
        <v>3</v>
      </c>
      <c r="N97" s="12">
        <v>13</v>
      </c>
      <c r="O97" s="12"/>
      <c r="P97" s="12" t="s">
        <v>28</v>
      </c>
      <c r="Q97" s="12" t="s">
        <v>28</v>
      </c>
      <c r="R97" s="12">
        <v>1</v>
      </c>
      <c r="S97" s="12" t="s">
        <v>28</v>
      </c>
      <c r="T97" s="12" t="s">
        <v>28</v>
      </c>
      <c r="U97" s="12" t="s">
        <v>28</v>
      </c>
      <c r="V97" s="12"/>
      <c r="W97" s="12" t="s">
        <v>28</v>
      </c>
      <c r="X97" s="12">
        <v>1</v>
      </c>
      <c r="Y97" s="12" t="s">
        <v>28</v>
      </c>
      <c r="Z97" s="12" t="s">
        <v>28</v>
      </c>
      <c r="AA97" s="12" t="s">
        <v>28</v>
      </c>
      <c r="AB97" s="12" t="s">
        <v>28</v>
      </c>
      <c r="AC97" s="12"/>
      <c r="AD97" s="12" t="s">
        <v>28</v>
      </c>
      <c r="AE97" s="12" t="s">
        <v>28</v>
      </c>
      <c r="AF97" s="12" t="s">
        <v>28</v>
      </c>
      <c r="AG97" s="12" t="s">
        <v>28</v>
      </c>
      <c r="AH97" s="12"/>
      <c r="AI97" s="12">
        <v>11</v>
      </c>
      <c r="AJ97" s="12">
        <f t="shared" si="5"/>
        <v>110</v>
      </c>
    </row>
    <row r="98" spans="1:36" x14ac:dyDescent="0.25">
      <c r="A98" s="11">
        <v>6301</v>
      </c>
      <c r="B98" s="13" t="s">
        <v>117</v>
      </c>
      <c r="C98" s="12">
        <v>38</v>
      </c>
      <c r="D98" s="12">
        <v>60</v>
      </c>
      <c r="E98" s="12">
        <v>53</v>
      </c>
      <c r="F98" s="12">
        <v>31</v>
      </c>
      <c r="G98" s="12">
        <v>99</v>
      </c>
      <c r="H98" s="12"/>
      <c r="I98" s="12">
        <v>24</v>
      </c>
      <c r="J98" s="12">
        <v>25</v>
      </c>
      <c r="K98" s="12">
        <v>13</v>
      </c>
      <c r="L98" s="12">
        <v>14</v>
      </c>
      <c r="M98" s="12">
        <v>12</v>
      </c>
      <c r="N98" s="12">
        <v>88</v>
      </c>
      <c r="O98" s="12"/>
      <c r="P98" s="12">
        <v>3</v>
      </c>
      <c r="Q98" s="12">
        <v>1</v>
      </c>
      <c r="R98" s="12">
        <v>2</v>
      </c>
      <c r="S98" s="12" t="s">
        <v>28</v>
      </c>
      <c r="T98" s="12" t="s">
        <v>28</v>
      </c>
      <c r="U98" s="12" t="s">
        <v>28</v>
      </c>
      <c r="V98" s="12"/>
      <c r="W98" s="12">
        <v>1</v>
      </c>
      <c r="X98" s="12" t="s">
        <v>28</v>
      </c>
      <c r="Y98" s="12">
        <v>1</v>
      </c>
      <c r="Z98" s="12" t="s">
        <v>28</v>
      </c>
      <c r="AA98" s="12">
        <v>2</v>
      </c>
      <c r="AB98" s="12" t="s">
        <v>28</v>
      </c>
      <c r="AC98" s="12"/>
      <c r="AD98" s="12" t="s">
        <v>28</v>
      </c>
      <c r="AE98" s="12" t="s">
        <v>28</v>
      </c>
      <c r="AF98" s="12" t="s">
        <v>28</v>
      </c>
      <c r="AG98" s="12" t="s">
        <v>28</v>
      </c>
      <c r="AH98" s="12"/>
      <c r="AI98" s="12">
        <v>62</v>
      </c>
      <c r="AJ98" s="12">
        <f t="shared" si="5"/>
        <v>529</v>
      </c>
    </row>
    <row r="99" spans="1:36" x14ac:dyDescent="0.25">
      <c r="A99" s="11">
        <v>6302</v>
      </c>
      <c r="B99" s="13" t="s">
        <v>52</v>
      </c>
      <c r="C99" s="12">
        <v>9</v>
      </c>
      <c r="D99" s="12">
        <v>19</v>
      </c>
      <c r="E99" s="12">
        <v>17</v>
      </c>
      <c r="F99" s="12">
        <v>4</v>
      </c>
      <c r="G99" s="12">
        <v>34</v>
      </c>
      <c r="H99" s="12"/>
      <c r="I99" s="12">
        <v>11</v>
      </c>
      <c r="J99" s="12">
        <v>9</v>
      </c>
      <c r="K99" s="12">
        <v>9</v>
      </c>
      <c r="L99" s="12">
        <v>5</v>
      </c>
      <c r="M99" s="12">
        <v>1</v>
      </c>
      <c r="N99" s="12">
        <v>38</v>
      </c>
      <c r="O99" s="12"/>
      <c r="P99" s="12" t="s">
        <v>28</v>
      </c>
      <c r="Q99" s="12" t="s">
        <v>28</v>
      </c>
      <c r="R99" s="12" t="s">
        <v>28</v>
      </c>
      <c r="S99" s="12" t="s">
        <v>28</v>
      </c>
      <c r="T99" s="12" t="s">
        <v>28</v>
      </c>
      <c r="U99" s="12" t="s">
        <v>28</v>
      </c>
      <c r="V99" s="12"/>
      <c r="W99" s="12" t="s">
        <v>28</v>
      </c>
      <c r="X99" s="12" t="s">
        <v>28</v>
      </c>
      <c r="Y99" s="12" t="s">
        <v>28</v>
      </c>
      <c r="Z99" s="12">
        <v>1</v>
      </c>
      <c r="AA99" s="12" t="s">
        <v>28</v>
      </c>
      <c r="AB99" s="12" t="s">
        <v>28</v>
      </c>
      <c r="AC99" s="12"/>
      <c r="AD99" s="12" t="s">
        <v>28</v>
      </c>
      <c r="AE99" s="12" t="s">
        <v>28</v>
      </c>
      <c r="AF99" s="12" t="s">
        <v>28</v>
      </c>
      <c r="AG99" s="12" t="s">
        <v>28</v>
      </c>
      <c r="AH99" s="12"/>
      <c r="AI99" s="12">
        <v>29</v>
      </c>
      <c r="AJ99" s="12">
        <f t="shared" si="5"/>
        <v>186</v>
      </c>
    </row>
    <row r="100" spans="1:36" x14ac:dyDescent="0.25">
      <c r="A100" s="11">
        <v>6303</v>
      </c>
      <c r="B100" s="13" t="s">
        <v>118</v>
      </c>
      <c r="C100" s="12">
        <v>6</v>
      </c>
      <c r="D100" s="12">
        <v>10</v>
      </c>
      <c r="E100" s="12">
        <v>9</v>
      </c>
      <c r="F100" s="12">
        <v>8</v>
      </c>
      <c r="G100" s="12">
        <v>11</v>
      </c>
      <c r="H100" s="12"/>
      <c r="I100" s="12">
        <v>4</v>
      </c>
      <c r="J100" s="12">
        <v>5</v>
      </c>
      <c r="K100" s="12">
        <v>2</v>
      </c>
      <c r="L100" s="12">
        <v>2</v>
      </c>
      <c r="M100" s="12" t="s">
        <v>28</v>
      </c>
      <c r="N100" s="12">
        <v>16</v>
      </c>
      <c r="O100" s="12"/>
      <c r="P100" s="12" t="s">
        <v>28</v>
      </c>
      <c r="Q100" s="12">
        <v>1</v>
      </c>
      <c r="R100" s="12" t="s">
        <v>28</v>
      </c>
      <c r="S100" s="12" t="s">
        <v>28</v>
      </c>
      <c r="T100" s="12" t="s">
        <v>28</v>
      </c>
      <c r="U100" s="12" t="s">
        <v>28</v>
      </c>
      <c r="V100" s="12"/>
      <c r="W100" s="12" t="s">
        <v>28</v>
      </c>
      <c r="X100" s="12" t="s">
        <v>28</v>
      </c>
      <c r="Y100" s="12" t="s">
        <v>28</v>
      </c>
      <c r="Z100" s="12" t="s">
        <v>28</v>
      </c>
      <c r="AA100" s="12" t="s">
        <v>28</v>
      </c>
      <c r="AB100" s="12" t="s">
        <v>28</v>
      </c>
      <c r="AC100" s="12"/>
      <c r="AD100" s="12" t="s">
        <v>28</v>
      </c>
      <c r="AE100" s="12" t="s">
        <v>28</v>
      </c>
      <c r="AF100" s="12" t="s">
        <v>28</v>
      </c>
      <c r="AG100" s="12" t="s">
        <v>28</v>
      </c>
      <c r="AH100" s="12"/>
      <c r="AI100" s="12">
        <v>7</v>
      </c>
      <c r="AJ100" s="12">
        <f t="shared" si="5"/>
        <v>81</v>
      </c>
    </row>
    <row r="101" spans="1:36" x14ac:dyDescent="0.25">
      <c r="A101" s="11">
        <v>6401</v>
      </c>
      <c r="B101" s="13" t="s">
        <v>120</v>
      </c>
      <c r="C101" s="12">
        <v>380</v>
      </c>
      <c r="D101" s="12">
        <v>492</v>
      </c>
      <c r="E101" s="12">
        <v>592</v>
      </c>
      <c r="F101" s="12">
        <v>373</v>
      </c>
      <c r="G101" s="12">
        <v>1333</v>
      </c>
      <c r="H101" s="12"/>
      <c r="I101" s="12">
        <v>422</v>
      </c>
      <c r="J101" s="12">
        <v>471</v>
      </c>
      <c r="K101" s="12">
        <v>469</v>
      </c>
      <c r="L101" s="12">
        <v>409</v>
      </c>
      <c r="M101" s="12">
        <v>275</v>
      </c>
      <c r="N101" s="12">
        <v>1863</v>
      </c>
      <c r="O101" s="12"/>
      <c r="P101" s="12">
        <v>38</v>
      </c>
      <c r="Q101" s="12">
        <v>29</v>
      </c>
      <c r="R101" s="12">
        <v>30</v>
      </c>
      <c r="S101" s="12">
        <v>1</v>
      </c>
      <c r="T101" s="12" t="s">
        <v>28</v>
      </c>
      <c r="U101" s="12">
        <v>1</v>
      </c>
      <c r="V101" s="12"/>
      <c r="W101" s="12">
        <v>18</v>
      </c>
      <c r="X101" s="12">
        <v>13</v>
      </c>
      <c r="Y101" s="12">
        <v>13</v>
      </c>
      <c r="Z101" s="12">
        <v>8</v>
      </c>
      <c r="AA101" s="12">
        <v>35</v>
      </c>
      <c r="AB101" s="12">
        <v>3</v>
      </c>
      <c r="AC101" s="12"/>
      <c r="AD101" s="12">
        <v>1</v>
      </c>
      <c r="AE101" s="12">
        <v>1</v>
      </c>
      <c r="AF101" s="12" t="s">
        <v>28</v>
      </c>
      <c r="AG101" s="12">
        <v>1</v>
      </c>
      <c r="AH101" s="12"/>
      <c r="AI101" s="12">
        <v>1328</v>
      </c>
      <c r="AJ101" s="12">
        <f t="shared" si="5"/>
        <v>8599</v>
      </c>
    </row>
    <row r="102" spans="1:36" x14ac:dyDescent="0.25">
      <c r="A102" s="11">
        <v>6403</v>
      </c>
      <c r="B102" s="13" t="s">
        <v>121</v>
      </c>
      <c r="C102" s="12">
        <v>103</v>
      </c>
      <c r="D102" s="12">
        <v>165</v>
      </c>
      <c r="E102" s="12">
        <v>191</v>
      </c>
      <c r="F102" s="12">
        <v>127</v>
      </c>
      <c r="G102" s="12">
        <v>387</v>
      </c>
      <c r="H102" s="12"/>
      <c r="I102" s="12">
        <v>124</v>
      </c>
      <c r="J102" s="12">
        <v>146</v>
      </c>
      <c r="K102" s="12">
        <v>155</v>
      </c>
      <c r="L102" s="12">
        <v>112</v>
      </c>
      <c r="M102" s="12">
        <v>81</v>
      </c>
      <c r="N102" s="12">
        <v>648</v>
      </c>
      <c r="O102" s="12"/>
      <c r="P102" s="12">
        <v>16</v>
      </c>
      <c r="Q102" s="12">
        <v>15</v>
      </c>
      <c r="R102" s="12">
        <v>6</v>
      </c>
      <c r="S102" s="12">
        <v>1</v>
      </c>
      <c r="T102" s="12" t="s">
        <v>28</v>
      </c>
      <c r="U102" s="12" t="s">
        <v>28</v>
      </c>
      <c r="V102" s="12"/>
      <c r="W102" s="12">
        <v>7</v>
      </c>
      <c r="X102" s="12">
        <v>7</v>
      </c>
      <c r="Y102" s="12">
        <v>5</v>
      </c>
      <c r="Z102" s="12">
        <v>4</v>
      </c>
      <c r="AA102" s="12">
        <v>12</v>
      </c>
      <c r="AB102" s="12" t="s">
        <v>28</v>
      </c>
      <c r="AC102" s="12"/>
      <c r="AD102" s="12" t="s">
        <v>28</v>
      </c>
      <c r="AE102" s="12" t="s">
        <v>28</v>
      </c>
      <c r="AF102" s="12" t="s">
        <v>28</v>
      </c>
      <c r="AG102" s="12" t="s">
        <v>28</v>
      </c>
      <c r="AH102" s="12"/>
      <c r="AI102" s="12">
        <v>410</v>
      </c>
      <c r="AJ102" s="12">
        <f t="shared" si="5"/>
        <v>2722</v>
      </c>
    </row>
    <row r="103" spans="1:36" x14ac:dyDescent="0.25">
      <c r="A103" s="11">
        <v>6501</v>
      </c>
      <c r="B103" s="13" t="s">
        <v>123</v>
      </c>
      <c r="C103" s="12">
        <v>77</v>
      </c>
      <c r="D103" s="12">
        <v>74</v>
      </c>
      <c r="E103" s="12">
        <v>77</v>
      </c>
      <c r="F103" s="12">
        <v>61</v>
      </c>
      <c r="G103" s="12">
        <v>195</v>
      </c>
      <c r="H103" s="12"/>
      <c r="I103" s="12">
        <v>57</v>
      </c>
      <c r="J103" s="12">
        <v>70</v>
      </c>
      <c r="K103" s="12">
        <v>68</v>
      </c>
      <c r="L103" s="12">
        <v>80</v>
      </c>
      <c r="M103" s="12">
        <v>32</v>
      </c>
      <c r="N103" s="12">
        <v>322</v>
      </c>
      <c r="O103" s="12"/>
      <c r="P103" s="12">
        <v>9</v>
      </c>
      <c r="Q103" s="12">
        <v>7</v>
      </c>
      <c r="R103" s="12">
        <v>10</v>
      </c>
      <c r="S103" s="12">
        <v>2</v>
      </c>
      <c r="T103" s="12" t="s">
        <v>28</v>
      </c>
      <c r="U103" s="12" t="s">
        <v>28</v>
      </c>
      <c r="V103" s="12"/>
      <c r="W103" s="12" t="s">
        <v>28</v>
      </c>
      <c r="X103" s="12">
        <v>2</v>
      </c>
      <c r="Y103" s="12">
        <v>3</v>
      </c>
      <c r="Z103" s="12">
        <v>2</v>
      </c>
      <c r="AA103" s="12">
        <v>6</v>
      </c>
      <c r="AB103" s="12">
        <v>1</v>
      </c>
      <c r="AC103" s="12"/>
      <c r="AD103" s="12" t="s">
        <v>28</v>
      </c>
      <c r="AE103" s="12" t="s">
        <v>28</v>
      </c>
      <c r="AF103" s="12" t="s">
        <v>28</v>
      </c>
      <c r="AG103" s="12" t="s">
        <v>28</v>
      </c>
      <c r="AH103" s="12"/>
      <c r="AI103" s="12">
        <v>218</v>
      </c>
      <c r="AJ103" s="12">
        <f t="shared" si="5"/>
        <v>1373</v>
      </c>
    </row>
    <row r="104" spans="1:36" x14ac:dyDescent="0.25">
      <c r="A104" s="11">
        <v>6503</v>
      </c>
      <c r="B104" s="13" t="s">
        <v>124</v>
      </c>
      <c r="C104" s="12">
        <v>9</v>
      </c>
      <c r="D104" s="12">
        <v>20</v>
      </c>
      <c r="E104" s="12">
        <v>27</v>
      </c>
      <c r="F104" s="12">
        <v>18</v>
      </c>
      <c r="G104" s="12">
        <v>45</v>
      </c>
      <c r="H104" s="12"/>
      <c r="I104" s="12">
        <v>18</v>
      </c>
      <c r="J104" s="12">
        <v>23</v>
      </c>
      <c r="K104" s="12">
        <v>20</v>
      </c>
      <c r="L104" s="12">
        <v>15</v>
      </c>
      <c r="M104" s="12">
        <v>13</v>
      </c>
      <c r="N104" s="12">
        <v>59</v>
      </c>
      <c r="O104" s="12"/>
      <c r="P104" s="12">
        <v>1</v>
      </c>
      <c r="Q104" s="12">
        <v>1</v>
      </c>
      <c r="R104" s="12" t="s">
        <v>28</v>
      </c>
      <c r="S104" s="12" t="s">
        <v>28</v>
      </c>
      <c r="T104" s="12" t="s">
        <v>28</v>
      </c>
      <c r="U104" s="12" t="s">
        <v>28</v>
      </c>
      <c r="V104" s="12"/>
      <c r="W104" s="12">
        <v>1</v>
      </c>
      <c r="X104" s="12" t="s">
        <v>28</v>
      </c>
      <c r="Y104" s="12" t="s">
        <v>28</v>
      </c>
      <c r="Z104" s="12" t="s">
        <v>28</v>
      </c>
      <c r="AA104" s="12" t="s">
        <v>28</v>
      </c>
      <c r="AB104" s="12" t="s">
        <v>28</v>
      </c>
      <c r="AC104" s="12"/>
      <c r="AD104" s="12" t="s">
        <v>28</v>
      </c>
      <c r="AE104" s="12" t="s">
        <v>28</v>
      </c>
      <c r="AF104" s="12" t="s">
        <v>28</v>
      </c>
      <c r="AG104" s="12" t="s">
        <v>28</v>
      </c>
      <c r="AH104" s="12"/>
      <c r="AI104" s="12">
        <v>57</v>
      </c>
      <c r="AJ104" s="12">
        <f t="shared" si="5"/>
        <v>327</v>
      </c>
    </row>
    <row r="105" spans="1:36" x14ac:dyDescent="0.25">
      <c r="A105" s="11">
        <v>6505</v>
      </c>
      <c r="B105" s="13" t="s">
        <v>125</v>
      </c>
      <c r="C105" s="12">
        <v>8</v>
      </c>
      <c r="D105" s="12">
        <v>8</v>
      </c>
      <c r="E105" s="12">
        <v>6</v>
      </c>
      <c r="F105" s="12">
        <v>5</v>
      </c>
      <c r="G105" s="12">
        <v>25</v>
      </c>
      <c r="H105" s="12"/>
      <c r="I105" s="12">
        <v>7</v>
      </c>
      <c r="J105" s="12">
        <v>7</v>
      </c>
      <c r="K105" s="12">
        <v>8</v>
      </c>
      <c r="L105" s="12">
        <v>4</v>
      </c>
      <c r="M105" s="12">
        <v>4</v>
      </c>
      <c r="N105" s="12">
        <v>41</v>
      </c>
      <c r="O105" s="12"/>
      <c r="P105" s="12">
        <v>1</v>
      </c>
      <c r="Q105" s="12" t="s">
        <v>28</v>
      </c>
      <c r="R105" s="12" t="s">
        <v>28</v>
      </c>
      <c r="S105" s="12" t="s">
        <v>28</v>
      </c>
      <c r="T105" s="12" t="s">
        <v>28</v>
      </c>
      <c r="U105" s="12" t="s">
        <v>28</v>
      </c>
      <c r="V105" s="12"/>
      <c r="W105" s="12" t="s">
        <v>28</v>
      </c>
      <c r="X105" s="12" t="s">
        <v>28</v>
      </c>
      <c r="Y105" s="12">
        <v>1</v>
      </c>
      <c r="Z105" s="12" t="s">
        <v>28</v>
      </c>
      <c r="AA105" s="12" t="s">
        <v>28</v>
      </c>
      <c r="AB105" s="12" t="s">
        <v>28</v>
      </c>
      <c r="AC105" s="12"/>
      <c r="AD105" s="12" t="s">
        <v>28</v>
      </c>
      <c r="AE105" s="12" t="s">
        <v>28</v>
      </c>
      <c r="AF105" s="12" t="s">
        <v>28</v>
      </c>
      <c r="AG105" s="12" t="s">
        <v>28</v>
      </c>
      <c r="AH105" s="12"/>
      <c r="AI105" s="12">
        <v>26</v>
      </c>
      <c r="AJ105" s="12">
        <f t="shared" si="5"/>
        <v>151</v>
      </c>
    </row>
    <row r="106" spans="1:36" x14ac:dyDescent="0.25">
      <c r="A106" s="11">
        <v>6594</v>
      </c>
      <c r="B106" s="13" t="s">
        <v>126</v>
      </c>
      <c r="C106" s="12" t="s">
        <v>28</v>
      </c>
      <c r="D106" s="12">
        <v>2</v>
      </c>
      <c r="E106" s="12">
        <v>1</v>
      </c>
      <c r="F106" s="12">
        <v>2</v>
      </c>
      <c r="G106" s="12">
        <v>7</v>
      </c>
      <c r="H106" s="12"/>
      <c r="I106" s="12" t="s">
        <v>28</v>
      </c>
      <c r="J106" s="12" t="s">
        <v>28</v>
      </c>
      <c r="K106" s="12">
        <v>2</v>
      </c>
      <c r="L106" s="12">
        <v>3</v>
      </c>
      <c r="M106" s="12" t="s">
        <v>28</v>
      </c>
      <c r="N106" s="12">
        <v>6</v>
      </c>
      <c r="O106" s="12"/>
      <c r="P106" s="12" t="s">
        <v>28</v>
      </c>
      <c r="Q106" s="12" t="s">
        <v>28</v>
      </c>
      <c r="R106" s="12" t="s">
        <v>28</v>
      </c>
      <c r="S106" s="12" t="s">
        <v>28</v>
      </c>
      <c r="T106" s="12" t="s">
        <v>28</v>
      </c>
      <c r="U106" s="12" t="s">
        <v>28</v>
      </c>
      <c r="V106" s="12"/>
      <c r="W106" s="12" t="s">
        <v>28</v>
      </c>
      <c r="X106" s="12" t="s">
        <v>28</v>
      </c>
      <c r="Y106" s="12" t="s">
        <v>28</v>
      </c>
      <c r="Z106" s="12" t="s">
        <v>28</v>
      </c>
      <c r="AA106" s="12" t="s">
        <v>28</v>
      </c>
      <c r="AB106" s="12" t="s">
        <v>28</v>
      </c>
      <c r="AC106" s="12"/>
      <c r="AD106" s="12" t="s">
        <v>28</v>
      </c>
      <c r="AE106" s="12" t="s">
        <v>28</v>
      </c>
      <c r="AF106" s="12" t="s">
        <v>28</v>
      </c>
      <c r="AG106" s="12" t="s">
        <v>28</v>
      </c>
      <c r="AH106" s="12"/>
      <c r="AI106" s="12">
        <v>4</v>
      </c>
      <c r="AJ106" s="12">
        <f t="shared" si="5"/>
        <v>27</v>
      </c>
    </row>
    <row r="107" spans="1:36" x14ac:dyDescent="0.25">
      <c r="A107" s="11">
        <v>6595</v>
      </c>
      <c r="B107" s="13" t="s">
        <v>127</v>
      </c>
      <c r="C107" s="12" t="s">
        <v>28</v>
      </c>
      <c r="D107" s="12" t="s">
        <v>28</v>
      </c>
      <c r="E107" s="12">
        <v>3</v>
      </c>
      <c r="F107" s="12" t="s">
        <v>28</v>
      </c>
      <c r="G107" s="12">
        <v>1</v>
      </c>
      <c r="H107" s="12"/>
      <c r="I107" s="12" t="s">
        <v>28</v>
      </c>
      <c r="J107" s="12" t="s">
        <v>28</v>
      </c>
      <c r="K107" s="12" t="s">
        <v>28</v>
      </c>
      <c r="L107" s="12">
        <v>2</v>
      </c>
      <c r="M107" s="12" t="s">
        <v>28</v>
      </c>
      <c r="N107" s="12">
        <v>3</v>
      </c>
      <c r="O107" s="12"/>
      <c r="P107" s="12" t="s">
        <v>28</v>
      </c>
      <c r="Q107" s="12" t="s">
        <v>28</v>
      </c>
      <c r="R107" s="12" t="s">
        <v>28</v>
      </c>
      <c r="S107" s="12" t="s">
        <v>28</v>
      </c>
      <c r="T107" s="12" t="s">
        <v>28</v>
      </c>
      <c r="U107" s="12" t="s">
        <v>28</v>
      </c>
      <c r="V107" s="12"/>
      <c r="W107" s="12" t="s">
        <v>28</v>
      </c>
      <c r="X107" s="12" t="s">
        <v>28</v>
      </c>
      <c r="Y107" s="12" t="s">
        <v>28</v>
      </c>
      <c r="Z107" s="12" t="s">
        <v>28</v>
      </c>
      <c r="AA107" s="12" t="s">
        <v>28</v>
      </c>
      <c r="AB107" s="12" t="s">
        <v>28</v>
      </c>
      <c r="AC107" s="12"/>
      <c r="AD107" s="12" t="s">
        <v>28</v>
      </c>
      <c r="AE107" s="12" t="s">
        <v>28</v>
      </c>
      <c r="AF107" s="12" t="s">
        <v>28</v>
      </c>
      <c r="AG107" s="12" t="s">
        <v>28</v>
      </c>
      <c r="AH107" s="12"/>
      <c r="AI107" s="12">
        <v>2</v>
      </c>
      <c r="AJ107" s="12">
        <f>SUM(C107:AI107)</f>
        <v>11</v>
      </c>
    </row>
    <row r="108" spans="1:36" x14ac:dyDescent="0.25">
      <c r="A108" s="11">
        <v>6596</v>
      </c>
      <c r="B108" s="13" t="s">
        <v>238</v>
      </c>
      <c r="C108" s="12" t="s">
        <v>28</v>
      </c>
      <c r="D108" s="12" t="s">
        <v>28</v>
      </c>
      <c r="E108" s="12" t="s">
        <v>28</v>
      </c>
      <c r="F108" s="12" t="s">
        <v>28</v>
      </c>
      <c r="G108" s="12">
        <v>1</v>
      </c>
      <c r="H108" s="12"/>
      <c r="I108" s="12" t="s">
        <v>28</v>
      </c>
      <c r="J108" s="12" t="s">
        <v>28</v>
      </c>
      <c r="K108" s="12" t="s">
        <v>28</v>
      </c>
      <c r="L108" s="12" t="s">
        <v>28</v>
      </c>
      <c r="M108" s="12" t="s">
        <v>28</v>
      </c>
      <c r="N108" s="12">
        <v>1</v>
      </c>
      <c r="O108" s="12"/>
      <c r="P108" s="12" t="s">
        <v>28</v>
      </c>
      <c r="Q108" s="12" t="s">
        <v>28</v>
      </c>
      <c r="R108" s="12" t="s">
        <v>28</v>
      </c>
      <c r="S108" s="12" t="s">
        <v>28</v>
      </c>
      <c r="T108" s="12" t="s">
        <v>28</v>
      </c>
      <c r="U108" s="12" t="s">
        <v>28</v>
      </c>
      <c r="V108" s="12"/>
      <c r="W108" s="12" t="s">
        <v>28</v>
      </c>
      <c r="X108" s="12" t="s">
        <v>28</v>
      </c>
      <c r="Y108" s="12" t="s">
        <v>28</v>
      </c>
      <c r="Z108" s="12" t="s">
        <v>28</v>
      </c>
      <c r="AA108" s="12" t="s">
        <v>28</v>
      </c>
      <c r="AB108" s="12" t="s">
        <v>28</v>
      </c>
      <c r="AC108" s="12"/>
      <c r="AD108" s="12" t="s">
        <v>28</v>
      </c>
      <c r="AE108" s="12" t="s">
        <v>28</v>
      </c>
      <c r="AF108" s="12" t="s">
        <v>28</v>
      </c>
      <c r="AG108" s="12" t="s">
        <v>28</v>
      </c>
      <c r="AH108" s="12"/>
      <c r="AI108" s="12"/>
      <c r="AJ108" s="12">
        <f>SUM(C108:AI108)</f>
        <v>2</v>
      </c>
    </row>
    <row r="109" spans="1:36" x14ac:dyDescent="0.25">
      <c r="A109" s="11">
        <v>6597</v>
      </c>
      <c r="B109" s="13" t="s">
        <v>128</v>
      </c>
      <c r="C109" s="12">
        <v>89</v>
      </c>
      <c r="D109" s="12">
        <v>115</v>
      </c>
      <c r="E109" s="12">
        <v>121</v>
      </c>
      <c r="F109" s="12">
        <v>80</v>
      </c>
      <c r="G109" s="12">
        <v>226</v>
      </c>
      <c r="H109" s="12"/>
      <c r="I109" s="12">
        <v>78</v>
      </c>
      <c r="J109" s="12">
        <v>107</v>
      </c>
      <c r="K109" s="12">
        <v>78</v>
      </c>
      <c r="L109" s="12">
        <v>51</v>
      </c>
      <c r="M109" s="12">
        <v>56</v>
      </c>
      <c r="N109" s="12">
        <v>306</v>
      </c>
      <c r="O109" s="12"/>
      <c r="P109" s="12">
        <v>2</v>
      </c>
      <c r="Q109" s="12">
        <v>6</v>
      </c>
      <c r="R109" s="12">
        <v>4</v>
      </c>
      <c r="S109" s="12">
        <v>3</v>
      </c>
      <c r="T109" s="12" t="s">
        <v>28</v>
      </c>
      <c r="U109" s="12" t="s">
        <v>28</v>
      </c>
      <c r="V109" s="12"/>
      <c r="W109" s="12" t="s">
        <v>28</v>
      </c>
      <c r="X109" s="12">
        <v>1</v>
      </c>
      <c r="Y109" s="12" t="s">
        <v>28</v>
      </c>
      <c r="Z109" s="12" t="s">
        <v>28</v>
      </c>
      <c r="AA109" s="12">
        <v>3</v>
      </c>
      <c r="AB109" s="12" t="s">
        <v>28</v>
      </c>
      <c r="AC109" s="12"/>
      <c r="AD109" s="12" t="s">
        <v>28</v>
      </c>
      <c r="AE109" s="12" t="s">
        <v>28</v>
      </c>
      <c r="AF109" s="12" t="s">
        <v>28</v>
      </c>
      <c r="AG109" s="12" t="s">
        <v>28</v>
      </c>
      <c r="AH109" s="12"/>
      <c r="AI109" s="12">
        <v>286</v>
      </c>
      <c r="AJ109" s="12">
        <f>SUM(C109:AI109)</f>
        <v>1612</v>
      </c>
    </row>
    <row r="110" spans="1:36" x14ac:dyDescent="0.25">
      <c r="A110" s="11">
        <v>6598</v>
      </c>
      <c r="B110" s="13" t="s">
        <v>129</v>
      </c>
      <c r="C110" s="12">
        <v>7</v>
      </c>
      <c r="D110" s="12">
        <v>11</v>
      </c>
      <c r="E110" s="12">
        <v>13</v>
      </c>
      <c r="F110" s="12">
        <v>9</v>
      </c>
      <c r="G110" s="12">
        <v>17</v>
      </c>
      <c r="H110" s="12"/>
      <c r="I110" s="12">
        <v>3</v>
      </c>
      <c r="J110" s="12">
        <v>5</v>
      </c>
      <c r="K110" s="12">
        <v>7</v>
      </c>
      <c r="L110" s="12">
        <v>5</v>
      </c>
      <c r="M110" s="12">
        <v>7</v>
      </c>
      <c r="N110" s="12">
        <v>10</v>
      </c>
      <c r="O110" s="12"/>
      <c r="P110" s="12" t="s">
        <v>28</v>
      </c>
      <c r="Q110" s="12" t="s">
        <v>28</v>
      </c>
      <c r="R110" s="12" t="s">
        <v>28</v>
      </c>
      <c r="S110" s="12" t="s">
        <v>28</v>
      </c>
      <c r="T110" s="12" t="s">
        <v>28</v>
      </c>
      <c r="U110" s="12" t="s">
        <v>28</v>
      </c>
      <c r="V110" s="12"/>
      <c r="W110" s="12">
        <v>1</v>
      </c>
      <c r="X110" s="12" t="s">
        <v>28</v>
      </c>
      <c r="Y110" s="12" t="s">
        <v>28</v>
      </c>
      <c r="Z110" s="12" t="s">
        <v>28</v>
      </c>
      <c r="AA110" s="12" t="s">
        <v>28</v>
      </c>
      <c r="AB110" s="12" t="s">
        <v>28</v>
      </c>
      <c r="AC110" s="12"/>
      <c r="AD110" s="12" t="s">
        <v>28</v>
      </c>
      <c r="AE110" s="12" t="s">
        <v>28</v>
      </c>
      <c r="AF110" s="12" t="s">
        <v>28</v>
      </c>
      <c r="AG110" s="12" t="s">
        <v>28</v>
      </c>
      <c r="AH110" s="12"/>
      <c r="AI110" s="12">
        <v>22</v>
      </c>
      <c r="AJ110" s="12">
        <f>SUM(C110:AI110)</f>
        <v>117</v>
      </c>
    </row>
    <row r="111" spans="1:36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x14ac:dyDescent="0.25">
      <c r="A112" s="25" t="s">
        <v>245</v>
      </c>
    </row>
  </sheetData>
  <mergeCells count="9">
    <mergeCell ref="AD10:AG10"/>
    <mergeCell ref="AI10:AI11"/>
    <mergeCell ref="AJ10:AJ11"/>
    <mergeCell ref="A10:A11"/>
    <mergeCell ref="B10:B11"/>
    <mergeCell ref="C10:G10"/>
    <mergeCell ref="I10:N10"/>
    <mergeCell ref="P10:U10"/>
    <mergeCell ref="W10:AB10"/>
  </mergeCells>
  <hyperlinks>
    <hyperlink ref="C1" location="Indice!A1" display="Volver al índice"/>
  </hyperlink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workbookViewId="0"/>
  </sheetViews>
  <sheetFormatPr baseColWidth="10" defaultColWidth="9.140625" defaultRowHeight="15" x14ac:dyDescent="0.25"/>
  <cols>
    <col min="1" max="1" width="13.42578125" style="6" customWidth="1"/>
    <col min="2" max="2" width="28.5703125" style="6" customWidth="1"/>
    <col min="3" max="3" width="14.85546875" style="6" customWidth="1"/>
    <col min="4" max="4" width="7.28515625" style="6" customWidth="1"/>
    <col min="5" max="5" width="9" style="6" customWidth="1"/>
    <col min="6" max="6" width="14.28515625" style="6" customWidth="1"/>
    <col min="7" max="7" width="7.28515625" style="6" customWidth="1"/>
    <col min="8" max="8" width="1.7109375" style="6" customWidth="1"/>
    <col min="9" max="9" width="10.85546875" style="6" customWidth="1"/>
    <col min="10" max="10" width="13.28515625" style="6" customWidth="1"/>
    <col min="11" max="11" width="8.140625" style="6" customWidth="1"/>
    <col min="12" max="12" width="7.85546875" style="6" customWidth="1"/>
    <col min="13" max="13" width="9" style="6" customWidth="1"/>
    <col min="14" max="14" width="1.7109375" style="6" customWidth="1"/>
    <col min="15" max="15" width="10.85546875" style="6" customWidth="1"/>
    <col min="16" max="16" width="13.28515625" style="6" customWidth="1"/>
    <col min="17" max="17" width="8.5703125" style="6" customWidth="1"/>
    <col min="18" max="18" width="7.7109375" style="6" customWidth="1"/>
    <col min="19" max="19" width="9" style="6" customWidth="1"/>
  </cols>
  <sheetData>
    <row r="1" spans="1:19" x14ac:dyDescent="0.25">
      <c r="C1" s="7" t="s">
        <v>14</v>
      </c>
    </row>
    <row r="7" spans="1:19" x14ac:dyDescent="0.25">
      <c r="A7" s="6" t="s">
        <v>8</v>
      </c>
    </row>
    <row r="8" spans="1:19" x14ac:dyDescent="0.25">
      <c r="A8" s="6" t="s">
        <v>244</v>
      </c>
    </row>
    <row r="10" spans="1:19" x14ac:dyDescent="0.25">
      <c r="A10" s="53" t="s">
        <v>15</v>
      </c>
      <c r="B10" s="53" t="s">
        <v>16</v>
      </c>
      <c r="C10" s="56" t="s">
        <v>181</v>
      </c>
      <c r="D10" s="56"/>
      <c r="E10" s="56"/>
      <c r="F10" s="56"/>
      <c r="G10" s="53" t="s">
        <v>20</v>
      </c>
      <c r="H10" s="8"/>
      <c r="I10" s="56" t="s">
        <v>182</v>
      </c>
      <c r="J10" s="56"/>
      <c r="K10" s="56"/>
      <c r="L10" s="56"/>
      <c r="M10" s="56"/>
      <c r="N10" s="8"/>
      <c r="O10" s="56" t="s">
        <v>183</v>
      </c>
      <c r="P10" s="56"/>
      <c r="Q10" s="56"/>
      <c r="R10" s="56"/>
      <c r="S10" s="56"/>
    </row>
    <row r="11" spans="1:19" ht="28.5" x14ac:dyDescent="0.25">
      <c r="A11" s="52"/>
      <c r="B11" s="52"/>
      <c r="C11" s="23" t="s">
        <v>184</v>
      </c>
      <c r="D11" s="9" t="s">
        <v>185</v>
      </c>
      <c r="E11" s="9" t="s">
        <v>186</v>
      </c>
      <c r="F11" s="9" t="s">
        <v>240</v>
      </c>
      <c r="G11" s="52"/>
      <c r="H11" s="10"/>
      <c r="I11" s="9" t="s">
        <v>187</v>
      </c>
      <c r="J11" s="9" t="s">
        <v>188</v>
      </c>
      <c r="K11" s="9" t="s">
        <v>241</v>
      </c>
      <c r="L11" s="9" t="s">
        <v>189</v>
      </c>
      <c r="M11" s="9" t="s">
        <v>242</v>
      </c>
      <c r="N11" s="10"/>
      <c r="O11" s="9" t="s">
        <v>187</v>
      </c>
      <c r="P11" s="9" t="s">
        <v>188</v>
      </c>
      <c r="Q11" s="9" t="s">
        <v>241</v>
      </c>
      <c r="R11" s="9" t="s">
        <v>189</v>
      </c>
      <c r="S11" s="9" t="s">
        <v>242</v>
      </c>
    </row>
    <row r="13" spans="1:19" x14ac:dyDescent="0.25">
      <c r="A13" s="11" t="s">
        <v>23</v>
      </c>
      <c r="C13" s="12">
        <f>SUM(C15:C110)</f>
        <v>12999</v>
      </c>
      <c r="D13" s="12">
        <f t="shared" ref="D13:E13" si="0">SUM(D15:D110)</f>
        <v>2507</v>
      </c>
      <c r="E13" s="12">
        <f t="shared" si="0"/>
        <v>8</v>
      </c>
      <c r="F13" s="12" t="s">
        <v>28</v>
      </c>
      <c r="G13" s="12">
        <f>SUM(G15:G110)</f>
        <v>15514</v>
      </c>
      <c r="I13" s="12">
        <f>SUM(I15:I110)</f>
        <v>10237</v>
      </c>
      <c r="J13" s="12">
        <f>SUM(J15:J110)</f>
        <v>6315</v>
      </c>
      <c r="K13" s="12">
        <f>SUM(K15:K110)</f>
        <v>15293</v>
      </c>
      <c r="L13" s="12">
        <f>SUM(L15:L110)</f>
        <v>760</v>
      </c>
      <c r="M13" s="12">
        <f>SUM(M15:M110)</f>
        <v>1765</v>
      </c>
      <c r="O13" s="20">
        <f>I13/G13*100</f>
        <v>65.985561428387257</v>
      </c>
      <c r="P13" s="20">
        <f>J13/G13*100</f>
        <v>40.705169524300629</v>
      </c>
      <c r="Q13" s="20">
        <f>K13/G13*100</f>
        <v>98.575480211421933</v>
      </c>
      <c r="R13" s="20">
        <f>L13/G13*100</f>
        <v>4.898801082892871</v>
      </c>
      <c r="S13" s="20">
        <f>M13/G13*100</f>
        <v>11.376820935928839</v>
      </c>
    </row>
    <row r="14" spans="1:19" x14ac:dyDescent="0.25">
      <c r="A14" s="11"/>
      <c r="C14" s="12"/>
      <c r="D14" s="12"/>
      <c r="E14" s="12"/>
      <c r="F14" s="12"/>
      <c r="G14" s="12"/>
      <c r="I14" s="12"/>
      <c r="J14" s="12"/>
      <c r="K14" s="12"/>
      <c r="L14" s="12"/>
      <c r="M14" s="12"/>
      <c r="O14" s="20"/>
      <c r="P14" s="20"/>
      <c r="Q14" s="20"/>
      <c r="R14" s="20"/>
      <c r="S14" s="20"/>
    </row>
    <row r="15" spans="1:19" x14ac:dyDescent="0.25">
      <c r="A15" s="11">
        <v>5101</v>
      </c>
      <c r="B15" s="13" t="s">
        <v>25</v>
      </c>
      <c r="C15" s="12">
        <v>252</v>
      </c>
      <c r="D15" s="12">
        <v>58</v>
      </c>
      <c r="E15" s="12" t="s">
        <v>28</v>
      </c>
      <c r="F15" s="12" t="s">
        <v>28</v>
      </c>
      <c r="G15" s="12">
        <f>SUM(C15:F15)</f>
        <v>310</v>
      </c>
      <c r="I15" s="12">
        <v>99</v>
      </c>
      <c r="J15" s="12">
        <v>19</v>
      </c>
      <c r="K15" s="12">
        <v>303</v>
      </c>
      <c r="L15" s="12">
        <v>1</v>
      </c>
      <c r="M15" s="12">
        <v>2</v>
      </c>
      <c r="O15" s="20">
        <f t="shared" ref="O15:O78" si="1">I15/G15*100</f>
        <v>31.93548387096774</v>
      </c>
      <c r="P15" s="20">
        <f t="shared" ref="P15:P78" si="2">J15/G15*100</f>
        <v>6.129032258064516</v>
      </c>
      <c r="Q15" s="20">
        <f>K15/G15*100</f>
        <v>97.741935483870961</v>
      </c>
      <c r="R15" s="20">
        <f>L15/G15*100</f>
        <v>0.32258064516129031</v>
      </c>
      <c r="S15" s="20">
        <f t="shared" ref="S15:S76" si="3">M15/G15*100</f>
        <v>0.64516129032258063</v>
      </c>
    </row>
    <row r="16" spans="1:19" x14ac:dyDescent="0.25">
      <c r="A16" s="11">
        <v>5103</v>
      </c>
      <c r="B16" s="13" t="s">
        <v>26</v>
      </c>
      <c r="C16" s="12">
        <v>100</v>
      </c>
      <c r="D16" s="12">
        <v>6</v>
      </c>
      <c r="E16" s="12" t="s">
        <v>28</v>
      </c>
      <c r="F16" s="12" t="s">
        <v>28</v>
      </c>
      <c r="G16" s="12">
        <f t="shared" ref="G16:G78" si="4">SUM(C16:F16)</f>
        <v>106</v>
      </c>
      <c r="I16" s="12">
        <v>24</v>
      </c>
      <c r="J16" s="12">
        <v>1</v>
      </c>
      <c r="K16" s="12">
        <v>103</v>
      </c>
      <c r="L16" s="12">
        <v>2</v>
      </c>
      <c r="M16" s="12">
        <v>1</v>
      </c>
      <c r="O16" s="20">
        <f t="shared" si="1"/>
        <v>22.641509433962266</v>
      </c>
      <c r="P16" s="20">
        <f t="shared" si="2"/>
        <v>0.94339622641509435</v>
      </c>
      <c r="Q16" s="20">
        <f t="shared" ref="Q16:Q79" si="5">K16/G16*100</f>
        <v>97.169811320754718</v>
      </c>
      <c r="R16" s="20">
        <f t="shared" ref="R16:R74" si="6">L16/G16*100</f>
        <v>1.8867924528301887</v>
      </c>
      <c r="S16" s="20">
        <f t="shared" si="3"/>
        <v>0.94339622641509435</v>
      </c>
    </row>
    <row r="17" spans="1:19" x14ac:dyDescent="0.25">
      <c r="A17" s="11">
        <v>5197</v>
      </c>
      <c r="B17" s="13" t="s">
        <v>27</v>
      </c>
      <c r="C17" s="12">
        <v>1</v>
      </c>
      <c r="D17" s="12" t="s">
        <v>28</v>
      </c>
      <c r="E17" s="12" t="s">
        <v>28</v>
      </c>
      <c r="F17" s="12" t="s">
        <v>28</v>
      </c>
      <c r="G17" s="12">
        <f t="shared" si="4"/>
        <v>1</v>
      </c>
      <c r="I17" s="12" t="s">
        <v>28</v>
      </c>
      <c r="J17" s="12" t="s">
        <v>28</v>
      </c>
      <c r="K17" s="12">
        <v>1</v>
      </c>
      <c r="L17" s="12" t="s">
        <v>28</v>
      </c>
      <c r="M17" s="12" t="s">
        <v>28</v>
      </c>
      <c r="O17" s="20" t="s">
        <v>28</v>
      </c>
      <c r="P17" s="20" t="s">
        <v>28</v>
      </c>
      <c r="Q17" s="20">
        <f t="shared" si="5"/>
        <v>100</v>
      </c>
      <c r="R17" s="20" t="s">
        <v>28</v>
      </c>
      <c r="S17" s="20" t="s">
        <v>28</v>
      </c>
    </row>
    <row r="18" spans="1:19" x14ac:dyDescent="0.25">
      <c r="A18" s="11">
        <v>5201</v>
      </c>
      <c r="B18" s="13" t="s">
        <v>30</v>
      </c>
      <c r="C18" s="12">
        <v>621</v>
      </c>
      <c r="D18" s="12">
        <v>75</v>
      </c>
      <c r="E18" s="12" t="s">
        <v>28</v>
      </c>
      <c r="F18" s="12" t="s">
        <v>28</v>
      </c>
      <c r="G18" s="12">
        <f t="shared" si="4"/>
        <v>696</v>
      </c>
      <c r="I18" s="12">
        <v>534</v>
      </c>
      <c r="J18" s="12">
        <v>72</v>
      </c>
      <c r="K18" s="12">
        <v>693</v>
      </c>
      <c r="L18" s="12">
        <v>104</v>
      </c>
      <c r="M18" s="12">
        <v>48</v>
      </c>
      <c r="O18" s="20">
        <f t="shared" si="1"/>
        <v>76.724137931034491</v>
      </c>
      <c r="P18" s="20">
        <f t="shared" si="2"/>
        <v>10.344827586206897</v>
      </c>
      <c r="Q18" s="20">
        <f t="shared" si="5"/>
        <v>99.568965517241381</v>
      </c>
      <c r="R18" s="20">
        <f t="shared" si="6"/>
        <v>14.942528735632186</v>
      </c>
      <c r="S18" s="20">
        <f t="shared" si="3"/>
        <v>6.8965517241379306</v>
      </c>
    </row>
    <row r="19" spans="1:19" x14ac:dyDescent="0.25">
      <c r="A19" s="11">
        <v>5202</v>
      </c>
      <c r="B19" s="13" t="s">
        <v>31</v>
      </c>
      <c r="C19" s="12">
        <v>78</v>
      </c>
      <c r="D19" s="12">
        <v>17</v>
      </c>
      <c r="E19" s="12" t="s">
        <v>28</v>
      </c>
      <c r="F19" s="12" t="s">
        <v>28</v>
      </c>
      <c r="G19" s="12">
        <f t="shared" si="4"/>
        <v>95</v>
      </c>
      <c r="I19" s="12">
        <v>49</v>
      </c>
      <c r="J19" s="12">
        <v>9</v>
      </c>
      <c r="K19" s="12">
        <v>94</v>
      </c>
      <c r="L19" s="12" t="s">
        <v>28</v>
      </c>
      <c r="M19" s="12">
        <v>6</v>
      </c>
      <c r="O19" s="20">
        <f t="shared" si="1"/>
        <v>51.578947368421055</v>
      </c>
      <c r="P19" s="20">
        <f t="shared" si="2"/>
        <v>9.4736842105263168</v>
      </c>
      <c r="Q19" s="20">
        <f t="shared" si="5"/>
        <v>98.94736842105263</v>
      </c>
      <c r="R19" s="20" t="s">
        <v>28</v>
      </c>
      <c r="S19" s="20">
        <f t="shared" si="3"/>
        <v>6.3157894736842106</v>
      </c>
    </row>
    <row r="20" spans="1:19" x14ac:dyDescent="0.25">
      <c r="A20" s="11">
        <v>5205</v>
      </c>
      <c r="B20" s="13" t="s">
        <v>32</v>
      </c>
      <c r="C20" s="12">
        <v>272</v>
      </c>
      <c r="D20" s="12">
        <v>30</v>
      </c>
      <c r="E20" s="12" t="s">
        <v>28</v>
      </c>
      <c r="F20" s="12" t="s">
        <v>28</v>
      </c>
      <c r="G20" s="12">
        <f t="shared" si="4"/>
        <v>302</v>
      </c>
      <c r="I20" s="12">
        <v>239</v>
      </c>
      <c r="J20" s="12">
        <v>231</v>
      </c>
      <c r="K20" s="12">
        <v>302</v>
      </c>
      <c r="L20" s="12">
        <v>70</v>
      </c>
      <c r="M20" s="12">
        <v>78</v>
      </c>
      <c r="O20" s="20">
        <f t="shared" si="1"/>
        <v>79.139072847682129</v>
      </c>
      <c r="P20" s="20">
        <f t="shared" si="2"/>
        <v>76.490066225165563</v>
      </c>
      <c r="Q20" s="20">
        <f t="shared" si="5"/>
        <v>100</v>
      </c>
      <c r="R20" s="20">
        <f t="shared" si="6"/>
        <v>23.178807947019866</v>
      </c>
      <c r="S20" s="20">
        <f t="shared" si="3"/>
        <v>25.827814569536422</v>
      </c>
    </row>
    <row r="21" spans="1:19" x14ac:dyDescent="0.25">
      <c r="A21" s="11">
        <v>5290</v>
      </c>
      <c r="B21" s="13" t="s">
        <v>33</v>
      </c>
      <c r="C21" s="12">
        <v>26</v>
      </c>
      <c r="D21" s="12">
        <v>1</v>
      </c>
      <c r="E21" s="12" t="s">
        <v>28</v>
      </c>
      <c r="F21" s="12" t="s">
        <v>28</v>
      </c>
      <c r="G21" s="12">
        <f t="shared" si="4"/>
        <v>27</v>
      </c>
      <c r="I21" s="12">
        <v>18</v>
      </c>
      <c r="J21" s="12">
        <v>14</v>
      </c>
      <c r="K21" s="12">
        <v>27</v>
      </c>
      <c r="L21" s="12">
        <v>1</v>
      </c>
      <c r="M21" s="12">
        <v>10</v>
      </c>
      <c r="O21" s="20">
        <f t="shared" si="1"/>
        <v>66.666666666666657</v>
      </c>
      <c r="P21" s="20">
        <f t="shared" si="2"/>
        <v>51.851851851851848</v>
      </c>
      <c r="Q21" s="20">
        <f t="shared" si="5"/>
        <v>100</v>
      </c>
      <c r="R21" s="20">
        <f t="shared" si="6"/>
        <v>3.7037037037037033</v>
      </c>
      <c r="S21" s="20">
        <f t="shared" si="3"/>
        <v>37.037037037037038</v>
      </c>
    </row>
    <row r="22" spans="1:19" x14ac:dyDescent="0.25">
      <c r="A22" s="11">
        <v>5294</v>
      </c>
      <c r="B22" s="13" t="s">
        <v>34</v>
      </c>
      <c r="C22" s="12" t="s">
        <v>28</v>
      </c>
      <c r="D22" s="12">
        <v>2</v>
      </c>
      <c r="E22" s="12" t="s">
        <v>28</v>
      </c>
      <c r="F22" s="12" t="s">
        <v>28</v>
      </c>
      <c r="G22" s="12">
        <f t="shared" si="4"/>
        <v>2</v>
      </c>
      <c r="I22" s="12">
        <v>2</v>
      </c>
      <c r="J22" s="12">
        <v>1</v>
      </c>
      <c r="K22" s="12">
        <v>2</v>
      </c>
      <c r="L22" s="12">
        <v>2</v>
      </c>
      <c r="M22" s="12" t="s">
        <v>28</v>
      </c>
      <c r="O22" s="20">
        <f t="shared" si="1"/>
        <v>100</v>
      </c>
      <c r="P22" s="20">
        <f t="shared" si="2"/>
        <v>50</v>
      </c>
      <c r="Q22" s="20">
        <f t="shared" si="5"/>
        <v>100</v>
      </c>
      <c r="R22" s="20">
        <f t="shared" si="6"/>
        <v>100</v>
      </c>
      <c r="S22" s="20" t="s">
        <v>28</v>
      </c>
    </row>
    <row r="23" spans="1:19" x14ac:dyDescent="0.25">
      <c r="A23" s="11">
        <v>5295</v>
      </c>
      <c r="B23" s="13" t="s">
        <v>35</v>
      </c>
      <c r="C23" s="12">
        <v>6</v>
      </c>
      <c r="D23" s="12" t="s">
        <v>28</v>
      </c>
      <c r="E23" s="12" t="s">
        <v>28</v>
      </c>
      <c r="F23" s="12" t="s">
        <v>28</v>
      </c>
      <c r="G23" s="12">
        <f t="shared" si="4"/>
        <v>6</v>
      </c>
      <c r="I23" s="12">
        <v>2</v>
      </c>
      <c r="J23" s="12">
        <v>2</v>
      </c>
      <c r="K23" s="12">
        <v>5</v>
      </c>
      <c r="L23" s="12">
        <v>1</v>
      </c>
      <c r="M23" s="12">
        <v>2</v>
      </c>
      <c r="O23" s="20">
        <f t="shared" si="1"/>
        <v>33.333333333333329</v>
      </c>
      <c r="P23" s="20">
        <f t="shared" si="2"/>
        <v>33.333333333333329</v>
      </c>
      <c r="Q23" s="20">
        <f t="shared" si="5"/>
        <v>83.333333333333343</v>
      </c>
      <c r="R23" s="20">
        <f t="shared" si="6"/>
        <v>16.666666666666664</v>
      </c>
      <c r="S23" s="20">
        <f t="shared" si="3"/>
        <v>33.333333333333329</v>
      </c>
    </row>
    <row r="24" spans="1:19" x14ac:dyDescent="0.25">
      <c r="A24" s="11">
        <v>5299</v>
      </c>
      <c r="B24" s="13" t="s">
        <v>36</v>
      </c>
      <c r="C24" s="12">
        <v>1</v>
      </c>
      <c r="D24" s="12">
        <v>3</v>
      </c>
      <c r="E24" s="12" t="s">
        <v>28</v>
      </c>
      <c r="F24" s="12" t="s">
        <v>28</v>
      </c>
      <c r="G24" s="12">
        <f t="shared" si="4"/>
        <v>4</v>
      </c>
      <c r="I24" s="12">
        <v>3</v>
      </c>
      <c r="J24" s="12">
        <v>2</v>
      </c>
      <c r="K24" s="12">
        <v>4</v>
      </c>
      <c r="L24" s="12">
        <v>3</v>
      </c>
      <c r="M24" s="12">
        <v>1</v>
      </c>
      <c r="O24" s="20">
        <f t="shared" si="1"/>
        <v>75</v>
      </c>
      <c r="P24" s="20">
        <f t="shared" si="2"/>
        <v>50</v>
      </c>
      <c r="Q24" s="20">
        <f t="shared" si="5"/>
        <v>100</v>
      </c>
      <c r="R24" s="20">
        <f t="shared" si="6"/>
        <v>75</v>
      </c>
      <c r="S24" s="20">
        <f t="shared" si="3"/>
        <v>25</v>
      </c>
    </row>
    <row r="25" spans="1:19" x14ac:dyDescent="0.25">
      <c r="A25" s="11">
        <v>5301</v>
      </c>
      <c r="B25" s="13" t="s">
        <v>38</v>
      </c>
      <c r="C25" s="12">
        <v>50</v>
      </c>
      <c r="D25" s="12">
        <v>14</v>
      </c>
      <c r="E25" s="12" t="s">
        <v>28</v>
      </c>
      <c r="F25" s="12" t="s">
        <v>28</v>
      </c>
      <c r="G25" s="12">
        <f t="shared" si="4"/>
        <v>64</v>
      </c>
      <c r="I25" s="12">
        <v>32</v>
      </c>
      <c r="J25" s="12">
        <v>31</v>
      </c>
      <c r="K25" s="12">
        <v>60</v>
      </c>
      <c r="L25" s="12" t="s">
        <v>28</v>
      </c>
      <c r="M25" s="12">
        <v>11</v>
      </c>
      <c r="O25" s="20">
        <f t="shared" si="1"/>
        <v>50</v>
      </c>
      <c r="P25" s="20">
        <f t="shared" si="2"/>
        <v>48.4375</v>
      </c>
      <c r="Q25" s="20">
        <f t="shared" si="5"/>
        <v>93.75</v>
      </c>
      <c r="R25" s="20" t="s">
        <v>28</v>
      </c>
      <c r="S25" s="20">
        <f t="shared" si="3"/>
        <v>17.1875</v>
      </c>
    </row>
    <row r="26" spans="1:19" x14ac:dyDescent="0.25">
      <c r="A26" s="11">
        <v>5302</v>
      </c>
      <c r="B26" s="13" t="s">
        <v>39</v>
      </c>
      <c r="C26" s="12">
        <v>113</v>
      </c>
      <c r="D26" s="12">
        <v>45</v>
      </c>
      <c r="E26" s="12" t="s">
        <v>28</v>
      </c>
      <c r="F26" s="12" t="s">
        <v>28</v>
      </c>
      <c r="G26" s="12">
        <f t="shared" si="4"/>
        <v>158</v>
      </c>
      <c r="I26" s="12">
        <v>51</v>
      </c>
      <c r="J26" s="12">
        <v>25</v>
      </c>
      <c r="K26" s="12">
        <v>154</v>
      </c>
      <c r="L26" s="12" t="s">
        <v>28</v>
      </c>
      <c r="M26" s="12">
        <v>7</v>
      </c>
      <c r="O26" s="20">
        <f t="shared" si="1"/>
        <v>32.278481012658226</v>
      </c>
      <c r="P26" s="20">
        <f t="shared" si="2"/>
        <v>15.822784810126583</v>
      </c>
      <c r="Q26" s="20">
        <f t="shared" si="5"/>
        <v>97.468354430379748</v>
      </c>
      <c r="R26" s="20" t="s">
        <v>28</v>
      </c>
      <c r="S26" s="20">
        <f t="shared" si="3"/>
        <v>4.4303797468354427</v>
      </c>
    </row>
    <row r="27" spans="1:19" x14ac:dyDescent="0.25">
      <c r="A27" s="11">
        <v>5303</v>
      </c>
      <c r="B27" s="13" t="s">
        <v>40</v>
      </c>
      <c r="C27" s="12">
        <v>24</v>
      </c>
      <c r="D27" s="12">
        <v>10</v>
      </c>
      <c r="E27" s="12" t="s">
        <v>28</v>
      </c>
      <c r="F27" s="12" t="s">
        <v>28</v>
      </c>
      <c r="G27" s="12">
        <f t="shared" si="4"/>
        <v>34</v>
      </c>
      <c r="I27" s="12">
        <v>2</v>
      </c>
      <c r="J27" s="12">
        <v>2</v>
      </c>
      <c r="K27" s="12">
        <v>22</v>
      </c>
      <c r="L27" s="12">
        <v>2</v>
      </c>
      <c r="M27" s="12" t="s">
        <v>28</v>
      </c>
      <c r="O27" s="20">
        <f t="shared" si="1"/>
        <v>5.8823529411764701</v>
      </c>
      <c r="P27" s="20">
        <f t="shared" si="2"/>
        <v>5.8823529411764701</v>
      </c>
      <c r="Q27" s="20">
        <f t="shared" si="5"/>
        <v>64.705882352941174</v>
      </c>
      <c r="R27" s="20">
        <f t="shared" si="6"/>
        <v>5.8823529411764701</v>
      </c>
      <c r="S27" s="20" t="s">
        <v>28</v>
      </c>
    </row>
    <row r="28" spans="1:19" x14ac:dyDescent="0.25">
      <c r="A28" s="11">
        <v>5304</v>
      </c>
      <c r="B28" s="13" t="s">
        <v>41</v>
      </c>
      <c r="C28" s="12">
        <v>38</v>
      </c>
      <c r="D28" s="12">
        <v>12</v>
      </c>
      <c r="E28" s="12" t="s">
        <v>28</v>
      </c>
      <c r="F28" s="12" t="s">
        <v>28</v>
      </c>
      <c r="G28" s="12">
        <f t="shared" si="4"/>
        <v>50</v>
      </c>
      <c r="I28" s="12">
        <v>5</v>
      </c>
      <c r="J28" s="12">
        <v>5</v>
      </c>
      <c r="K28" s="12">
        <v>48</v>
      </c>
      <c r="L28" s="12" t="s">
        <v>28</v>
      </c>
      <c r="M28" s="12" t="s">
        <v>28</v>
      </c>
      <c r="O28" s="20">
        <f t="shared" si="1"/>
        <v>10</v>
      </c>
      <c r="P28" s="20">
        <f t="shared" si="2"/>
        <v>10</v>
      </c>
      <c r="Q28" s="20">
        <f t="shared" si="5"/>
        <v>96</v>
      </c>
      <c r="R28" s="20" t="s">
        <v>28</v>
      </c>
      <c r="S28" s="20" t="s">
        <v>28</v>
      </c>
    </row>
    <row r="29" spans="1:19" x14ac:dyDescent="0.25">
      <c r="A29" s="11">
        <v>5305</v>
      </c>
      <c r="B29" s="13" t="s">
        <v>42</v>
      </c>
      <c r="C29" s="12">
        <v>34</v>
      </c>
      <c r="D29" s="12">
        <v>6</v>
      </c>
      <c r="E29" s="12" t="s">
        <v>28</v>
      </c>
      <c r="F29" s="12" t="s">
        <v>28</v>
      </c>
      <c r="G29" s="12">
        <f t="shared" si="4"/>
        <v>40</v>
      </c>
      <c r="I29" s="12">
        <v>2</v>
      </c>
      <c r="J29" s="12" t="s">
        <v>28</v>
      </c>
      <c r="K29" s="12">
        <v>33</v>
      </c>
      <c r="L29" s="12" t="s">
        <v>28</v>
      </c>
      <c r="M29" s="12" t="s">
        <v>28</v>
      </c>
      <c r="O29" s="20">
        <f t="shared" si="1"/>
        <v>5</v>
      </c>
      <c r="P29" s="20" t="s">
        <v>28</v>
      </c>
      <c r="Q29" s="20">
        <f t="shared" si="5"/>
        <v>82.5</v>
      </c>
      <c r="R29" s="20" t="s">
        <v>28</v>
      </c>
      <c r="S29" s="20" t="s">
        <v>28</v>
      </c>
    </row>
    <row r="30" spans="1:19" x14ac:dyDescent="0.25">
      <c r="A30" s="11">
        <v>5308</v>
      </c>
      <c r="B30" s="13" t="s">
        <v>43</v>
      </c>
      <c r="C30" s="12">
        <v>10</v>
      </c>
      <c r="D30" s="12">
        <v>8</v>
      </c>
      <c r="E30" s="12">
        <v>1</v>
      </c>
      <c r="F30" s="12" t="s">
        <v>28</v>
      </c>
      <c r="G30" s="12">
        <f t="shared" si="4"/>
        <v>19</v>
      </c>
      <c r="I30" s="12">
        <v>1</v>
      </c>
      <c r="J30" s="12" t="s">
        <v>28</v>
      </c>
      <c r="K30" s="12">
        <v>11</v>
      </c>
      <c r="L30" s="12" t="s">
        <v>28</v>
      </c>
      <c r="M30" s="12" t="s">
        <v>28</v>
      </c>
      <c r="O30" s="20">
        <f t="shared" si="1"/>
        <v>5.2631578947368416</v>
      </c>
      <c r="P30" s="20" t="s">
        <v>28</v>
      </c>
      <c r="Q30" s="20">
        <f t="shared" si="5"/>
        <v>57.894736842105267</v>
      </c>
      <c r="R30" s="20" t="s">
        <v>28</v>
      </c>
      <c r="S30" s="20" t="s">
        <v>28</v>
      </c>
    </row>
    <row r="31" spans="1:19" x14ac:dyDescent="0.25">
      <c r="A31" s="11">
        <v>5310</v>
      </c>
      <c r="B31" s="13" t="s">
        <v>44</v>
      </c>
      <c r="C31" s="12">
        <v>21</v>
      </c>
      <c r="D31" s="12">
        <v>5</v>
      </c>
      <c r="E31" s="12" t="s">
        <v>28</v>
      </c>
      <c r="F31" s="12" t="s">
        <v>28</v>
      </c>
      <c r="G31" s="12">
        <f t="shared" si="4"/>
        <v>26</v>
      </c>
      <c r="I31" s="12" t="s">
        <v>28</v>
      </c>
      <c r="J31" s="12" t="s">
        <v>28</v>
      </c>
      <c r="K31" s="12">
        <v>21</v>
      </c>
      <c r="L31" s="12" t="s">
        <v>28</v>
      </c>
      <c r="M31" s="12">
        <v>1</v>
      </c>
      <c r="O31" s="20" t="s">
        <v>28</v>
      </c>
      <c r="P31" s="20" t="s">
        <v>28</v>
      </c>
      <c r="Q31" s="20">
        <f t="shared" si="5"/>
        <v>80.769230769230774</v>
      </c>
      <c r="R31" s="20" t="s">
        <v>28</v>
      </c>
      <c r="S31" s="20">
        <f t="shared" si="3"/>
        <v>3.8461538461538463</v>
      </c>
    </row>
    <row r="32" spans="1:19" x14ac:dyDescent="0.25">
      <c r="A32" s="11">
        <v>5311</v>
      </c>
      <c r="B32" s="13" t="s">
        <v>45</v>
      </c>
      <c r="C32" s="12">
        <v>4</v>
      </c>
      <c r="D32" s="12" t="s">
        <v>28</v>
      </c>
      <c r="E32" s="12" t="s">
        <v>28</v>
      </c>
      <c r="F32" s="12" t="s">
        <v>28</v>
      </c>
      <c r="G32" s="12">
        <f t="shared" si="4"/>
        <v>4</v>
      </c>
      <c r="I32" s="12" t="s">
        <v>28</v>
      </c>
      <c r="J32" s="12" t="s">
        <v>28</v>
      </c>
      <c r="K32" s="12">
        <v>1</v>
      </c>
      <c r="L32" s="12" t="s">
        <v>28</v>
      </c>
      <c r="M32" s="12" t="s">
        <v>28</v>
      </c>
      <c r="O32" s="20" t="s">
        <v>28</v>
      </c>
      <c r="P32" s="20" t="s">
        <v>28</v>
      </c>
      <c r="Q32" s="20">
        <f t="shared" si="5"/>
        <v>25</v>
      </c>
      <c r="R32" s="20" t="s">
        <v>28</v>
      </c>
      <c r="S32" s="20" t="s">
        <v>28</v>
      </c>
    </row>
    <row r="33" spans="1:19" x14ac:dyDescent="0.25">
      <c r="A33" s="11">
        <v>5312</v>
      </c>
      <c r="B33" s="13" t="s">
        <v>46</v>
      </c>
      <c r="C33" s="12">
        <v>94</v>
      </c>
      <c r="D33" s="12">
        <v>14</v>
      </c>
      <c r="E33" s="12">
        <v>2</v>
      </c>
      <c r="F33" s="12" t="s">
        <v>28</v>
      </c>
      <c r="G33" s="12">
        <f t="shared" si="4"/>
        <v>110</v>
      </c>
      <c r="I33" s="12">
        <v>6</v>
      </c>
      <c r="J33" s="12">
        <v>2</v>
      </c>
      <c r="K33" s="12">
        <v>105</v>
      </c>
      <c r="L33" s="12" t="s">
        <v>28</v>
      </c>
      <c r="M33" s="12">
        <v>4</v>
      </c>
      <c r="O33" s="20">
        <f t="shared" si="1"/>
        <v>5.4545454545454541</v>
      </c>
      <c r="P33" s="20">
        <f t="shared" si="2"/>
        <v>1.8181818181818181</v>
      </c>
      <c r="Q33" s="20">
        <f t="shared" si="5"/>
        <v>95.454545454545453</v>
      </c>
      <c r="R33" s="20" t="s">
        <v>28</v>
      </c>
      <c r="S33" s="20">
        <f t="shared" si="3"/>
        <v>3.6363636363636362</v>
      </c>
    </row>
    <row r="34" spans="1:19" x14ac:dyDescent="0.25">
      <c r="A34" s="11">
        <v>5314</v>
      </c>
      <c r="B34" s="13" t="s">
        <v>47</v>
      </c>
      <c r="C34" s="12">
        <v>7</v>
      </c>
      <c r="D34" s="12">
        <v>3</v>
      </c>
      <c r="E34" s="12" t="s">
        <v>28</v>
      </c>
      <c r="F34" s="12" t="s">
        <v>28</v>
      </c>
      <c r="G34" s="12">
        <f t="shared" si="4"/>
        <v>10</v>
      </c>
      <c r="I34" s="12">
        <v>1</v>
      </c>
      <c r="J34" s="12" t="s">
        <v>28</v>
      </c>
      <c r="K34" s="12">
        <v>10</v>
      </c>
      <c r="L34" s="12" t="s">
        <v>28</v>
      </c>
      <c r="M34" s="12" t="s">
        <v>28</v>
      </c>
      <c r="O34" s="20">
        <f t="shared" si="1"/>
        <v>10</v>
      </c>
      <c r="P34" s="20" t="s">
        <v>28</v>
      </c>
      <c r="Q34" s="20">
        <f t="shared" si="5"/>
        <v>100</v>
      </c>
      <c r="R34" s="20" t="s">
        <v>28</v>
      </c>
      <c r="S34" s="20" t="s">
        <v>28</v>
      </c>
    </row>
    <row r="35" spans="1:19" x14ac:dyDescent="0.25">
      <c r="A35" s="11">
        <v>5319</v>
      </c>
      <c r="B35" s="13" t="s">
        <v>48</v>
      </c>
      <c r="C35" s="12">
        <v>48</v>
      </c>
      <c r="D35" s="12">
        <v>4</v>
      </c>
      <c r="E35" s="12" t="s">
        <v>28</v>
      </c>
      <c r="F35" s="12" t="s">
        <v>28</v>
      </c>
      <c r="G35" s="12">
        <f t="shared" si="4"/>
        <v>52</v>
      </c>
      <c r="I35" s="12">
        <v>13</v>
      </c>
      <c r="J35" s="12" t="s">
        <v>28</v>
      </c>
      <c r="K35" s="12">
        <v>51</v>
      </c>
      <c r="L35" s="12" t="s">
        <v>28</v>
      </c>
      <c r="M35" s="12">
        <v>3</v>
      </c>
      <c r="O35" s="20">
        <f t="shared" si="1"/>
        <v>25</v>
      </c>
      <c r="P35" s="20" t="s">
        <v>28</v>
      </c>
      <c r="Q35" s="20">
        <f t="shared" si="5"/>
        <v>98.076923076923066</v>
      </c>
      <c r="R35" s="20" t="s">
        <v>28</v>
      </c>
      <c r="S35" s="20">
        <f t="shared" si="3"/>
        <v>5.7692307692307692</v>
      </c>
    </row>
    <row r="36" spans="1:19" x14ac:dyDescent="0.25">
      <c r="A36" s="11">
        <v>5399</v>
      </c>
      <c r="B36" s="13" t="s">
        <v>49</v>
      </c>
      <c r="C36" s="12">
        <v>6</v>
      </c>
      <c r="D36" s="12">
        <v>4</v>
      </c>
      <c r="E36" s="12" t="s">
        <v>28</v>
      </c>
      <c r="F36" s="12" t="s">
        <v>28</v>
      </c>
      <c r="G36" s="12">
        <f t="shared" si="4"/>
        <v>10</v>
      </c>
      <c r="I36" s="12">
        <v>1</v>
      </c>
      <c r="J36" s="12">
        <v>1</v>
      </c>
      <c r="K36" s="12">
        <v>7</v>
      </c>
      <c r="L36" s="12" t="s">
        <v>28</v>
      </c>
      <c r="M36" s="12" t="s">
        <v>28</v>
      </c>
      <c r="O36" s="20">
        <f t="shared" si="1"/>
        <v>10</v>
      </c>
      <c r="P36" s="20">
        <f t="shared" si="2"/>
        <v>10</v>
      </c>
      <c r="Q36" s="20">
        <f t="shared" si="5"/>
        <v>70</v>
      </c>
      <c r="R36" s="20" t="s">
        <v>28</v>
      </c>
      <c r="S36" s="20" t="s">
        <v>28</v>
      </c>
    </row>
    <row r="37" spans="1:19" x14ac:dyDescent="0.25">
      <c r="A37" s="11">
        <v>5401</v>
      </c>
      <c r="B37" s="13" t="s">
        <v>51</v>
      </c>
      <c r="C37" s="12">
        <v>1023</v>
      </c>
      <c r="D37" s="12">
        <v>299</v>
      </c>
      <c r="E37" s="12">
        <v>1</v>
      </c>
      <c r="F37" s="12" t="s">
        <v>28</v>
      </c>
      <c r="G37" s="12">
        <f t="shared" si="4"/>
        <v>1323</v>
      </c>
      <c r="I37" s="12">
        <v>1230</v>
      </c>
      <c r="J37" s="12">
        <v>985</v>
      </c>
      <c r="K37" s="12">
        <v>1314</v>
      </c>
      <c r="L37" s="12">
        <v>42</v>
      </c>
      <c r="M37" s="12">
        <v>189</v>
      </c>
      <c r="O37" s="20">
        <f t="shared" si="1"/>
        <v>92.97052154195012</v>
      </c>
      <c r="P37" s="20">
        <f t="shared" si="2"/>
        <v>74.452003023431587</v>
      </c>
      <c r="Q37" s="20">
        <f t="shared" si="5"/>
        <v>99.319727891156461</v>
      </c>
      <c r="R37" s="20">
        <f t="shared" si="6"/>
        <v>3.1746031746031744</v>
      </c>
      <c r="S37" s="20">
        <f t="shared" si="3"/>
        <v>14.285714285714285</v>
      </c>
    </row>
    <row r="38" spans="1:19" x14ac:dyDescent="0.25">
      <c r="A38" s="11">
        <v>5410</v>
      </c>
      <c r="B38" s="13" t="s">
        <v>239</v>
      </c>
      <c r="C38" s="12">
        <v>5</v>
      </c>
      <c r="D38" s="12">
        <v>2</v>
      </c>
      <c r="E38" s="12" t="s">
        <v>28</v>
      </c>
      <c r="F38" s="12" t="s">
        <v>28</v>
      </c>
      <c r="G38" s="12">
        <f t="shared" si="4"/>
        <v>7</v>
      </c>
      <c r="I38" s="12">
        <v>7</v>
      </c>
      <c r="J38" s="12">
        <v>5</v>
      </c>
      <c r="K38" s="12">
        <v>7</v>
      </c>
      <c r="L38" s="12">
        <v>1</v>
      </c>
      <c r="M38" s="12">
        <v>2</v>
      </c>
      <c r="O38" s="20">
        <f t="shared" si="1"/>
        <v>100</v>
      </c>
      <c r="P38" s="20">
        <f t="shared" si="2"/>
        <v>71.428571428571431</v>
      </c>
      <c r="Q38" s="20">
        <f t="shared" si="5"/>
        <v>100</v>
      </c>
      <c r="R38" s="20">
        <f t="shared" si="6"/>
        <v>14.285714285714285</v>
      </c>
      <c r="S38" s="20">
        <f t="shared" si="3"/>
        <v>28.571428571428569</v>
      </c>
    </row>
    <row r="39" spans="1:19" x14ac:dyDescent="0.25">
      <c r="A39" s="11">
        <v>5411</v>
      </c>
      <c r="B39" s="13" t="s">
        <v>52</v>
      </c>
      <c r="C39" s="12">
        <v>107</v>
      </c>
      <c r="D39" s="12">
        <v>12</v>
      </c>
      <c r="E39" s="12" t="s">
        <v>28</v>
      </c>
      <c r="F39" s="12" t="s">
        <v>28</v>
      </c>
      <c r="G39" s="12">
        <f t="shared" si="4"/>
        <v>119</v>
      </c>
      <c r="I39" s="12">
        <v>28</v>
      </c>
      <c r="J39" s="12">
        <v>6</v>
      </c>
      <c r="K39" s="12">
        <v>117</v>
      </c>
      <c r="L39" s="12" t="s">
        <v>28</v>
      </c>
      <c r="M39" s="12">
        <v>2</v>
      </c>
      <c r="O39" s="20">
        <f t="shared" si="1"/>
        <v>23.52941176470588</v>
      </c>
      <c r="P39" s="20">
        <f t="shared" si="2"/>
        <v>5.0420168067226889</v>
      </c>
      <c r="Q39" s="20">
        <f t="shared" si="5"/>
        <v>98.319327731092429</v>
      </c>
      <c r="R39" s="20" t="s">
        <v>28</v>
      </c>
      <c r="S39" s="20">
        <f t="shared" si="3"/>
        <v>1.680672268907563</v>
      </c>
    </row>
    <row r="40" spans="1:19" x14ac:dyDescent="0.25">
      <c r="A40" s="11">
        <v>5413</v>
      </c>
      <c r="B40" s="13" t="s">
        <v>53</v>
      </c>
      <c r="C40" s="12">
        <v>24</v>
      </c>
      <c r="D40" s="12">
        <v>7</v>
      </c>
      <c r="E40" s="12" t="s">
        <v>28</v>
      </c>
      <c r="F40" s="12" t="s">
        <v>28</v>
      </c>
      <c r="G40" s="12">
        <f t="shared" si="4"/>
        <v>31</v>
      </c>
      <c r="I40" s="12">
        <v>8</v>
      </c>
      <c r="J40" s="12">
        <v>1</v>
      </c>
      <c r="K40" s="12">
        <v>27</v>
      </c>
      <c r="L40" s="12" t="s">
        <v>28</v>
      </c>
      <c r="M40" s="12">
        <v>2</v>
      </c>
      <c r="O40" s="20">
        <f t="shared" si="1"/>
        <v>25.806451612903224</v>
      </c>
      <c r="P40" s="20">
        <f t="shared" si="2"/>
        <v>3.225806451612903</v>
      </c>
      <c r="Q40" s="20">
        <f t="shared" si="5"/>
        <v>87.096774193548384</v>
      </c>
      <c r="R40" s="20" t="s">
        <v>28</v>
      </c>
      <c r="S40" s="20">
        <f t="shared" si="3"/>
        <v>6.4516129032258061</v>
      </c>
    </row>
    <row r="41" spans="1:19" x14ac:dyDescent="0.25">
      <c r="A41" s="11">
        <v>5418</v>
      </c>
      <c r="B41" s="13" t="s">
        <v>54</v>
      </c>
      <c r="C41" s="12">
        <v>187</v>
      </c>
      <c r="D41" s="12">
        <v>31</v>
      </c>
      <c r="E41" s="12" t="s">
        <v>28</v>
      </c>
      <c r="F41" s="12" t="s">
        <v>28</v>
      </c>
      <c r="G41" s="12">
        <f t="shared" si="4"/>
        <v>218</v>
      </c>
      <c r="I41" s="12">
        <v>166</v>
      </c>
      <c r="J41" s="12">
        <v>132</v>
      </c>
      <c r="K41" s="12">
        <v>217</v>
      </c>
      <c r="L41" s="12">
        <v>1</v>
      </c>
      <c r="M41" s="12">
        <v>31</v>
      </c>
      <c r="O41" s="20">
        <f t="shared" si="1"/>
        <v>76.146788990825684</v>
      </c>
      <c r="P41" s="20">
        <f t="shared" si="2"/>
        <v>60.550458715596335</v>
      </c>
      <c r="Q41" s="20">
        <f t="shared" si="5"/>
        <v>99.541284403669721</v>
      </c>
      <c r="R41" s="20">
        <f t="shared" si="6"/>
        <v>0.45871559633027525</v>
      </c>
      <c r="S41" s="20">
        <f t="shared" si="3"/>
        <v>14.220183486238533</v>
      </c>
    </row>
    <row r="42" spans="1:19" x14ac:dyDescent="0.25">
      <c r="A42" s="11">
        <v>5486</v>
      </c>
      <c r="B42" s="13" t="s">
        <v>55</v>
      </c>
      <c r="C42" s="12">
        <v>63</v>
      </c>
      <c r="D42" s="12">
        <v>10</v>
      </c>
      <c r="E42" s="12" t="s">
        <v>28</v>
      </c>
      <c r="F42" s="12" t="s">
        <v>28</v>
      </c>
      <c r="G42" s="12">
        <f t="shared" si="4"/>
        <v>73</v>
      </c>
      <c r="I42" s="12">
        <v>57</v>
      </c>
      <c r="J42" s="12">
        <v>30</v>
      </c>
      <c r="K42" s="12">
        <v>72</v>
      </c>
      <c r="L42" s="12">
        <v>2</v>
      </c>
      <c r="M42" s="12">
        <v>24</v>
      </c>
      <c r="O42" s="20">
        <f t="shared" si="1"/>
        <v>78.082191780821915</v>
      </c>
      <c r="P42" s="20">
        <f t="shared" si="2"/>
        <v>41.095890410958901</v>
      </c>
      <c r="Q42" s="20">
        <f t="shared" si="5"/>
        <v>98.630136986301366</v>
      </c>
      <c r="R42" s="20">
        <f t="shared" si="6"/>
        <v>2.7397260273972601</v>
      </c>
      <c r="S42" s="20">
        <f t="shared" si="3"/>
        <v>32.87671232876712</v>
      </c>
    </row>
    <row r="43" spans="1:19" x14ac:dyDescent="0.25">
      <c r="A43" s="11">
        <v>5487</v>
      </c>
      <c r="B43" s="13" t="s">
        <v>56</v>
      </c>
      <c r="C43" s="12">
        <v>1112</v>
      </c>
      <c r="D43" s="12">
        <v>303</v>
      </c>
      <c r="E43" s="12" t="s">
        <v>28</v>
      </c>
      <c r="F43" s="12" t="s">
        <v>28</v>
      </c>
      <c r="G43" s="12">
        <f t="shared" si="4"/>
        <v>1415</v>
      </c>
      <c r="I43" s="12">
        <v>1308</v>
      </c>
      <c r="J43" s="12">
        <v>1028</v>
      </c>
      <c r="K43" s="12">
        <v>1409</v>
      </c>
      <c r="L43" s="12">
        <v>20</v>
      </c>
      <c r="M43" s="12">
        <v>349</v>
      </c>
      <c r="O43" s="20">
        <f t="shared" si="1"/>
        <v>92.438162544169614</v>
      </c>
      <c r="P43" s="20">
        <f t="shared" si="2"/>
        <v>72.650176678445234</v>
      </c>
      <c r="Q43" s="20">
        <f t="shared" si="5"/>
        <v>99.57597173144876</v>
      </c>
      <c r="R43" s="20">
        <f t="shared" si="6"/>
        <v>1.4134275618374559</v>
      </c>
      <c r="S43" s="20">
        <f t="shared" si="3"/>
        <v>24.664310954063602</v>
      </c>
    </row>
    <row r="44" spans="1:19" x14ac:dyDescent="0.25">
      <c r="A44" s="11">
        <v>5488</v>
      </c>
      <c r="B44" s="13" t="s">
        <v>57</v>
      </c>
      <c r="C44" s="12">
        <v>34</v>
      </c>
      <c r="D44" s="12">
        <v>19</v>
      </c>
      <c r="E44" s="12" t="s">
        <v>28</v>
      </c>
      <c r="F44" s="12" t="s">
        <v>28</v>
      </c>
      <c r="G44" s="12">
        <f t="shared" si="4"/>
        <v>53</v>
      </c>
      <c r="I44" s="12">
        <v>46</v>
      </c>
      <c r="J44" s="12">
        <v>43</v>
      </c>
      <c r="K44" s="12">
        <v>53</v>
      </c>
      <c r="L44" s="12">
        <v>11</v>
      </c>
      <c r="M44" s="12">
        <v>19</v>
      </c>
      <c r="O44" s="20">
        <f t="shared" si="1"/>
        <v>86.79245283018868</v>
      </c>
      <c r="P44" s="20">
        <f t="shared" si="2"/>
        <v>81.132075471698116</v>
      </c>
      <c r="Q44" s="20">
        <f t="shared" si="5"/>
        <v>100</v>
      </c>
      <c r="R44" s="20">
        <f t="shared" si="6"/>
        <v>20.754716981132077</v>
      </c>
      <c r="S44" s="20">
        <f t="shared" si="3"/>
        <v>35.849056603773583</v>
      </c>
    </row>
    <row r="45" spans="1:19" x14ac:dyDescent="0.25">
      <c r="A45" s="11">
        <v>5492</v>
      </c>
      <c r="B45" s="13" t="s">
        <v>58</v>
      </c>
      <c r="C45" s="12">
        <v>1221</v>
      </c>
      <c r="D45" s="12">
        <v>107</v>
      </c>
      <c r="E45" s="12" t="s">
        <v>28</v>
      </c>
      <c r="F45" s="12" t="s">
        <v>28</v>
      </c>
      <c r="G45" s="12">
        <f t="shared" si="4"/>
        <v>1328</v>
      </c>
      <c r="I45" s="12">
        <v>1267</v>
      </c>
      <c r="J45" s="12">
        <v>696</v>
      </c>
      <c r="K45" s="12">
        <v>1328</v>
      </c>
      <c r="L45" s="12">
        <v>58</v>
      </c>
      <c r="M45" s="12">
        <v>50</v>
      </c>
      <c r="O45" s="20">
        <f t="shared" si="1"/>
        <v>95.406626506024097</v>
      </c>
      <c r="P45" s="20">
        <f t="shared" si="2"/>
        <v>52.409638554216862</v>
      </c>
      <c r="Q45" s="20">
        <f t="shared" si="5"/>
        <v>100</v>
      </c>
      <c r="R45" s="20">
        <f t="shared" si="6"/>
        <v>4.3674698795180724</v>
      </c>
      <c r="S45" s="20">
        <f t="shared" si="3"/>
        <v>3.7650602409638556</v>
      </c>
    </row>
    <row r="46" spans="1:19" x14ac:dyDescent="0.25">
      <c r="A46" s="11">
        <v>5493</v>
      </c>
      <c r="B46" s="13" t="s">
        <v>59</v>
      </c>
      <c r="C46" s="12">
        <v>165</v>
      </c>
      <c r="D46" s="12">
        <v>19</v>
      </c>
      <c r="E46" s="12" t="s">
        <v>28</v>
      </c>
      <c r="F46" s="12" t="s">
        <v>28</v>
      </c>
      <c r="G46" s="12">
        <f t="shared" si="4"/>
        <v>184</v>
      </c>
      <c r="I46" s="12">
        <v>71</v>
      </c>
      <c r="J46" s="12">
        <v>45</v>
      </c>
      <c r="K46" s="12">
        <v>182</v>
      </c>
      <c r="L46" s="12">
        <v>1</v>
      </c>
      <c r="M46" s="12">
        <v>21</v>
      </c>
      <c r="O46" s="20">
        <f t="shared" si="1"/>
        <v>38.586956521739133</v>
      </c>
      <c r="P46" s="20">
        <f t="shared" si="2"/>
        <v>24.456521739130434</v>
      </c>
      <c r="Q46" s="20">
        <f t="shared" si="5"/>
        <v>98.91304347826086</v>
      </c>
      <c r="R46" s="20">
        <f t="shared" si="6"/>
        <v>0.54347826086956519</v>
      </c>
      <c r="S46" s="20">
        <f t="shared" si="3"/>
        <v>11.413043478260869</v>
      </c>
    </row>
    <row r="47" spans="1:19" x14ac:dyDescent="0.25">
      <c r="A47" s="11">
        <v>5501</v>
      </c>
      <c r="B47" s="13" t="s">
        <v>61</v>
      </c>
      <c r="C47" s="12">
        <v>59</v>
      </c>
      <c r="D47" s="12">
        <v>10</v>
      </c>
      <c r="E47" s="12" t="s">
        <v>28</v>
      </c>
      <c r="F47" s="12" t="s">
        <v>28</v>
      </c>
      <c r="G47" s="12">
        <f t="shared" si="4"/>
        <v>69</v>
      </c>
      <c r="I47" s="12">
        <v>11</v>
      </c>
      <c r="J47" s="12">
        <v>4</v>
      </c>
      <c r="K47" s="12">
        <v>69</v>
      </c>
      <c r="L47" s="12" t="s">
        <v>28</v>
      </c>
      <c r="M47" s="12" t="s">
        <v>28</v>
      </c>
      <c r="O47" s="20">
        <f t="shared" si="1"/>
        <v>15.942028985507244</v>
      </c>
      <c r="P47" s="20">
        <f t="shared" si="2"/>
        <v>5.7971014492753623</v>
      </c>
      <c r="Q47" s="20">
        <f t="shared" si="5"/>
        <v>100</v>
      </c>
      <c r="R47" s="20" t="s">
        <v>28</v>
      </c>
      <c r="S47" s="20" t="s">
        <v>28</v>
      </c>
    </row>
    <row r="48" spans="1:19" x14ac:dyDescent="0.25">
      <c r="A48" s="11">
        <v>5502</v>
      </c>
      <c r="B48" s="13" t="s">
        <v>62</v>
      </c>
      <c r="C48" s="12">
        <v>116</v>
      </c>
      <c r="D48" s="12">
        <v>9</v>
      </c>
      <c r="E48" s="12">
        <v>1</v>
      </c>
      <c r="F48" s="12" t="s">
        <v>28</v>
      </c>
      <c r="G48" s="12">
        <f t="shared" si="4"/>
        <v>126</v>
      </c>
      <c r="I48" s="12">
        <v>25</v>
      </c>
      <c r="J48" s="12">
        <v>2</v>
      </c>
      <c r="K48" s="12">
        <v>125</v>
      </c>
      <c r="L48" s="12">
        <v>2</v>
      </c>
      <c r="M48" s="12">
        <v>6</v>
      </c>
      <c r="O48" s="20">
        <f t="shared" si="1"/>
        <v>19.841269841269842</v>
      </c>
      <c r="P48" s="20">
        <f t="shared" si="2"/>
        <v>1.5873015873015872</v>
      </c>
      <c r="Q48" s="20">
        <f t="shared" si="5"/>
        <v>99.206349206349216</v>
      </c>
      <c r="R48" s="20">
        <f t="shared" si="6"/>
        <v>1.5873015873015872</v>
      </c>
      <c r="S48" s="20">
        <f t="shared" si="3"/>
        <v>4.7619047619047619</v>
      </c>
    </row>
    <row r="49" spans="1:19" x14ac:dyDescent="0.25">
      <c r="A49" s="11">
        <v>5503</v>
      </c>
      <c r="B49" s="13" t="s">
        <v>63</v>
      </c>
      <c r="C49" s="12">
        <v>32</v>
      </c>
      <c r="D49" s="12">
        <v>3</v>
      </c>
      <c r="E49" s="12" t="s">
        <v>28</v>
      </c>
      <c r="F49" s="12" t="s">
        <v>28</v>
      </c>
      <c r="G49" s="12">
        <f t="shared" si="4"/>
        <v>35</v>
      </c>
      <c r="I49" s="12">
        <v>5</v>
      </c>
      <c r="J49" s="12" t="s">
        <v>28</v>
      </c>
      <c r="K49" s="12">
        <v>32</v>
      </c>
      <c r="L49" s="12" t="s">
        <v>28</v>
      </c>
      <c r="M49" s="12">
        <v>1</v>
      </c>
      <c r="O49" s="20">
        <f t="shared" si="1"/>
        <v>14.285714285714285</v>
      </c>
      <c r="P49" s="20" t="s">
        <v>28</v>
      </c>
      <c r="Q49" s="20">
        <f t="shared" si="5"/>
        <v>91.428571428571431</v>
      </c>
      <c r="R49" s="20" t="s">
        <v>28</v>
      </c>
      <c r="S49" s="20">
        <f t="shared" si="3"/>
        <v>2.8571428571428572</v>
      </c>
    </row>
    <row r="50" spans="1:19" x14ac:dyDescent="0.25">
      <c r="A50" s="11">
        <v>5504</v>
      </c>
      <c r="B50" s="13" t="s">
        <v>64</v>
      </c>
      <c r="C50" s="12">
        <v>31</v>
      </c>
      <c r="D50" s="12">
        <v>2</v>
      </c>
      <c r="E50" s="12" t="s">
        <v>28</v>
      </c>
      <c r="F50" s="12" t="s">
        <v>28</v>
      </c>
      <c r="G50" s="12">
        <f t="shared" si="4"/>
        <v>33</v>
      </c>
      <c r="I50" s="12" t="s">
        <v>28</v>
      </c>
      <c r="J50" s="12" t="s">
        <v>28</v>
      </c>
      <c r="K50" s="12">
        <v>29</v>
      </c>
      <c r="L50" s="12" t="s">
        <v>28</v>
      </c>
      <c r="M50" s="12" t="s">
        <v>28</v>
      </c>
      <c r="O50" s="20" t="s">
        <v>28</v>
      </c>
      <c r="P50" s="20" t="s">
        <v>28</v>
      </c>
      <c r="Q50" s="20">
        <f t="shared" si="5"/>
        <v>87.878787878787875</v>
      </c>
      <c r="R50" s="20" t="s">
        <v>28</v>
      </c>
      <c r="S50" s="20" t="s">
        <v>28</v>
      </c>
    </row>
    <row r="51" spans="1:19" x14ac:dyDescent="0.25">
      <c r="A51" s="11">
        <v>5505</v>
      </c>
      <c r="B51" s="13" t="s">
        <v>65</v>
      </c>
      <c r="C51" s="12">
        <v>47</v>
      </c>
      <c r="D51" s="12">
        <v>7</v>
      </c>
      <c r="E51" s="12" t="s">
        <v>28</v>
      </c>
      <c r="F51" s="12" t="s">
        <v>28</v>
      </c>
      <c r="G51" s="12">
        <f t="shared" si="4"/>
        <v>54</v>
      </c>
      <c r="I51" s="12" t="s">
        <v>28</v>
      </c>
      <c r="J51" s="12" t="s">
        <v>28</v>
      </c>
      <c r="K51" s="12">
        <v>52</v>
      </c>
      <c r="L51" s="12" t="s">
        <v>28</v>
      </c>
      <c r="M51" s="12" t="s">
        <v>28</v>
      </c>
      <c r="O51" s="20" t="s">
        <v>28</v>
      </c>
      <c r="P51" s="20" t="s">
        <v>28</v>
      </c>
      <c r="Q51" s="20">
        <f t="shared" si="5"/>
        <v>96.296296296296291</v>
      </c>
      <c r="R51" s="20" t="s">
        <v>28</v>
      </c>
      <c r="S51" s="20" t="s">
        <v>28</v>
      </c>
    </row>
    <row r="52" spans="1:19" x14ac:dyDescent="0.25">
      <c r="A52" s="11">
        <v>5601</v>
      </c>
      <c r="B52" s="13" t="s">
        <v>67</v>
      </c>
      <c r="C52" s="12">
        <v>76</v>
      </c>
      <c r="D52" s="12">
        <v>18</v>
      </c>
      <c r="E52" s="12" t="s">
        <v>28</v>
      </c>
      <c r="F52" s="12" t="s">
        <v>28</v>
      </c>
      <c r="G52" s="12">
        <f t="shared" si="4"/>
        <v>94</v>
      </c>
      <c r="I52" s="12">
        <v>8</v>
      </c>
      <c r="J52" s="12">
        <v>1</v>
      </c>
      <c r="K52" s="12">
        <v>91</v>
      </c>
      <c r="L52" s="12">
        <v>1</v>
      </c>
      <c r="M52" s="12" t="s">
        <v>28</v>
      </c>
      <c r="O52" s="20">
        <f t="shared" si="1"/>
        <v>8.5106382978723403</v>
      </c>
      <c r="P52" s="20">
        <f t="shared" si="2"/>
        <v>1.0638297872340425</v>
      </c>
      <c r="Q52" s="20">
        <f t="shared" si="5"/>
        <v>96.808510638297875</v>
      </c>
      <c r="R52" s="20">
        <f t="shared" si="6"/>
        <v>1.0638297872340425</v>
      </c>
      <c r="S52" s="20" t="s">
        <v>28</v>
      </c>
    </row>
    <row r="53" spans="1:19" x14ac:dyDescent="0.25">
      <c r="A53" s="11">
        <v>5602</v>
      </c>
      <c r="B53" s="13" t="s">
        <v>68</v>
      </c>
      <c r="C53" s="12">
        <v>5</v>
      </c>
      <c r="D53" s="12" t="s">
        <v>28</v>
      </c>
      <c r="E53" s="12" t="s">
        <v>28</v>
      </c>
      <c r="F53" s="12" t="s">
        <v>28</v>
      </c>
      <c r="G53" s="12">
        <f t="shared" si="4"/>
        <v>5</v>
      </c>
      <c r="I53" s="12" t="s">
        <v>28</v>
      </c>
      <c r="J53" s="12" t="s">
        <v>28</v>
      </c>
      <c r="K53" s="12">
        <v>5</v>
      </c>
      <c r="L53" s="12" t="s">
        <v>28</v>
      </c>
      <c r="M53" s="12" t="s">
        <v>28</v>
      </c>
      <c r="O53" s="20" t="s">
        <v>28</v>
      </c>
      <c r="P53" s="20" t="s">
        <v>28</v>
      </c>
      <c r="Q53" s="20">
        <f t="shared" si="5"/>
        <v>100</v>
      </c>
      <c r="R53" s="20" t="s">
        <v>28</v>
      </c>
      <c r="S53" s="20" t="s">
        <v>28</v>
      </c>
    </row>
    <row r="54" spans="1:19" x14ac:dyDescent="0.25">
      <c r="A54" s="11">
        <v>5603</v>
      </c>
      <c r="B54" s="13" t="s">
        <v>69</v>
      </c>
      <c r="C54" s="12">
        <v>35</v>
      </c>
      <c r="D54" s="12">
        <v>6</v>
      </c>
      <c r="E54" s="12" t="s">
        <v>28</v>
      </c>
      <c r="F54" s="12" t="s">
        <v>28</v>
      </c>
      <c r="G54" s="12">
        <f t="shared" si="4"/>
        <v>41</v>
      </c>
      <c r="I54" s="12">
        <v>2</v>
      </c>
      <c r="J54" s="12" t="s">
        <v>28</v>
      </c>
      <c r="K54" s="12">
        <v>35</v>
      </c>
      <c r="L54" s="12" t="s">
        <v>28</v>
      </c>
      <c r="M54" s="12" t="s">
        <v>28</v>
      </c>
      <c r="O54" s="20">
        <f t="shared" si="1"/>
        <v>4.8780487804878048</v>
      </c>
      <c r="P54" s="20" t="s">
        <v>28</v>
      </c>
      <c r="Q54" s="20">
        <f t="shared" si="5"/>
        <v>85.365853658536579</v>
      </c>
      <c r="R54" s="20" t="s">
        <v>28</v>
      </c>
      <c r="S54" s="20" t="s">
        <v>28</v>
      </c>
    </row>
    <row r="55" spans="1:19" x14ac:dyDescent="0.25">
      <c r="A55" s="11">
        <v>5604</v>
      </c>
      <c r="B55" s="13" t="s">
        <v>70</v>
      </c>
      <c r="C55" s="12">
        <v>50</v>
      </c>
      <c r="D55" s="12">
        <v>5</v>
      </c>
      <c r="E55" s="12" t="s">
        <v>28</v>
      </c>
      <c r="F55" s="12" t="s">
        <v>28</v>
      </c>
      <c r="G55" s="12">
        <f t="shared" si="4"/>
        <v>55</v>
      </c>
      <c r="I55" s="12">
        <v>2</v>
      </c>
      <c r="J55" s="12">
        <v>1</v>
      </c>
      <c r="K55" s="12">
        <v>51</v>
      </c>
      <c r="L55" s="12" t="s">
        <v>28</v>
      </c>
      <c r="M55" s="12">
        <v>3</v>
      </c>
      <c r="O55" s="20">
        <f t="shared" si="1"/>
        <v>3.6363636363636362</v>
      </c>
      <c r="P55" s="20">
        <f t="shared" si="2"/>
        <v>1.8181818181818181</v>
      </c>
      <c r="Q55" s="20">
        <f t="shared" si="5"/>
        <v>92.72727272727272</v>
      </c>
      <c r="R55" s="20" t="s">
        <v>28</v>
      </c>
      <c r="S55" s="20">
        <f t="shared" si="3"/>
        <v>5.4545454545454541</v>
      </c>
    </row>
    <row r="56" spans="1:19" x14ac:dyDescent="0.25">
      <c r="A56" s="11">
        <v>5605</v>
      </c>
      <c r="B56" s="13" t="s">
        <v>71</v>
      </c>
      <c r="C56" s="12">
        <v>25</v>
      </c>
      <c r="D56" s="12">
        <v>3</v>
      </c>
      <c r="E56" s="12" t="s">
        <v>28</v>
      </c>
      <c r="F56" s="12" t="s">
        <v>28</v>
      </c>
      <c r="G56" s="12">
        <f t="shared" si="4"/>
        <v>28</v>
      </c>
      <c r="I56" s="12">
        <v>3</v>
      </c>
      <c r="J56" s="12" t="s">
        <v>28</v>
      </c>
      <c r="K56" s="12">
        <v>28</v>
      </c>
      <c r="L56" s="12" t="s">
        <v>28</v>
      </c>
      <c r="M56" s="12">
        <v>1</v>
      </c>
      <c r="O56" s="20">
        <f t="shared" si="1"/>
        <v>10.714285714285714</v>
      </c>
      <c r="P56" s="20" t="s">
        <v>28</v>
      </c>
      <c r="Q56" s="20">
        <f t="shared" si="5"/>
        <v>100</v>
      </c>
      <c r="R56" s="20" t="s">
        <v>28</v>
      </c>
      <c r="S56" s="20">
        <f t="shared" si="3"/>
        <v>3.5714285714285712</v>
      </c>
    </row>
    <row r="57" spans="1:19" x14ac:dyDescent="0.25">
      <c r="A57" s="11">
        <v>5606</v>
      </c>
      <c r="B57" s="13" t="s">
        <v>72</v>
      </c>
      <c r="C57" s="12">
        <v>194</v>
      </c>
      <c r="D57" s="12">
        <v>31</v>
      </c>
      <c r="E57" s="12">
        <v>1</v>
      </c>
      <c r="F57" s="12" t="s">
        <v>28</v>
      </c>
      <c r="G57" s="12">
        <f t="shared" si="4"/>
        <v>226</v>
      </c>
      <c r="I57" s="12">
        <v>143</v>
      </c>
      <c r="J57" s="12">
        <v>84</v>
      </c>
      <c r="K57" s="12">
        <v>225</v>
      </c>
      <c r="L57" s="12">
        <v>4</v>
      </c>
      <c r="M57" s="12">
        <v>9</v>
      </c>
      <c r="O57" s="20">
        <f t="shared" si="1"/>
        <v>63.274336283185839</v>
      </c>
      <c r="P57" s="20">
        <f t="shared" si="2"/>
        <v>37.168141592920357</v>
      </c>
      <c r="Q57" s="20">
        <f t="shared" si="5"/>
        <v>99.557522123893804</v>
      </c>
      <c r="R57" s="20">
        <f t="shared" si="6"/>
        <v>1.7699115044247788</v>
      </c>
      <c r="S57" s="20">
        <f t="shared" si="3"/>
        <v>3.9823008849557522</v>
      </c>
    </row>
    <row r="58" spans="1:19" x14ac:dyDescent="0.25">
      <c r="A58" s="11">
        <v>5607</v>
      </c>
      <c r="B58" s="13" t="s">
        <v>73</v>
      </c>
      <c r="C58" s="12">
        <v>131</v>
      </c>
      <c r="D58" s="12">
        <v>11</v>
      </c>
      <c r="E58" s="12" t="s">
        <v>28</v>
      </c>
      <c r="F58" s="12" t="s">
        <v>28</v>
      </c>
      <c r="G58" s="12">
        <f t="shared" si="4"/>
        <v>142</v>
      </c>
      <c r="I58" s="12">
        <v>69</v>
      </c>
      <c r="J58" s="12">
        <v>46</v>
      </c>
      <c r="K58" s="12">
        <v>142</v>
      </c>
      <c r="L58" s="12" t="s">
        <v>28</v>
      </c>
      <c r="M58" s="12">
        <v>33</v>
      </c>
      <c r="O58" s="20">
        <f t="shared" si="1"/>
        <v>48.591549295774648</v>
      </c>
      <c r="P58" s="20">
        <f t="shared" si="2"/>
        <v>32.394366197183103</v>
      </c>
      <c r="Q58" s="20">
        <f t="shared" si="5"/>
        <v>100</v>
      </c>
      <c r="R58" s="20" t="s">
        <v>28</v>
      </c>
      <c r="S58" s="20">
        <f t="shared" si="3"/>
        <v>23.239436619718308</v>
      </c>
    </row>
    <row r="59" spans="1:19" x14ac:dyDescent="0.25">
      <c r="A59" s="11">
        <v>5608</v>
      </c>
      <c r="B59" s="13" t="s">
        <v>74</v>
      </c>
      <c r="C59" s="12">
        <v>23</v>
      </c>
      <c r="D59" s="12">
        <v>14</v>
      </c>
      <c r="E59" s="12" t="s">
        <v>28</v>
      </c>
      <c r="F59" s="12" t="s">
        <v>28</v>
      </c>
      <c r="G59" s="12">
        <f t="shared" si="4"/>
        <v>37</v>
      </c>
      <c r="I59" s="12">
        <v>4</v>
      </c>
      <c r="J59" s="12">
        <v>4</v>
      </c>
      <c r="K59" s="12">
        <v>36</v>
      </c>
      <c r="L59" s="12" t="s">
        <v>28</v>
      </c>
      <c r="M59" s="12" t="s">
        <v>28</v>
      </c>
      <c r="O59" s="20">
        <f t="shared" si="1"/>
        <v>10.810810810810811</v>
      </c>
      <c r="P59" s="20">
        <f t="shared" si="2"/>
        <v>10.810810810810811</v>
      </c>
      <c r="Q59" s="20">
        <f t="shared" si="5"/>
        <v>97.297297297297305</v>
      </c>
      <c r="R59" s="20" t="s">
        <v>28</v>
      </c>
      <c r="S59" s="20" t="s">
        <v>28</v>
      </c>
    </row>
    <row r="60" spans="1:19" x14ac:dyDescent="0.25">
      <c r="A60" s="11">
        <v>5610</v>
      </c>
      <c r="B60" s="13" t="s">
        <v>75</v>
      </c>
      <c r="C60" s="12">
        <v>39</v>
      </c>
      <c r="D60" s="12">
        <v>15</v>
      </c>
      <c r="E60" s="12" t="s">
        <v>28</v>
      </c>
      <c r="F60" s="12" t="s">
        <v>28</v>
      </c>
      <c r="G60" s="12">
        <f t="shared" si="4"/>
        <v>54</v>
      </c>
      <c r="I60" s="12">
        <v>27</v>
      </c>
      <c r="J60" s="12">
        <v>2</v>
      </c>
      <c r="K60" s="12">
        <v>49</v>
      </c>
      <c r="L60" s="12">
        <v>1</v>
      </c>
      <c r="M60" s="12">
        <v>4</v>
      </c>
      <c r="O60" s="20">
        <f t="shared" si="1"/>
        <v>50</v>
      </c>
      <c r="P60" s="20">
        <f t="shared" si="2"/>
        <v>3.7037037037037033</v>
      </c>
      <c r="Q60" s="20">
        <f t="shared" si="5"/>
        <v>90.740740740740748</v>
      </c>
      <c r="R60" s="20">
        <f t="shared" si="6"/>
        <v>1.8518518518518516</v>
      </c>
      <c r="S60" s="20">
        <f t="shared" si="3"/>
        <v>7.4074074074074066</v>
      </c>
    </row>
    <row r="61" spans="1:19" x14ac:dyDescent="0.25">
      <c r="A61" s="11">
        <v>5611</v>
      </c>
      <c r="B61" s="13" t="s">
        <v>76</v>
      </c>
      <c r="C61" s="12">
        <v>63</v>
      </c>
      <c r="D61" s="12">
        <v>19</v>
      </c>
      <c r="E61" s="12" t="s">
        <v>28</v>
      </c>
      <c r="F61" s="12" t="s">
        <v>28</v>
      </c>
      <c r="G61" s="12">
        <f t="shared" si="4"/>
        <v>82</v>
      </c>
      <c r="I61" s="12">
        <v>27</v>
      </c>
      <c r="J61" s="12">
        <v>5</v>
      </c>
      <c r="K61" s="12">
        <v>78</v>
      </c>
      <c r="L61" s="12" t="s">
        <v>28</v>
      </c>
      <c r="M61" s="12">
        <v>5</v>
      </c>
      <c r="O61" s="20">
        <f t="shared" si="1"/>
        <v>32.926829268292686</v>
      </c>
      <c r="P61" s="20">
        <f t="shared" si="2"/>
        <v>6.0975609756097562</v>
      </c>
      <c r="Q61" s="20">
        <f t="shared" si="5"/>
        <v>95.121951219512198</v>
      </c>
      <c r="R61" s="20" t="s">
        <v>28</v>
      </c>
      <c r="S61" s="20">
        <f t="shared" si="3"/>
        <v>6.0975609756097562</v>
      </c>
    </row>
    <row r="62" spans="1:19" x14ac:dyDescent="0.25">
      <c r="A62" s="11">
        <v>5612</v>
      </c>
      <c r="B62" s="13" t="s">
        <v>77</v>
      </c>
      <c r="C62" s="12">
        <v>127</v>
      </c>
      <c r="D62" s="12">
        <v>11</v>
      </c>
      <c r="E62" s="12" t="s">
        <v>28</v>
      </c>
      <c r="F62" s="12" t="s">
        <v>28</v>
      </c>
      <c r="G62" s="12">
        <f t="shared" si="4"/>
        <v>138</v>
      </c>
      <c r="I62" s="12">
        <v>25</v>
      </c>
      <c r="J62" s="12">
        <v>9</v>
      </c>
      <c r="K62" s="12">
        <v>136</v>
      </c>
      <c r="L62" s="12">
        <v>1</v>
      </c>
      <c r="M62" s="12">
        <v>28</v>
      </c>
      <c r="O62" s="20">
        <f t="shared" si="1"/>
        <v>18.115942028985508</v>
      </c>
      <c r="P62" s="20">
        <f t="shared" si="2"/>
        <v>6.5217391304347823</v>
      </c>
      <c r="Q62" s="20">
        <f t="shared" si="5"/>
        <v>98.550724637681171</v>
      </c>
      <c r="R62" s="20">
        <f t="shared" si="6"/>
        <v>0.72463768115942029</v>
      </c>
      <c r="S62" s="20">
        <f t="shared" si="3"/>
        <v>20.289855072463769</v>
      </c>
    </row>
    <row r="63" spans="1:19" x14ac:dyDescent="0.25">
      <c r="A63" s="11">
        <v>5696</v>
      </c>
      <c r="B63" s="13" t="s">
        <v>78</v>
      </c>
      <c r="C63" s="12">
        <v>25</v>
      </c>
      <c r="D63" s="12">
        <v>18</v>
      </c>
      <c r="E63" s="12" t="s">
        <v>28</v>
      </c>
      <c r="F63" s="12" t="s">
        <v>28</v>
      </c>
      <c r="G63" s="12">
        <f t="shared" si="4"/>
        <v>43</v>
      </c>
      <c r="I63" s="12">
        <v>41</v>
      </c>
      <c r="J63" s="12">
        <v>37</v>
      </c>
      <c r="K63" s="12">
        <v>43</v>
      </c>
      <c r="L63" s="12">
        <v>1</v>
      </c>
      <c r="M63" s="12">
        <v>10</v>
      </c>
      <c r="O63" s="20">
        <f t="shared" si="1"/>
        <v>95.348837209302332</v>
      </c>
      <c r="P63" s="20">
        <f t="shared" si="2"/>
        <v>86.04651162790698</v>
      </c>
      <c r="Q63" s="20">
        <f t="shared" si="5"/>
        <v>100</v>
      </c>
      <c r="R63" s="20">
        <f t="shared" si="6"/>
        <v>2.3255813953488373</v>
      </c>
      <c r="S63" s="20">
        <f t="shared" si="3"/>
        <v>23.255813953488371</v>
      </c>
    </row>
    <row r="64" spans="1:19" x14ac:dyDescent="0.25">
      <c r="A64" s="11">
        <v>5697</v>
      </c>
      <c r="B64" s="13" t="s">
        <v>79</v>
      </c>
      <c r="C64" s="12">
        <v>2</v>
      </c>
      <c r="D64" s="12" t="s">
        <v>28</v>
      </c>
      <c r="E64" s="12" t="s">
        <v>28</v>
      </c>
      <c r="F64" s="12" t="s">
        <v>28</v>
      </c>
      <c r="G64" s="12">
        <f t="shared" si="4"/>
        <v>2</v>
      </c>
      <c r="I64" s="12">
        <v>1</v>
      </c>
      <c r="J64" s="12" t="s">
        <v>28</v>
      </c>
      <c r="K64" s="12">
        <v>2</v>
      </c>
      <c r="L64" s="12" t="s">
        <v>28</v>
      </c>
      <c r="M64" s="12" t="s">
        <v>28</v>
      </c>
      <c r="O64" s="20">
        <f t="shared" si="1"/>
        <v>50</v>
      </c>
      <c r="P64" s="20" t="s">
        <v>28</v>
      </c>
      <c r="Q64" s="20">
        <f t="shared" si="5"/>
        <v>100</v>
      </c>
      <c r="R64" s="20" t="s">
        <v>28</v>
      </c>
      <c r="S64" s="20" t="s">
        <v>28</v>
      </c>
    </row>
    <row r="65" spans="1:19" x14ac:dyDescent="0.25">
      <c r="A65" s="11">
        <v>5698</v>
      </c>
      <c r="B65" s="13" t="s">
        <v>80</v>
      </c>
      <c r="C65" s="12">
        <v>34</v>
      </c>
      <c r="D65" s="12">
        <v>7</v>
      </c>
      <c r="E65" s="12" t="s">
        <v>28</v>
      </c>
      <c r="F65" s="12" t="s">
        <v>28</v>
      </c>
      <c r="G65" s="12">
        <f t="shared" si="4"/>
        <v>41</v>
      </c>
      <c r="I65" s="12">
        <v>14</v>
      </c>
      <c r="J65" s="12">
        <v>12</v>
      </c>
      <c r="K65" s="12">
        <v>40</v>
      </c>
      <c r="L65" s="12" t="s">
        <v>28</v>
      </c>
      <c r="M65" s="12">
        <v>4</v>
      </c>
      <c r="O65" s="20">
        <f t="shared" si="1"/>
        <v>34.146341463414636</v>
      </c>
      <c r="P65" s="20">
        <f t="shared" si="2"/>
        <v>29.268292682926827</v>
      </c>
      <c r="Q65" s="20">
        <f t="shared" si="5"/>
        <v>97.560975609756099</v>
      </c>
      <c r="R65" s="20" t="s">
        <v>28</v>
      </c>
      <c r="S65" s="20">
        <f t="shared" si="3"/>
        <v>9.7560975609756095</v>
      </c>
    </row>
    <row r="66" spans="1:19" x14ac:dyDescent="0.25">
      <c r="A66" s="11">
        <v>5699</v>
      </c>
      <c r="B66" s="13" t="s">
        <v>81</v>
      </c>
      <c r="C66" s="12">
        <v>33</v>
      </c>
      <c r="D66" s="12">
        <v>7</v>
      </c>
      <c r="E66" s="12" t="s">
        <v>28</v>
      </c>
      <c r="F66" s="12" t="s">
        <v>28</v>
      </c>
      <c r="G66" s="12">
        <f t="shared" si="4"/>
        <v>40</v>
      </c>
      <c r="I66" s="12">
        <v>16</v>
      </c>
      <c r="J66" s="12">
        <v>7</v>
      </c>
      <c r="K66" s="12">
        <v>39</v>
      </c>
      <c r="L66" s="12">
        <v>1</v>
      </c>
      <c r="M66" s="12">
        <v>6</v>
      </c>
      <c r="O66" s="20">
        <f t="shared" si="1"/>
        <v>40</v>
      </c>
      <c r="P66" s="20">
        <f t="shared" si="2"/>
        <v>17.5</v>
      </c>
      <c r="Q66" s="20">
        <f t="shared" si="5"/>
        <v>97.5</v>
      </c>
      <c r="R66" s="20">
        <f t="shared" si="6"/>
        <v>2.5</v>
      </c>
      <c r="S66" s="20">
        <f t="shared" si="3"/>
        <v>15</v>
      </c>
    </row>
    <row r="67" spans="1:19" x14ac:dyDescent="0.25">
      <c r="A67" s="11">
        <v>5701</v>
      </c>
      <c r="B67" s="13" t="s">
        <v>83</v>
      </c>
      <c r="C67" s="12">
        <v>126</v>
      </c>
      <c r="D67" s="12">
        <v>28</v>
      </c>
      <c r="E67" s="12" t="s">
        <v>28</v>
      </c>
      <c r="F67" s="12" t="s">
        <v>28</v>
      </c>
      <c r="G67" s="12">
        <f t="shared" si="4"/>
        <v>154</v>
      </c>
      <c r="I67" s="12">
        <v>97</v>
      </c>
      <c r="J67" s="12">
        <v>13</v>
      </c>
      <c r="K67" s="12">
        <v>152</v>
      </c>
      <c r="L67" s="12" t="s">
        <v>28</v>
      </c>
      <c r="M67" s="12">
        <v>8</v>
      </c>
      <c r="O67" s="20">
        <f t="shared" si="1"/>
        <v>62.987012987012989</v>
      </c>
      <c r="P67" s="20">
        <f t="shared" si="2"/>
        <v>8.4415584415584419</v>
      </c>
      <c r="Q67" s="20">
        <f t="shared" si="5"/>
        <v>98.701298701298697</v>
      </c>
      <c r="R67" s="20" t="s">
        <v>28</v>
      </c>
      <c r="S67" s="20">
        <f t="shared" si="3"/>
        <v>5.1948051948051948</v>
      </c>
    </row>
    <row r="68" spans="1:19" x14ac:dyDescent="0.25">
      <c r="A68" s="11">
        <v>5702</v>
      </c>
      <c r="B68" s="13" t="s">
        <v>84</v>
      </c>
      <c r="C68" s="12">
        <v>48</v>
      </c>
      <c r="D68" s="12">
        <v>8</v>
      </c>
      <c r="E68" s="12" t="s">
        <v>28</v>
      </c>
      <c r="F68" s="12" t="s">
        <v>28</v>
      </c>
      <c r="G68" s="12">
        <f t="shared" si="4"/>
        <v>56</v>
      </c>
      <c r="I68" s="12">
        <v>1</v>
      </c>
      <c r="J68" s="12" t="s">
        <v>28</v>
      </c>
      <c r="K68" s="12">
        <v>55</v>
      </c>
      <c r="L68" s="12" t="s">
        <v>28</v>
      </c>
      <c r="M68" s="12">
        <v>1</v>
      </c>
      <c r="O68" s="20">
        <f t="shared" si="1"/>
        <v>1.7857142857142856</v>
      </c>
      <c r="P68" s="20" t="s">
        <v>28</v>
      </c>
      <c r="Q68" s="20">
        <f t="shared" si="5"/>
        <v>98.214285714285708</v>
      </c>
      <c r="R68" s="20" t="s">
        <v>28</v>
      </c>
      <c r="S68" s="20">
        <f t="shared" si="3"/>
        <v>1.7857142857142856</v>
      </c>
    </row>
    <row r="69" spans="1:19" x14ac:dyDescent="0.25">
      <c r="A69" s="11">
        <v>5703</v>
      </c>
      <c r="B69" s="13" t="s">
        <v>85</v>
      </c>
      <c r="C69" s="12">
        <v>37</v>
      </c>
      <c r="D69" s="12">
        <v>6</v>
      </c>
      <c r="E69" s="12" t="s">
        <v>28</v>
      </c>
      <c r="F69" s="12" t="s">
        <v>28</v>
      </c>
      <c r="G69" s="12">
        <f t="shared" si="4"/>
        <v>43</v>
      </c>
      <c r="I69" s="12">
        <v>27</v>
      </c>
      <c r="J69" s="12">
        <v>2</v>
      </c>
      <c r="K69" s="12">
        <v>42</v>
      </c>
      <c r="L69" s="12" t="s">
        <v>28</v>
      </c>
      <c r="M69" s="12">
        <v>3</v>
      </c>
      <c r="O69" s="20">
        <f t="shared" si="1"/>
        <v>62.790697674418603</v>
      </c>
      <c r="P69" s="20">
        <f t="shared" si="2"/>
        <v>4.6511627906976747</v>
      </c>
      <c r="Q69" s="20">
        <f t="shared" si="5"/>
        <v>97.674418604651152</v>
      </c>
      <c r="R69" s="20" t="s">
        <v>28</v>
      </c>
      <c r="S69" s="20">
        <f t="shared" si="3"/>
        <v>6.9767441860465116</v>
      </c>
    </row>
    <row r="70" spans="1:19" x14ac:dyDescent="0.25">
      <c r="A70" s="11">
        <v>5801</v>
      </c>
      <c r="B70" s="13" t="s">
        <v>87</v>
      </c>
      <c r="C70" s="12">
        <v>119</v>
      </c>
      <c r="D70" s="12">
        <v>30</v>
      </c>
      <c r="E70" s="12" t="s">
        <v>28</v>
      </c>
      <c r="F70" s="12" t="s">
        <v>28</v>
      </c>
      <c r="G70" s="12">
        <f t="shared" si="4"/>
        <v>149</v>
      </c>
      <c r="I70" s="12">
        <v>112</v>
      </c>
      <c r="J70" s="12">
        <v>108</v>
      </c>
      <c r="K70" s="12">
        <v>145</v>
      </c>
      <c r="L70" s="12" t="s">
        <v>28</v>
      </c>
      <c r="M70" s="12">
        <v>1</v>
      </c>
      <c r="O70" s="20">
        <f t="shared" si="1"/>
        <v>75.167785234899327</v>
      </c>
      <c r="P70" s="20">
        <f t="shared" si="2"/>
        <v>72.483221476510067</v>
      </c>
      <c r="Q70" s="20">
        <f t="shared" si="5"/>
        <v>97.31543624161074</v>
      </c>
      <c r="R70" s="20" t="s">
        <v>28</v>
      </c>
      <c r="S70" s="20">
        <f t="shared" si="3"/>
        <v>0.67114093959731547</v>
      </c>
    </row>
    <row r="71" spans="1:19" x14ac:dyDescent="0.25">
      <c r="A71" s="11">
        <v>5802</v>
      </c>
      <c r="B71" s="13" t="s">
        <v>43</v>
      </c>
      <c r="C71" s="12">
        <v>15</v>
      </c>
      <c r="D71" s="12">
        <v>3</v>
      </c>
      <c r="E71" s="12" t="s">
        <v>28</v>
      </c>
      <c r="F71" s="12" t="s">
        <v>28</v>
      </c>
      <c r="G71" s="12">
        <f t="shared" si="4"/>
        <v>18</v>
      </c>
      <c r="I71" s="12">
        <v>1</v>
      </c>
      <c r="J71" s="12" t="s">
        <v>28</v>
      </c>
      <c r="K71" s="12">
        <v>4</v>
      </c>
      <c r="L71" s="12" t="s">
        <v>28</v>
      </c>
      <c r="M71" s="12" t="s">
        <v>28</v>
      </c>
      <c r="O71" s="20">
        <f t="shared" si="1"/>
        <v>5.5555555555555554</v>
      </c>
      <c r="P71" s="20" t="s">
        <v>28</v>
      </c>
      <c r="Q71" s="20">
        <f t="shared" si="5"/>
        <v>22.222222222222221</v>
      </c>
      <c r="R71" s="20" t="s">
        <v>28</v>
      </c>
      <c r="S71" s="20" t="s">
        <v>28</v>
      </c>
    </row>
    <row r="72" spans="1:19" x14ac:dyDescent="0.25">
      <c r="A72" s="11">
        <v>5803</v>
      </c>
      <c r="B72" s="13" t="s">
        <v>45</v>
      </c>
      <c r="C72" s="12">
        <v>64</v>
      </c>
      <c r="D72" s="12">
        <v>8</v>
      </c>
      <c r="E72" s="12" t="s">
        <v>28</v>
      </c>
      <c r="F72" s="12" t="s">
        <v>28</v>
      </c>
      <c r="G72" s="12">
        <f t="shared" si="4"/>
        <v>72</v>
      </c>
      <c r="I72" s="12">
        <v>19</v>
      </c>
      <c r="J72" s="12">
        <v>6</v>
      </c>
      <c r="K72" s="12">
        <v>72</v>
      </c>
      <c r="L72" s="12" t="s">
        <v>28</v>
      </c>
      <c r="M72" s="12" t="s">
        <v>28</v>
      </c>
      <c r="O72" s="20">
        <f t="shared" si="1"/>
        <v>26.388888888888889</v>
      </c>
      <c r="P72" s="20">
        <f t="shared" si="2"/>
        <v>8.3333333333333321</v>
      </c>
      <c r="Q72" s="20">
        <f t="shared" si="5"/>
        <v>100</v>
      </c>
      <c r="R72" s="20" t="s">
        <v>28</v>
      </c>
      <c r="S72" s="20" t="s">
        <v>28</v>
      </c>
    </row>
    <row r="73" spans="1:19" x14ac:dyDescent="0.25">
      <c r="A73" s="11">
        <v>5804</v>
      </c>
      <c r="B73" s="13" t="s">
        <v>88</v>
      </c>
      <c r="C73" s="12">
        <v>84</v>
      </c>
      <c r="D73" s="12">
        <v>12</v>
      </c>
      <c r="E73" s="12" t="s">
        <v>28</v>
      </c>
      <c r="F73" s="12" t="s">
        <v>28</v>
      </c>
      <c r="G73" s="12">
        <f t="shared" si="4"/>
        <v>96</v>
      </c>
      <c r="I73" s="12">
        <v>55</v>
      </c>
      <c r="J73" s="12">
        <v>5</v>
      </c>
      <c r="K73" s="12">
        <v>95</v>
      </c>
      <c r="L73" s="12" t="s">
        <v>28</v>
      </c>
      <c r="M73" s="12">
        <v>4</v>
      </c>
      <c r="O73" s="20">
        <f t="shared" si="1"/>
        <v>57.291666666666664</v>
      </c>
      <c r="P73" s="20">
        <f t="shared" si="2"/>
        <v>5.2083333333333339</v>
      </c>
      <c r="Q73" s="20">
        <f t="shared" si="5"/>
        <v>98.958333333333343</v>
      </c>
      <c r="R73" s="20" t="s">
        <v>28</v>
      </c>
      <c r="S73" s="20">
        <f t="shared" si="3"/>
        <v>4.1666666666666661</v>
      </c>
    </row>
    <row r="74" spans="1:19" x14ac:dyDescent="0.25">
      <c r="A74" s="11">
        <v>5904</v>
      </c>
      <c r="B74" s="13" t="s">
        <v>90</v>
      </c>
      <c r="C74" s="12">
        <v>346</v>
      </c>
      <c r="D74" s="12">
        <v>89</v>
      </c>
      <c r="E74" s="12" t="s">
        <v>28</v>
      </c>
      <c r="F74" s="12" t="s">
        <v>28</v>
      </c>
      <c r="G74" s="12">
        <f t="shared" si="4"/>
        <v>435</v>
      </c>
      <c r="I74" s="12">
        <v>268</v>
      </c>
      <c r="J74" s="12">
        <v>187</v>
      </c>
      <c r="K74" s="12">
        <v>423</v>
      </c>
      <c r="L74" s="12">
        <v>1</v>
      </c>
      <c r="M74" s="12">
        <v>18</v>
      </c>
      <c r="O74" s="20">
        <f t="shared" si="1"/>
        <v>61.609195402298852</v>
      </c>
      <c r="P74" s="20">
        <f t="shared" si="2"/>
        <v>42.988505747126439</v>
      </c>
      <c r="Q74" s="20">
        <f t="shared" si="5"/>
        <v>97.241379310344826</v>
      </c>
      <c r="R74" s="20">
        <f t="shared" si="6"/>
        <v>0.22988505747126436</v>
      </c>
      <c r="S74" s="20">
        <f t="shared" si="3"/>
        <v>4.1379310344827589</v>
      </c>
    </row>
    <row r="75" spans="1:19" x14ac:dyDescent="0.25">
      <c r="A75" s="11">
        <v>5902</v>
      </c>
      <c r="B75" s="13" t="s">
        <v>91</v>
      </c>
      <c r="C75" s="12">
        <v>44</v>
      </c>
      <c r="D75" s="12">
        <v>10</v>
      </c>
      <c r="E75" s="12" t="s">
        <v>28</v>
      </c>
      <c r="F75" s="12" t="s">
        <v>28</v>
      </c>
      <c r="G75" s="12">
        <f t="shared" si="4"/>
        <v>54</v>
      </c>
      <c r="I75" s="12">
        <v>5</v>
      </c>
      <c r="J75" s="12">
        <v>4</v>
      </c>
      <c r="K75" s="12">
        <v>53</v>
      </c>
      <c r="L75" s="12" t="s">
        <v>28</v>
      </c>
      <c r="M75" s="12" t="s">
        <v>28</v>
      </c>
      <c r="O75" s="20">
        <f t="shared" si="1"/>
        <v>9.2592592592592595</v>
      </c>
      <c r="P75" s="20">
        <f t="shared" si="2"/>
        <v>7.4074074074074066</v>
      </c>
      <c r="Q75" s="20">
        <f t="shared" si="5"/>
        <v>98.148148148148152</v>
      </c>
      <c r="R75" s="20" t="s">
        <v>28</v>
      </c>
      <c r="S75" s="20" t="s">
        <v>28</v>
      </c>
    </row>
    <row r="76" spans="1:19" x14ac:dyDescent="0.25">
      <c r="A76" s="11">
        <v>5903</v>
      </c>
      <c r="B76" s="13" t="s">
        <v>92</v>
      </c>
      <c r="C76" s="12">
        <v>68</v>
      </c>
      <c r="D76" s="12">
        <v>11</v>
      </c>
      <c r="E76" s="12" t="s">
        <v>28</v>
      </c>
      <c r="F76" s="12" t="s">
        <v>28</v>
      </c>
      <c r="G76" s="12">
        <f t="shared" si="4"/>
        <v>79</v>
      </c>
      <c r="I76" s="12">
        <v>18</v>
      </c>
      <c r="J76" s="12">
        <v>2</v>
      </c>
      <c r="K76" s="12">
        <v>78</v>
      </c>
      <c r="L76" s="12" t="s">
        <v>28</v>
      </c>
      <c r="M76" s="12">
        <v>6</v>
      </c>
      <c r="O76" s="20">
        <f t="shared" si="1"/>
        <v>22.784810126582279</v>
      </c>
      <c r="P76" s="20">
        <f t="shared" si="2"/>
        <v>2.5316455696202533</v>
      </c>
      <c r="Q76" s="20">
        <f t="shared" si="5"/>
        <v>98.734177215189874</v>
      </c>
      <c r="R76" s="20" t="s">
        <v>28</v>
      </c>
      <c r="S76" s="20">
        <f t="shared" si="3"/>
        <v>7.59493670886076</v>
      </c>
    </row>
    <row r="77" spans="1:19" x14ac:dyDescent="0.25">
      <c r="A77" s="11">
        <v>5905</v>
      </c>
      <c r="B77" s="13" t="s">
        <v>93</v>
      </c>
      <c r="C77" s="12">
        <v>25</v>
      </c>
      <c r="D77" s="12">
        <v>8</v>
      </c>
      <c r="E77" s="12" t="s">
        <v>28</v>
      </c>
      <c r="F77" s="12" t="s">
        <v>28</v>
      </c>
      <c r="G77" s="12">
        <f t="shared" si="4"/>
        <v>33</v>
      </c>
      <c r="I77" s="12">
        <v>1</v>
      </c>
      <c r="J77" s="12" t="s">
        <v>28</v>
      </c>
      <c r="K77" s="12">
        <v>25</v>
      </c>
      <c r="L77" s="12" t="s">
        <v>28</v>
      </c>
      <c r="M77" s="12" t="s">
        <v>28</v>
      </c>
      <c r="O77" s="20">
        <f t="shared" si="1"/>
        <v>3.0303030303030303</v>
      </c>
      <c r="P77" s="20" t="s">
        <v>28</v>
      </c>
      <c r="Q77" s="20">
        <f t="shared" si="5"/>
        <v>75.757575757575751</v>
      </c>
      <c r="R77" s="20" t="s">
        <v>28</v>
      </c>
      <c r="S77" s="20" t="s">
        <v>28</v>
      </c>
    </row>
    <row r="78" spans="1:19" x14ac:dyDescent="0.25">
      <c r="A78" s="11">
        <v>5906</v>
      </c>
      <c r="B78" s="13" t="s">
        <v>94</v>
      </c>
      <c r="C78" s="12">
        <v>22</v>
      </c>
      <c r="D78" s="12">
        <v>3</v>
      </c>
      <c r="E78" s="12" t="s">
        <v>28</v>
      </c>
      <c r="F78" s="12" t="s">
        <v>28</v>
      </c>
      <c r="G78" s="12">
        <f t="shared" si="4"/>
        <v>25</v>
      </c>
      <c r="I78" s="12">
        <v>1</v>
      </c>
      <c r="J78" s="12">
        <v>1</v>
      </c>
      <c r="K78" s="12">
        <v>23</v>
      </c>
      <c r="L78" s="12" t="s">
        <v>28</v>
      </c>
      <c r="M78" s="12" t="s">
        <v>28</v>
      </c>
      <c r="O78" s="20">
        <f t="shared" si="1"/>
        <v>4</v>
      </c>
      <c r="P78" s="20">
        <f t="shared" si="2"/>
        <v>4</v>
      </c>
      <c r="Q78" s="20">
        <f t="shared" si="5"/>
        <v>92</v>
      </c>
      <c r="R78" s="20" t="s">
        <v>28</v>
      </c>
      <c r="S78" s="20" t="s">
        <v>28</v>
      </c>
    </row>
    <row r="79" spans="1:19" x14ac:dyDescent="0.25">
      <c r="A79" s="11">
        <v>5908</v>
      </c>
      <c r="B79" s="13" t="s">
        <v>95</v>
      </c>
      <c r="C79" s="12">
        <v>24</v>
      </c>
      <c r="D79" s="12">
        <v>2</v>
      </c>
      <c r="E79" s="12" t="s">
        <v>28</v>
      </c>
      <c r="F79" s="12" t="s">
        <v>28</v>
      </c>
      <c r="G79" s="12">
        <f t="shared" ref="G79:G110" si="7">SUM(C79:F79)</f>
        <v>26</v>
      </c>
      <c r="I79" s="12">
        <v>2</v>
      </c>
      <c r="J79" s="12" t="s">
        <v>28</v>
      </c>
      <c r="K79" s="12">
        <v>26</v>
      </c>
      <c r="L79" s="12" t="s">
        <v>28</v>
      </c>
      <c r="M79" s="12" t="s">
        <v>28</v>
      </c>
      <c r="O79" s="20">
        <f t="shared" ref="O79:O110" si="8">I79/G79*100</f>
        <v>7.6923076923076925</v>
      </c>
      <c r="P79" s="20" t="s">
        <v>28</v>
      </c>
      <c r="Q79" s="20">
        <f t="shared" si="5"/>
        <v>100</v>
      </c>
      <c r="R79" s="20" t="s">
        <v>28</v>
      </c>
      <c r="S79" s="20" t="s">
        <v>28</v>
      </c>
    </row>
    <row r="80" spans="1:19" x14ac:dyDescent="0.25">
      <c r="A80" s="11">
        <v>6001</v>
      </c>
      <c r="B80" s="13" t="s">
        <v>97</v>
      </c>
      <c r="C80" s="12">
        <v>125</v>
      </c>
      <c r="D80" s="12">
        <v>19</v>
      </c>
      <c r="E80" s="12" t="s">
        <v>28</v>
      </c>
      <c r="F80" s="12" t="s">
        <v>28</v>
      </c>
      <c r="G80" s="12">
        <f t="shared" si="7"/>
        <v>144</v>
      </c>
      <c r="I80" s="12">
        <v>14</v>
      </c>
      <c r="J80" s="12">
        <v>14</v>
      </c>
      <c r="K80" s="12">
        <v>142</v>
      </c>
      <c r="L80" s="12" t="s">
        <v>28</v>
      </c>
      <c r="M80" s="12">
        <v>53</v>
      </c>
      <c r="O80" s="20">
        <f t="shared" si="8"/>
        <v>9.7222222222222232</v>
      </c>
      <c r="P80" s="20">
        <f t="shared" ref="P80:P110" si="9">J80/G80*100</f>
        <v>9.7222222222222232</v>
      </c>
      <c r="Q80" s="20">
        <f t="shared" ref="Q80:Q110" si="10">K80/G80*100</f>
        <v>98.611111111111114</v>
      </c>
      <c r="R80" s="20" t="s">
        <v>28</v>
      </c>
      <c r="S80" s="20">
        <f t="shared" ref="S80:S109" si="11">M80/G80*100</f>
        <v>36.805555555555557</v>
      </c>
    </row>
    <row r="81" spans="1:19" x14ac:dyDescent="0.25">
      <c r="A81" s="11">
        <v>6002</v>
      </c>
      <c r="B81" s="13" t="s">
        <v>98</v>
      </c>
      <c r="C81" s="12">
        <v>32</v>
      </c>
      <c r="D81" s="12" t="s">
        <v>28</v>
      </c>
      <c r="E81" s="12" t="s">
        <v>28</v>
      </c>
      <c r="F81" s="12" t="s">
        <v>28</v>
      </c>
      <c r="G81" s="12">
        <f t="shared" si="7"/>
        <v>32</v>
      </c>
      <c r="I81" s="12">
        <v>1</v>
      </c>
      <c r="J81" s="12" t="s">
        <v>28</v>
      </c>
      <c r="K81" s="12">
        <v>32</v>
      </c>
      <c r="L81" s="12" t="s">
        <v>28</v>
      </c>
      <c r="M81" s="12">
        <v>16</v>
      </c>
      <c r="O81" s="20">
        <f t="shared" si="8"/>
        <v>3.125</v>
      </c>
      <c r="P81" s="20" t="s">
        <v>28</v>
      </c>
      <c r="Q81" s="20">
        <f t="shared" si="10"/>
        <v>100</v>
      </c>
      <c r="R81" s="20" t="s">
        <v>28</v>
      </c>
      <c r="S81" s="20">
        <f t="shared" si="11"/>
        <v>50</v>
      </c>
    </row>
    <row r="82" spans="1:19" x14ac:dyDescent="0.25">
      <c r="A82" s="11">
        <v>6003</v>
      </c>
      <c r="B82" s="13" t="s">
        <v>40</v>
      </c>
      <c r="C82" s="12">
        <v>39</v>
      </c>
      <c r="D82" s="12">
        <v>7</v>
      </c>
      <c r="E82" s="12" t="s">
        <v>28</v>
      </c>
      <c r="F82" s="12" t="s">
        <v>28</v>
      </c>
      <c r="G82" s="12">
        <f t="shared" si="7"/>
        <v>46</v>
      </c>
      <c r="I82" s="12">
        <v>5</v>
      </c>
      <c r="J82" s="12" t="s">
        <v>28</v>
      </c>
      <c r="K82" s="12">
        <v>45</v>
      </c>
      <c r="L82" s="12" t="s">
        <v>28</v>
      </c>
      <c r="M82" s="12">
        <v>7</v>
      </c>
      <c r="O82" s="20">
        <f t="shared" si="8"/>
        <v>10.869565217391305</v>
      </c>
      <c r="P82" s="20" t="s">
        <v>28</v>
      </c>
      <c r="Q82" s="20">
        <f t="shared" si="10"/>
        <v>97.826086956521735</v>
      </c>
      <c r="R82" s="20" t="s">
        <v>28</v>
      </c>
      <c r="S82" s="20">
        <f t="shared" si="11"/>
        <v>15.217391304347828</v>
      </c>
    </row>
    <row r="83" spans="1:19" x14ac:dyDescent="0.25">
      <c r="A83" s="11">
        <v>6004</v>
      </c>
      <c r="B83" s="13" t="s">
        <v>99</v>
      </c>
      <c r="C83" s="12">
        <v>71</v>
      </c>
      <c r="D83" s="12">
        <v>6</v>
      </c>
      <c r="E83" s="12" t="s">
        <v>28</v>
      </c>
      <c r="F83" s="12" t="s">
        <v>28</v>
      </c>
      <c r="G83" s="12">
        <f t="shared" si="7"/>
        <v>77</v>
      </c>
      <c r="I83" s="12">
        <v>5</v>
      </c>
      <c r="J83" s="12">
        <v>2</v>
      </c>
      <c r="K83" s="12">
        <v>77</v>
      </c>
      <c r="L83" s="12" t="s">
        <v>28</v>
      </c>
      <c r="M83" s="12">
        <v>14</v>
      </c>
      <c r="O83" s="20">
        <f t="shared" si="8"/>
        <v>6.4935064935064926</v>
      </c>
      <c r="P83" s="20">
        <f t="shared" si="9"/>
        <v>2.5974025974025974</v>
      </c>
      <c r="Q83" s="20">
        <f t="shared" si="10"/>
        <v>100</v>
      </c>
      <c r="R83" s="20" t="s">
        <v>28</v>
      </c>
      <c r="S83" s="20">
        <f t="shared" si="11"/>
        <v>18.181818181818183</v>
      </c>
    </row>
    <row r="84" spans="1:19" x14ac:dyDescent="0.25">
      <c r="A84" s="11">
        <v>6005</v>
      </c>
      <c r="B84" s="13" t="s">
        <v>100</v>
      </c>
      <c r="C84" s="12">
        <v>48</v>
      </c>
      <c r="D84" s="12">
        <v>8</v>
      </c>
      <c r="E84" s="12" t="s">
        <v>28</v>
      </c>
      <c r="F84" s="12" t="s">
        <v>28</v>
      </c>
      <c r="G84" s="12">
        <f t="shared" si="7"/>
        <v>56</v>
      </c>
      <c r="I84" s="12">
        <v>10</v>
      </c>
      <c r="J84" s="12">
        <v>4</v>
      </c>
      <c r="K84" s="12">
        <v>51</v>
      </c>
      <c r="L84" s="12" t="s">
        <v>28</v>
      </c>
      <c r="M84" s="12">
        <v>4</v>
      </c>
      <c r="O84" s="20">
        <f t="shared" si="8"/>
        <v>17.857142857142858</v>
      </c>
      <c r="P84" s="20">
        <f t="shared" si="9"/>
        <v>7.1428571428571423</v>
      </c>
      <c r="Q84" s="20">
        <f t="shared" si="10"/>
        <v>91.071428571428569</v>
      </c>
      <c r="R84" s="20" t="s">
        <v>28</v>
      </c>
      <c r="S84" s="20">
        <f t="shared" si="11"/>
        <v>7.1428571428571423</v>
      </c>
    </row>
    <row r="85" spans="1:19" x14ac:dyDescent="0.25">
      <c r="A85" s="11">
        <v>6006</v>
      </c>
      <c r="B85" s="13" t="s">
        <v>101</v>
      </c>
      <c r="C85" s="12">
        <v>96</v>
      </c>
      <c r="D85" s="12">
        <v>12</v>
      </c>
      <c r="E85" s="12">
        <v>1</v>
      </c>
      <c r="F85" s="12" t="s">
        <v>28</v>
      </c>
      <c r="G85" s="12">
        <f t="shared" si="7"/>
        <v>109</v>
      </c>
      <c r="I85" s="12">
        <v>10</v>
      </c>
      <c r="J85" s="12">
        <v>2</v>
      </c>
      <c r="K85" s="12">
        <v>108</v>
      </c>
      <c r="L85" s="12" t="s">
        <v>28</v>
      </c>
      <c r="M85" s="12">
        <v>6</v>
      </c>
      <c r="O85" s="20">
        <f t="shared" si="8"/>
        <v>9.1743119266055047</v>
      </c>
      <c r="P85" s="20">
        <f t="shared" si="9"/>
        <v>1.834862385321101</v>
      </c>
      <c r="Q85" s="20">
        <f t="shared" si="10"/>
        <v>99.082568807339456</v>
      </c>
      <c r="R85" s="20" t="s">
        <v>28</v>
      </c>
      <c r="S85" s="20">
        <f t="shared" si="11"/>
        <v>5.5045871559633035</v>
      </c>
    </row>
    <row r="86" spans="1:19" x14ac:dyDescent="0.25">
      <c r="A86" s="11">
        <v>6007</v>
      </c>
      <c r="B86" s="13" t="s">
        <v>102</v>
      </c>
      <c r="C86" s="12">
        <v>28</v>
      </c>
      <c r="D86" s="12">
        <v>1</v>
      </c>
      <c r="E86" s="12" t="s">
        <v>28</v>
      </c>
      <c r="F86" s="12" t="s">
        <v>28</v>
      </c>
      <c r="G86" s="12">
        <f t="shared" si="7"/>
        <v>29</v>
      </c>
      <c r="I86" s="12">
        <v>1</v>
      </c>
      <c r="J86" s="12">
        <v>2</v>
      </c>
      <c r="K86" s="12">
        <v>29</v>
      </c>
      <c r="L86" s="12" t="s">
        <v>28</v>
      </c>
      <c r="M86" s="12">
        <v>10</v>
      </c>
      <c r="O86" s="20">
        <f t="shared" si="8"/>
        <v>3.4482758620689653</v>
      </c>
      <c r="P86" s="20">
        <f t="shared" si="9"/>
        <v>6.8965517241379306</v>
      </c>
      <c r="Q86" s="20">
        <f t="shared" si="10"/>
        <v>100</v>
      </c>
      <c r="R86" s="20" t="s">
        <v>28</v>
      </c>
      <c r="S86" s="20">
        <f t="shared" si="11"/>
        <v>34.482758620689658</v>
      </c>
    </row>
    <row r="87" spans="1:19" x14ac:dyDescent="0.25">
      <c r="A87" s="11">
        <v>6101</v>
      </c>
      <c r="B87" s="13" t="s">
        <v>104</v>
      </c>
      <c r="C87" s="12">
        <v>157</v>
      </c>
      <c r="D87" s="12">
        <v>41</v>
      </c>
      <c r="E87" s="12" t="s">
        <v>28</v>
      </c>
      <c r="F87" s="12" t="s">
        <v>28</v>
      </c>
      <c r="G87" s="12">
        <f t="shared" si="7"/>
        <v>198</v>
      </c>
      <c r="I87" s="12">
        <v>67</v>
      </c>
      <c r="J87" s="12">
        <v>1</v>
      </c>
      <c r="K87" s="12">
        <v>192</v>
      </c>
      <c r="L87" s="12" t="s">
        <v>28</v>
      </c>
      <c r="M87" s="12">
        <v>3</v>
      </c>
      <c r="O87" s="20">
        <f t="shared" si="8"/>
        <v>33.838383838383841</v>
      </c>
      <c r="P87" s="20">
        <f t="shared" si="9"/>
        <v>0.50505050505050508</v>
      </c>
      <c r="Q87" s="20">
        <f t="shared" si="10"/>
        <v>96.969696969696969</v>
      </c>
      <c r="R87" s="20" t="s">
        <v>28</v>
      </c>
      <c r="S87" s="20">
        <f t="shared" si="11"/>
        <v>1.5151515151515151</v>
      </c>
    </row>
    <row r="88" spans="1:19" x14ac:dyDescent="0.25">
      <c r="A88" s="11">
        <v>6102</v>
      </c>
      <c r="B88" s="13" t="s">
        <v>105</v>
      </c>
      <c r="C88" s="12">
        <v>50</v>
      </c>
      <c r="D88" s="12">
        <v>6</v>
      </c>
      <c r="E88" s="12" t="s">
        <v>28</v>
      </c>
      <c r="F88" s="12" t="s">
        <v>28</v>
      </c>
      <c r="G88" s="12">
        <f t="shared" si="7"/>
        <v>56</v>
      </c>
      <c r="I88" s="12">
        <v>4</v>
      </c>
      <c r="J88" s="12">
        <v>3</v>
      </c>
      <c r="K88" s="12">
        <v>54</v>
      </c>
      <c r="L88" s="12" t="s">
        <v>28</v>
      </c>
      <c r="M88" s="12">
        <v>5</v>
      </c>
      <c r="O88" s="20">
        <f t="shared" si="8"/>
        <v>7.1428571428571423</v>
      </c>
      <c r="P88" s="20">
        <f t="shared" si="9"/>
        <v>5.3571428571428568</v>
      </c>
      <c r="Q88" s="20">
        <f t="shared" si="10"/>
        <v>96.428571428571431</v>
      </c>
      <c r="R88" s="20" t="s">
        <v>28</v>
      </c>
      <c r="S88" s="20">
        <f t="shared" si="11"/>
        <v>8.9285714285714288</v>
      </c>
    </row>
    <row r="89" spans="1:19" x14ac:dyDescent="0.25">
      <c r="A89" s="11">
        <v>6103</v>
      </c>
      <c r="B89" s="13" t="s">
        <v>106</v>
      </c>
      <c r="C89" s="12">
        <v>108</v>
      </c>
      <c r="D89" s="12">
        <v>16</v>
      </c>
      <c r="E89" s="12" t="s">
        <v>28</v>
      </c>
      <c r="F89" s="12" t="s">
        <v>28</v>
      </c>
      <c r="G89" s="12">
        <f t="shared" si="7"/>
        <v>124</v>
      </c>
      <c r="I89" s="12">
        <v>7</v>
      </c>
      <c r="J89" s="12">
        <v>2</v>
      </c>
      <c r="K89" s="12">
        <v>122</v>
      </c>
      <c r="L89" s="12" t="s">
        <v>28</v>
      </c>
      <c r="M89" s="12">
        <v>2</v>
      </c>
      <c r="O89" s="20">
        <f t="shared" si="8"/>
        <v>5.6451612903225801</v>
      </c>
      <c r="P89" s="20">
        <f t="shared" si="9"/>
        <v>1.6129032258064515</v>
      </c>
      <c r="Q89" s="20">
        <f t="shared" si="10"/>
        <v>98.387096774193552</v>
      </c>
      <c r="R89" s="20" t="s">
        <v>28</v>
      </c>
      <c r="S89" s="20">
        <f t="shared" si="11"/>
        <v>1.6129032258064515</v>
      </c>
    </row>
    <row r="90" spans="1:19" x14ac:dyDescent="0.25">
      <c r="A90" s="11">
        <v>6104</v>
      </c>
      <c r="B90" s="13" t="s">
        <v>107</v>
      </c>
      <c r="C90" s="12">
        <v>61</v>
      </c>
      <c r="D90" s="12">
        <v>13</v>
      </c>
      <c r="E90" s="12" t="s">
        <v>28</v>
      </c>
      <c r="F90" s="12" t="s">
        <v>28</v>
      </c>
      <c r="G90" s="12">
        <f t="shared" si="7"/>
        <v>74</v>
      </c>
      <c r="I90" s="12">
        <v>14</v>
      </c>
      <c r="J90" s="12">
        <v>5</v>
      </c>
      <c r="K90" s="12">
        <v>72</v>
      </c>
      <c r="L90" s="12">
        <v>1</v>
      </c>
      <c r="M90" s="12">
        <v>17</v>
      </c>
      <c r="O90" s="20">
        <f t="shared" si="8"/>
        <v>18.918918918918919</v>
      </c>
      <c r="P90" s="20">
        <f t="shared" si="9"/>
        <v>6.756756756756757</v>
      </c>
      <c r="Q90" s="20">
        <f t="shared" si="10"/>
        <v>97.297297297297305</v>
      </c>
      <c r="R90" s="20">
        <f t="shared" ref="R90:R102" si="12">L90/G90*100</f>
        <v>1.3513513513513513</v>
      </c>
      <c r="S90" s="20">
        <f t="shared" si="11"/>
        <v>22.972972972972975</v>
      </c>
    </row>
    <row r="91" spans="1:19" x14ac:dyDescent="0.25">
      <c r="A91" s="11">
        <v>6201</v>
      </c>
      <c r="B91" s="13" t="s">
        <v>109</v>
      </c>
      <c r="C91" s="12">
        <v>91</v>
      </c>
      <c r="D91" s="12">
        <v>24</v>
      </c>
      <c r="E91" s="12" t="s">
        <v>28</v>
      </c>
      <c r="F91" s="12" t="s">
        <v>28</v>
      </c>
      <c r="G91" s="12">
        <f t="shared" si="7"/>
        <v>115</v>
      </c>
      <c r="I91" s="12">
        <v>16</v>
      </c>
      <c r="J91" s="12">
        <v>1</v>
      </c>
      <c r="K91" s="12">
        <v>111</v>
      </c>
      <c r="L91" s="12" t="s">
        <v>28</v>
      </c>
      <c r="M91" s="12">
        <v>6</v>
      </c>
      <c r="O91" s="20">
        <f t="shared" si="8"/>
        <v>13.913043478260869</v>
      </c>
      <c r="P91" s="20">
        <f t="shared" si="9"/>
        <v>0.86956521739130432</v>
      </c>
      <c r="Q91" s="20">
        <f t="shared" si="10"/>
        <v>96.521739130434781</v>
      </c>
      <c r="R91" s="20" t="s">
        <v>28</v>
      </c>
      <c r="S91" s="20">
        <f t="shared" si="11"/>
        <v>5.2173913043478262</v>
      </c>
    </row>
    <row r="92" spans="1:19" x14ac:dyDescent="0.25">
      <c r="A92" s="11">
        <v>6202</v>
      </c>
      <c r="B92" s="13" t="s">
        <v>110</v>
      </c>
      <c r="C92" s="12">
        <v>86</v>
      </c>
      <c r="D92" s="12">
        <v>15</v>
      </c>
      <c r="E92" s="12" t="s">
        <v>28</v>
      </c>
      <c r="F92" s="12" t="s">
        <v>28</v>
      </c>
      <c r="G92" s="12">
        <f t="shared" si="7"/>
        <v>101</v>
      </c>
      <c r="I92" s="12">
        <v>85</v>
      </c>
      <c r="J92" s="12">
        <v>27</v>
      </c>
      <c r="K92" s="12">
        <v>100</v>
      </c>
      <c r="L92" s="12" t="s">
        <v>28</v>
      </c>
      <c r="M92" s="12">
        <v>17</v>
      </c>
      <c r="O92" s="20">
        <f t="shared" si="8"/>
        <v>84.158415841584159</v>
      </c>
      <c r="P92" s="20">
        <f t="shared" si="9"/>
        <v>26.732673267326735</v>
      </c>
      <c r="Q92" s="20">
        <f t="shared" si="10"/>
        <v>99.009900990099013</v>
      </c>
      <c r="R92" s="20" t="s">
        <v>28</v>
      </c>
      <c r="S92" s="20">
        <f t="shared" si="11"/>
        <v>16.831683168316832</v>
      </c>
    </row>
    <row r="93" spans="1:19" x14ac:dyDescent="0.25">
      <c r="A93" s="11">
        <v>6203</v>
      </c>
      <c r="B93" s="13" t="s">
        <v>111</v>
      </c>
      <c r="C93" s="12">
        <v>46</v>
      </c>
      <c r="D93" s="12">
        <v>16</v>
      </c>
      <c r="E93" s="12" t="s">
        <v>28</v>
      </c>
      <c r="F93" s="12" t="s">
        <v>28</v>
      </c>
      <c r="G93" s="12">
        <f t="shared" si="7"/>
        <v>62</v>
      </c>
      <c r="I93" s="12">
        <v>7</v>
      </c>
      <c r="J93" s="12">
        <v>3</v>
      </c>
      <c r="K93" s="12">
        <v>62</v>
      </c>
      <c r="L93" s="12">
        <v>1</v>
      </c>
      <c r="M93" s="12">
        <v>7</v>
      </c>
      <c r="O93" s="20">
        <f t="shared" si="8"/>
        <v>11.29032258064516</v>
      </c>
      <c r="P93" s="20">
        <f t="shared" si="9"/>
        <v>4.838709677419355</v>
      </c>
      <c r="Q93" s="20">
        <f t="shared" si="10"/>
        <v>100</v>
      </c>
      <c r="R93" s="20">
        <f t="shared" si="12"/>
        <v>1.6129032258064515</v>
      </c>
      <c r="S93" s="20">
        <f t="shared" si="11"/>
        <v>11.29032258064516</v>
      </c>
    </row>
    <row r="94" spans="1:19" x14ac:dyDescent="0.25">
      <c r="A94" s="11">
        <v>6204</v>
      </c>
      <c r="B94" s="13" t="s">
        <v>112</v>
      </c>
      <c r="C94" s="12">
        <v>87</v>
      </c>
      <c r="D94" s="12">
        <v>14</v>
      </c>
      <c r="E94" s="12" t="s">
        <v>28</v>
      </c>
      <c r="F94" s="12" t="s">
        <v>28</v>
      </c>
      <c r="G94" s="12">
        <f t="shared" si="7"/>
        <v>101</v>
      </c>
      <c r="I94" s="12">
        <v>10</v>
      </c>
      <c r="J94" s="12" t="s">
        <v>28</v>
      </c>
      <c r="K94" s="12">
        <v>100</v>
      </c>
      <c r="L94" s="12">
        <v>1</v>
      </c>
      <c r="M94" s="12">
        <v>1</v>
      </c>
      <c r="O94" s="20">
        <f t="shared" si="8"/>
        <v>9.9009900990099009</v>
      </c>
      <c r="P94" s="20" t="s">
        <v>28</v>
      </c>
      <c r="Q94" s="20">
        <f t="shared" si="10"/>
        <v>99.009900990099013</v>
      </c>
      <c r="R94" s="20">
        <f t="shared" si="12"/>
        <v>0.99009900990099009</v>
      </c>
      <c r="S94" s="20">
        <f t="shared" si="11"/>
        <v>0.99009900990099009</v>
      </c>
    </row>
    <row r="95" spans="1:19" x14ac:dyDescent="0.25">
      <c r="A95" s="11">
        <v>6205</v>
      </c>
      <c r="B95" s="13" t="s">
        <v>113</v>
      </c>
      <c r="C95" s="12">
        <v>37</v>
      </c>
      <c r="D95" s="12">
        <v>7</v>
      </c>
      <c r="E95" s="12" t="s">
        <v>28</v>
      </c>
      <c r="F95" s="12" t="s">
        <v>28</v>
      </c>
      <c r="G95" s="12">
        <f t="shared" si="7"/>
        <v>44</v>
      </c>
      <c r="I95" s="12">
        <v>5</v>
      </c>
      <c r="J95" s="12" t="s">
        <v>28</v>
      </c>
      <c r="K95" s="12">
        <v>44</v>
      </c>
      <c r="L95" s="12" t="s">
        <v>28</v>
      </c>
      <c r="M95" s="12" t="s">
        <v>28</v>
      </c>
      <c r="O95" s="20">
        <f t="shared" si="8"/>
        <v>11.363636363636363</v>
      </c>
      <c r="P95" s="20" t="s">
        <v>28</v>
      </c>
      <c r="Q95" s="20">
        <f t="shared" si="10"/>
        <v>100</v>
      </c>
      <c r="R95" s="20" t="s">
        <v>28</v>
      </c>
      <c r="S95" s="20" t="s">
        <v>28</v>
      </c>
    </row>
    <row r="96" spans="1:19" x14ac:dyDescent="0.25">
      <c r="A96" s="11">
        <v>6206</v>
      </c>
      <c r="B96" s="13" t="s">
        <v>114</v>
      </c>
      <c r="C96" s="12">
        <v>23</v>
      </c>
      <c r="D96" s="12">
        <v>5</v>
      </c>
      <c r="E96" s="12" t="s">
        <v>28</v>
      </c>
      <c r="F96" s="12" t="s">
        <v>28</v>
      </c>
      <c r="G96" s="12">
        <f t="shared" si="7"/>
        <v>28</v>
      </c>
      <c r="I96" s="12">
        <v>4</v>
      </c>
      <c r="J96" s="12" t="s">
        <v>28</v>
      </c>
      <c r="K96" s="12">
        <v>28</v>
      </c>
      <c r="L96" s="12" t="s">
        <v>28</v>
      </c>
      <c r="M96" s="12">
        <v>2</v>
      </c>
      <c r="O96" s="20">
        <f t="shared" si="8"/>
        <v>14.285714285714285</v>
      </c>
      <c r="P96" s="20" t="s">
        <v>28</v>
      </c>
      <c r="Q96" s="20">
        <f t="shared" si="10"/>
        <v>100</v>
      </c>
      <c r="R96" s="20" t="s">
        <v>28</v>
      </c>
      <c r="S96" s="20">
        <f t="shared" si="11"/>
        <v>7.1428571428571423</v>
      </c>
    </row>
    <row r="97" spans="1:19" x14ac:dyDescent="0.25">
      <c r="A97" s="11">
        <v>6207</v>
      </c>
      <c r="B97" s="13" t="s">
        <v>115</v>
      </c>
      <c r="C97" s="12">
        <v>28</v>
      </c>
      <c r="D97" s="12">
        <v>5</v>
      </c>
      <c r="E97" s="12" t="s">
        <v>28</v>
      </c>
      <c r="F97" s="12" t="s">
        <v>28</v>
      </c>
      <c r="G97" s="12">
        <f t="shared" si="7"/>
        <v>33</v>
      </c>
      <c r="I97" s="12" t="s">
        <v>28</v>
      </c>
      <c r="J97" s="12" t="s">
        <v>28</v>
      </c>
      <c r="K97" s="12">
        <v>32</v>
      </c>
      <c r="L97" s="12" t="s">
        <v>28</v>
      </c>
      <c r="M97" s="12" t="s">
        <v>28</v>
      </c>
      <c r="O97" s="20" t="s">
        <v>28</v>
      </c>
      <c r="P97" s="20" t="s">
        <v>28</v>
      </c>
      <c r="Q97" s="20">
        <f t="shared" si="10"/>
        <v>96.969696969696969</v>
      </c>
      <c r="R97" s="20" t="s">
        <v>28</v>
      </c>
      <c r="S97" s="20" t="s">
        <v>28</v>
      </c>
    </row>
    <row r="98" spans="1:19" x14ac:dyDescent="0.25">
      <c r="A98" s="11">
        <v>6301</v>
      </c>
      <c r="B98" s="13" t="s">
        <v>117</v>
      </c>
      <c r="C98" s="12">
        <v>151</v>
      </c>
      <c r="D98" s="12">
        <v>14</v>
      </c>
      <c r="E98" s="12" t="s">
        <v>28</v>
      </c>
      <c r="F98" s="12" t="s">
        <v>28</v>
      </c>
      <c r="G98" s="12">
        <f t="shared" si="7"/>
        <v>165</v>
      </c>
      <c r="I98" s="12">
        <v>108</v>
      </c>
      <c r="J98" s="12">
        <v>25</v>
      </c>
      <c r="K98" s="12">
        <v>164</v>
      </c>
      <c r="L98" s="12">
        <v>2</v>
      </c>
      <c r="M98" s="12">
        <v>5</v>
      </c>
      <c r="O98" s="20">
        <f t="shared" si="8"/>
        <v>65.454545454545453</v>
      </c>
      <c r="P98" s="20">
        <f t="shared" si="9"/>
        <v>15.151515151515152</v>
      </c>
      <c r="Q98" s="20">
        <f t="shared" si="10"/>
        <v>99.393939393939391</v>
      </c>
      <c r="R98" s="20">
        <f t="shared" si="12"/>
        <v>1.2121212121212122</v>
      </c>
      <c r="S98" s="20">
        <f t="shared" si="11"/>
        <v>3.0303030303030303</v>
      </c>
    </row>
    <row r="99" spans="1:19" x14ac:dyDescent="0.25">
      <c r="A99" s="11">
        <v>6302</v>
      </c>
      <c r="B99" s="13" t="s">
        <v>52</v>
      </c>
      <c r="C99" s="12">
        <v>52</v>
      </c>
      <c r="D99" s="12">
        <v>13</v>
      </c>
      <c r="E99" s="12" t="s">
        <v>28</v>
      </c>
      <c r="F99" s="12" t="s">
        <v>28</v>
      </c>
      <c r="G99" s="12">
        <f t="shared" si="7"/>
        <v>65</v>
      </c>
      <c r="I99" s="12">
        <v>35</v>
      </c>
      <c r="J99" s="12">
        <v>4</v>
      </c>
      <c r="K99" s="12">
        <v>63</v>
      </c>
      <c r="L99" s="12" t="s">
        <v>28</v>
      </c>
      <c r="M99" s="12">
        <v>3</v>
      </c>
      <c r="O99" s="20">
        <f t="shared" si="8"/>
        <v>53.846153846153847</v>
      </c>
      <c r="P99" s="20">
        <f t="shared" si="9"/>
        <v>6.1538461538461542</v>
      </c>
      <c r="Q99" s="20">
        <f t="shared" si="10"/>
        <v>96.92307692307692</v>
      </c>
      <c r="R99" s="20" t="s">
        <v>28</v>
      </c>
      <c r="S99" s="20">
        <f t="shared" si="11"/>
        <v>4.6153846153846159</v>
      </c>
    </row>
    <row r="100" spans="1:19" x14ac:dyDescent="0.25">
      <c r="A100" s="11">
        <v>6303</v>
      </c>
      <c r="B100" s="13" t="s">
        <v>118</v>
      </c>
      <c r="C100" s="12">
        <v>23</v>
      </c>
      <c r="D100" s="12">
        <v>7</v>
      </c>
      <c r="E100" s="12" t="s">
        <v>28</v>
      </c>
      <c r="F100" s="12" t="s">
        <v>28</v>
      </c>
      <c r="G100" s="12">
        <f t="shared" si="7"/>
        <v>30</v>
      </c>
      <c r="I100" s="12">
        <v>16</v>
      </c>
      <c r="J100" s="12" t="s">
        <v>28</v>
      </c>
      <c r="K100" s="12">
        <v>27</v>
      </c>
      <c r="L100" s="12" t="s">
        <v>28</v>
      </c>
      <c r="M100" s="12" t="s">
        <v>28</v>
      </c>
      <c r="O100" s="20">
        <f t="shared" si="8"/>
        <v>53.333333333333336</v>
      </c>
      <c r="P100" s="20" t="s">
        <v>28</v>
      </c>
      <c r="Q100" s="20">
        <f t="shared" si="10"/>
        <v>90</v>
      </c>
      <c r="R100" s="20" t="s">
        <v>28</v>
      </c>
      <c r="S100" s="20" t="s">
        <v>28</v>
      </c>
    </row>
    <row r="101" spans="1:19" x14ac:dyDescent="0.25">
      <c r="A101" s="11">
        <v>6401</v>
      </c>
      <c r="B101" s="13" t="s">
        <v>120</v>
      </c>
      <c r="C101" s="12">
        <v>2156</v>
      </c>
      <c r="D101" s="12">
        <v>344</v>
      </c>
      <c r="E101" s="12">
        <v>1</v>
      </c>
      <c r="F101" s="12" t="s">
        <v>28</v>
      </c>
      <c r="G101" s="12">
        <f t="shared" si="7"/>
        <v>2501</v>
      </c>
      <c r="I101" s="12">
        <v>2188</v>
      </c>
      <c r="J101" s="12">
        <v>1741</v>
      </c>
      <c r="K101" s="12">
        <v>2496</v>
      </c>
      <c r="L101" s="12">
        <v>330</v>
      </c>
      <c r="M101" s="12">
        <v>390</v>
      </c>
      <c r="O101" s="20">
        <f t="shared" si="8"/>
        <v>87.485005997600965</v>
      </c>
      <c r="P101" s="20">
        <f t="shared" si="9"/>
        <v>69.612155137944825</v>
      </c>
      <c r="Q101" s="20">
        <f t="shared" si="10"/>
        <v>99.800079968012795</v>
      </c>
      <c r="R101" s="20">
        <f t="shared" si="12"/>
        <v>13.194722111155539</v>
      </c>
      <c r="S101" s="20">
        <f t="shared" si="11"/>
        <v>15.593762495002</v>
      </c>
    </row>
    <row r="102" spans="1:19" x14ac:dyDescent="0.25">
      <c r="A102" s="11">
        <v>6403</v>
      </c>
      <c r="B102" s="13" t="s">
        <v>121</v>
      </c>
      <c r="C102" s="12">
        <v>694</v>
      </c>
      <c r="D102" s="12">
        <v>151</v>
      </c>
      <c r="E102" s="12" t="s">
        <v>28</v>
      </c>
      <c r="F102" s="12" t="s">
        <v>28</v>
      </c>
      <c r="G102" s="12">
        <f t="shared" si="7"/>
        <v>845</v>
      </c>
      <c r="I102" s="12">
        <v>653</v>
      </c>
      <c r="J102" s="12">
        <v>333</v>
      </c>
      <c r="K102" s="12">
        <v>845</v>
      </c>
      <c r="L102" s="12">
        <v>91</v>
      </c>
      <c r="M102" s="12">
        <v>58</v>
      </c>
      <c r="O102" s="20">
        <f t="shared" si="8"/>
        <v>77.278106508875737</v>
      </c>
      <c r="P102" s="20">
        <f t="shared" si="9"/>
        <v>39.408284023668635</v>
      </c>
      <c r="Q102" s="20">
        <f t="shared" si="10"/>
        <v>100</v>
      </c>
      <c r="R102" s="20">
        <f t="shared" si="12"/>
        <v>10.76923076923077</v>
      </c>
      <c r="S102" s="20">
        <f t="shared" si="11"/>
        <v>6.8639053254437865</v>
      </c>
    </row>
    <row r="103" spans="1:19" x14ac:dyDescent="0.25">
      <c r="A103" s="11">
        <v>6501</v>
      </c>
      <c r="B103" s="13" t="s">
        <v>123</v>
      </c>
      <c r="C103" s="12">
        <v>361</v>
      </c>
      <c r="D103" s="12">
        <v>50</v>
      </c>
      <c r="E103" s="12" t="s">
        <v>28</v>
      </c>
      <c r="F103" s="12" t="s">
        <v>28</v>
      </c>
      <c r="G103" s="12">
        <f t="shared" si="7"/>
        <v>411</v>
      </c>
      <c r="I103" s="12">
        <v>345</v>
      </c>
      <c r="J103" s="12">
        <v>133</v>
      </c>
      <c r="K103" s="12">
        <v>410</v>
      </c>
      <c r="L103" s="12" t="s">
        <v>28</v>
      </c>
      <c r="M103" s="12">
        <v>32</v>
      </c>
      <c r="O103" s="20">
        <f t="shared" si="8"/>
        <v>83.941605839416056</v>
      </c>
      <c r="P103" s="20">
        <f t="shared" si="9"/>
        <v>32.360097323600975</v>
      </c>
      <c r="Q103" s="20">
        <f t="shared" si="10"/>
        <v>99.756690997566906</v>
      </c>
      <c r="R103" s="20" t="s">
        <v>28</v>
      </c>
      <c r="S103" s="20">
        <f t="shared" si="11"/>
        <v>7.785888077858881</v>
      </c>
    </row>
    <row r="104" spans="1:19" x14ac:dyDescent="0.25">
      <c r="A104" s="11">
        <v>6503</v>
      </c>
      <c r="B104" s="13" t="s">
        <v>124</v>
      </c>
      <c r="C104" s="12">
        <v>82</v>
      </c>
      <c r="D104" s="12">
        <v>15</v>
      </c>
      <c r="E104" s="12" t="s">
        <v>28</v>
      </c>
      <c r="F104" s="12" t="s">
        <v>28</v>
      </c>
      <c r="G104" s="12">
        <f t="shared" si="7"/>
        <v>97</v>
      </c>
      <c r="I104" s="12">
        <v>79</v>
      </c>
      <c r="J104" s="12">
        <v>14</v>
      </c>
      <c r="K104" s="12">
        <v>97</v>
      </c>
      <c r="L104" s="12" t="s">
        <v>28</v>
      </c>
      <c r="M104" s="12">
        <v>4</v>
      </c>
      <c r="O104" s="20">
        <f t="shared" si="8"/>
        <v>81.44329896907216</v>
      </c>
      <c r="P104" s="20">
        <f t="shared" si="9"/>
        <v>14.432989690721648</v>
      </c>
      <c r="Q104" s="20">
        <f t="shared" si="10"/>
        <v>100</v>
      </c>
      <c r="R104" s="20" t="s">
        <v>28</v>
      </c>
      <c r="S104" s="20">
        <f t="shared" si="11"/>
        <v>4.1237113402061851</v>
      </c>
    </row>
    <row r="105" spans="1:19" x14ac:dyDescent="0.25">
      <c r="A105" s="11">
        <v>6505</v>
      </c>
      <c r="B105" s="13" t="s">
        <v>125</v>
      </c>
      <c r="C105" s="12">
        <v>42</v>
      </c>
      <c r="D105" s="12">
        <v>3</v>
      </c>
      <c r="E105" s="12" t="s">
        <v>28</v>
      </c>
      <c r="F105" s="12" t="s">
        <v>28</v>
      </c>
      <c r="G105" s="12">
        <f t="shared" si="7"/>
        <v>45</v>
      </c>
      <c r="I105" s="12">
        <v>26</v>
      </c>
      <c r="J105" s="12">
        <v>13</v>
      </c>
      <c r="K105" s="12">
        <v>45</v>
      </c>
      <c r="L105" s="12" t="s">
        <v>28</v>
      </c>
      <c r="M105" s="12">
        <v>5</v>
      </c>
      <c r="O105" s="20">
        <f t="shared" si="8"/>
        <v>57.777777777777771</v>
      </c>
      <c r="P105" s="20">
        <f t="shared" si="9"/>
        <v>28.888888888888886</v>
      </c>
      <c r="Q105" s="20">
        <f t="shared" si="10"/>
        <v>100</v>
      </c>
      <c r="R105" s="20" t="s">
        <v>28</v>
      </c>
      <c r="S105" s="20">
        <f t="shared" si="11"/>
        <v>11.111111111111111</v>
      </c>
    </row>
    <row r="106" spans="1:19" x14ac:dyDescent="0.25">
      <c r="A106" s="11">
        <v>6594</v>
      </c>
      <c r="B106" s="13" t="s">
        <v>126</v>
      </c>
      <c r="C106" s="12">
        <v>8</v>
      </c>
      <c r="D106" s="12" t="s">
        <v>28</v>
      </c>
      <c r="E106" s="12" t="s">
        <v>28</v>
      </c>
      <c r="F106" s="12" t="s">
        <v>28</v>
      </c>
      <c r="G106" s="12">
        <f t="shared" si="7"/>
        <v>8</v>
      </c>
      <c r="I106" s="12">
        <v>4</v>
      </c>
      <c r="J106" s="12">
        <v>2</v>
      </c>
      <c r="K106" s="12">
        <v>8</v>
      </c>
      <c r="L106" s="12" t="s">
        <v>28</v>
      </c>
      <c r="M106" s="12" t="s">
        <v>28</v>
      </c>
      <c r="O106" s="20">
        <f t="shared" si="8"/>
        <v>50</v>
      </c>
      <c r="P106" s="20">
        <f t="shared" si="9"/>
        <v>25</v>
      </c>
      <c r="Q106" s="20">
        <f t="shared" si="10"/>
        <v>100</v>
      </c>
      <c r="R106" s="20" t="s">
        <v>28</v>
      </c>
      <c r="S106" s="20" t="s">
        <v>28</v>
      </c>
    </row>
    <row r="107" spans="1:19" x14ac:dyDescent="0.25">
      <c r="A107" s="11">
        <v>6595</v>
      </c>
      <c r="B107" s="13" t="s">
        <v>127</v>
      </c>
      <c r="C107" s="12">
        <v>2</v>
      </c>
      <c r="D107" s="12">
        <v>1</v>
      </c>
      <c r="E107" s="12" t="s">
        <v>28</v>
      </c>
      <c r="F107" s="12" t="s">
        <v>28</v>
      </c>
      <c r="G107" s="12">
        <f t="shared" si="7"/>
        <v>3</v>
      </c>
      <c r="I107" s="12">
        <v>0</v>
      </c>
      <c r="J107" s="12" t="s">
        <v>28</v>
      </c>
      <c r="K107" s="12">
        <v>3</v>
      </c>
      <c r="L107" s="12" t="s">
        <v>28</v>
      </c>
      <c r="M107" s="12" t="s">
        <v>28</v>
      </c>
      <c r="O107" s="20">
        <f t="shared" si="8"/>
        <v>0</v>
      </c>
      <c r="P107" s="20" t="s">
        <v>28</v>
      </c>
      <c r="Q107" s="20">
        <f t="shared" si="10"/>
        <v>100</v>
      </c>
      <c r="R107" s="20" t="s">
        <v>28</v>
      </c>
      <c r="S107" s="20" t="s">
        <v>28</v>
      </c>
    </row>
    <row r="108" spans="1:19" x14ac:dyDescent="0.25">
      <c r="A108" s="11">
        <v>6596</v>
      </c>
      <c r="B108" s="13" t="s">
        <v>238</v>
      </c>
      <c r="C108" s="12">
        <v>1</v>
      </c>
      <c r="D108" s="12" t="s">
        <v>28</v>
      </c>
      <c r="E108" s="12" t="s">
        <v>28</v>
      </c>
      <c r="F108" s="12" t="s">
        <v>28</v>
      </c>
      <c r="G108" s="12">
        <f t="shared" si="7"/>
        <v>1</v>
      </c>
      <c r="I108" s="12">
        <v>1</v>
      </c>
      <c r="J108" s="12">
        <v>1</v>
      </c>
      <c r="K108" s="12">
        <v>1</v>
      </c>
      <c r="L108" s="12" t="s">
        <v>28</v>
      </c>
      <c r="M108" s="12" t="s">
        <v>28</v>
      </c>
      <c r="O108" s="20">
        <f t="shared" si="8"/>
        <v>100</v>
      </c>
      <c r="P108" s="20">
        <f t="shared" si="9"/>
        <v>100</v>
      </c>
      <c r="Q108" s="20">
        <f t="shared" si="10"/>
        <v>100</v>
      </c>
      <c r="R108" s="20" t="s">
        <v>28</v>
      </c>
      <c r="S108" s="20" t="s">
        <v>28</v>
      </c>
    </row>
    <row r="109" spans="1:19" x14ac:dyDescent="0.25">
      <c r="A109" s="11">
        <v>6597</v>
      </c>
      <c r="B109" s="13" t="s">
        <v>128</v>
      </c>
      <c r="C109" s="12">
        <v>271</v>
      </c>
      <c r="D109" s="12">
        <v>152</v>
      </c>
      <c r="E109" s="12" t="s">
        <v>28</v>
      </c>
      <c r="F109" s="12" t="s">
        <v>28</v>
      </c>
      <c r="G109" s="12">
        <f t="shared" si="7"/>
        <v>423</v>
      </c>
      <c r="I109" s="12">
        <v>186</v>
      </c>
      <c r="J109" s="12">
        <v>27</v>
      </c>
      <c r="K109" s="12">
        <v>421</v>
      </c>
      <c r="L109" s="12" t="s">
        <v>28</v>
      </c>
      <c r="M109" s="12">
        <v>84</v>
      </c>
      <c r="O109" s="20">
        <f t="shared" si="8"/>
        <v>43.971631205673759</v>
      </c>
      <c r="P109" s="20">
        <f t="shared" si="9"/>
        <v>6.3829787234042552</v>
      </c>
      <c r="Q109" s="20">
        <f t="shared" si="10"/>
        <v>99.527186761229316</v>
      </c>
      <c r="R109" s="20" t="s">
        <v>28</v>
      </c>
      <c r="S109" s="20">
        <f t="shared" si="11"/>
        <v>19.858156028368796</v>
      </c>
    </row>
    <row r="110" spans="1:19" x14ac:dyDescent="0.25">
      <c r="A110" s="11">
        <v>6598</v>
      </c>
      <c r="B110" s="13" t="s">
        <v>129</v>
      </c>
      <c r="C110" s="12">
        <v>27</v>
      </c>
      <c r="D110" s="12">
        <v>2</v>
      </c>
      <c r="E110" s="12" t="s">
        <v>28</v>
      </c>
      <c r="F110" s="12" t="s">
        <v>28</v>
      </c>
      <c r="G110" s="12">
        <f t="shared" si="7"/>
        <v>29</v>
      </c>
      <c r="I110" s="12">
        <v>29</v>
      </c>
      <c r="J110" s="12">
        <v>26</v>
      </c>
      <c r="K110" s="12">
        <v>29</v>
      </c>
      <c r="L110" s="12" t="s">
        <v>28</v>
      </c>
      <c r="M110" s="12" t="s">
        <v>28</v>
      </c>
      <c r="O110" s="20">
        <f t="shared" si="8"/>
        <v>100</v>
      </c>
      <c r="P110" s="20">
        <f t="shared" si="9"/>
        <v>89.65517241379311</v>
      </c>
      <c r="Q110" s="20">
        <f t="shared" si="10"/>
        <v>100</v>
      </c>
      <c r="R110" s="20" t="s">
        <v>28</v>
      </c>
      <c r="S110" s="20" t="s">
        <v>28</v>
      </c>
    </row>
    <row r="111" spans="1:19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x14ac:dyDescent="0.25">
      <c r="A112" s="25" t="s">
        <v>245</v>
      </c>
    </row>
  </sheetData>
  <mergeCells count="6">
    <mergeCell ref="O10:S10"/>
    <mergeCell ref="A10:A11"/>
    <mergeCell ref="B10:B11"/>
    <mergeCell ref="C10:F10"/>
    <mergeCell ref="G10:G11"/>
    <mergeCell ref="I10:M10"/>
  </mergeCells>
  <hyperlinks>
    <hyperlink ref="C1" location="Indice!A1" display="Volver al índice"/>
  </hyperlink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</dc:creator>
  <cp:lastModifiedBy>Diana Maria</cp:lastModifiedBy>
  <cp:lastPrinted>2016-06-27T14:53:37Z</cp:lastPrinted>
  <dcterms:created xsi:type="dcterms:W3CDTF">2013-12-03T16:36:37Z</dcterms:created>
  <dcterms:modified xsi:type="dcterms:W3CDTF">2018-11-13T04:21:13Z</dcterms:modified>
</cp:coreProperties>
</file>