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esid.gil.alcaldiacali\Desktop\"/>
    </mc:Choice>
  </mc:AlternateContent>
  <bookViews>
    <workbookView xWindow="0" yWindow="0" windowWidth="24000" windowHeight="8835"/>
  </bookViews>
  <sheets>
    <sheet name="Cuadro 2S" sheetId="1" r:id="rId1"/>
    <sheet name="Instructivo de diligenciamiento" sheetId="2" r:id="rId2"/>
  </sheets>
  <externalReferences>
    <externalReference r:id="rId3"/>
  </externalReferences>
  <definedNames>
    <definedName name="_xlnm._FilterDatabase" localSheetId="0" hidden="1">'Cuadro 2S'!$A$7:$V$161</definedName>
    <definedName name="_xlnm.Print_Area" localSheetId="0">'Cuadro 2S'!$A$1:$U$161</definedName>
    <definedName name="datos">[1]PUERTOCARREÑO!$C$36:$C$40,[1]PUERTOCARREÑO!$D$85:$D$87,[1]PUERTOCARREÑO!$C$92:$C$96,[1]PUERTOCARREÑO!$C$99:$C$103</definedName>
  </definedNames>
  <calcPr calcId="152511"/>
</workbook>
</file>

<file path=xl/calcChain.xml><?xml version="1.0" encoding="utf-8"?>
<calcChain xmlns="http://schemas.openxmlformats.org/spreadsheetml/2006/main">
  <c r="O157" i="1" l="1"/>
  <c r="O161" i="1" l="1"/>
  <c r="P10" i="1" l="1"/>
  <c r="P12" i="1"/>
  <c r="P14" i="1"/>
  <c r="P16" i="1"/>
  <c r="P18" i="1"/>
  <c r="P20" i="1"/>
  <c r="P22" i="1"/>
  <c r="P24" i="1"/>
  <c r="P26" i="1"/>
  <c r="P28" i="1"/>
  <c r="P30" i="1"/>
  <c r="P32" i="1"/>
  <c r="P34" i="1"/>
  <c r="P36" i="1"/>
  <c r="P38" i="1"/>
  <c r="P40" i="1"/>
  <c r="P42" i="1"/>
  <c r="P44" i="1"/>
  <c r="P46" i="1"/>
  <c r="P48" i="1"/>
  <c r="P50" i="1"/>
  <c r="P52" i="1"/>
  <c r="P54" i="1"/>
  <c r="P56" i="1"/>
  <c r="P58" i="1"/>
  <c r="P60" i="1"/>
  <c r="P62" i="1"/>
  <c r="P64" i="1"/>
  <c r="P66" i="1"/>
  <c r="P68" i="1"/>
  <c r="P70" i="1"/>
  <c r="P72" i="1"/>
  <c r="P74" i="1"/>
  <c r="P76" i="1"/>
  <c r="P78" i="1"/>
  <c r="P80" i="1"/>
  <c r="P82" i="1"/>
  <c r="P84" i="1"/>
  <c r="P86" i="1"/>
  <c r="P88" i="1"/>
  <c r="P90" i="1"/>
  <c r="P92" i="1"/>
  <c r="P94" i="1"/>
  <c r="P96" i="1"/>
  <c r="P98" i="1"/>
  <c r="P100" i="1"/>
  <c r="P102" i="1"/>
  <c r="P104" i="1"/>
  <c r="P106" i="1"/>
  <c r="P108" i="1"/>
  <c r="P110" i="1"/>
  <c r="P112" i="1"/>
  <c r="P114" i="1"/>
  <c r="P116" i="1"/>
  <c r="P118" i="1"/>
  <c r="P120" i="1"/>
  <c r="P122" i="1"/>
  <c r="P124" i="1"/>
  <c r="P126" i="1"/>
  <c r="P128" i="1"/>
  <c r="P130" i="1"/>
  <c r="P132" i="1"/>
  <c r="P134" i="1"/>
  <c r="P136" i="1"/>
  <c r="P138" i="1"/>
  <c r="P140" i="1"/>
  <c r="P142" i="1"/>
  <c r="P144" i="1"/>
  <c r="P146" i="1"/>
  <c r="P148" i="1"/>
  <c r="P150" i="1"/>
  <c r="P152" i="1"/>
  <c r="P154" i="1"/>
  <c r="P156" i="1"/>
  <c r="P158" i="1"/>
  <c r="P160" i="1" l="1"/>
  <c r="A16" i="1" l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  <c r="A42" i="1" s="1"/>
  <c r="A44" i="1" s="1"/>
  <c r="A46" i="1" s="1"/>
  <c r="A48" i="1" s="1"/>
  <c r="A50" i="1" s="1"/>
  <c r="A52" i="1" s="1"/>
  <c r="A54" i="1" s="1"/>
  <c r="A56" i="1" s="1"/>
  <c r="A58" i="1" s="1"/>
  <c r="A60" i="1" s="1"/>
  <c r="A62" i="1" s="1"/>
  <c r="A64" i="1" s="1"/>
  <c r="A66" i="1" s="1"/>
  <c r="A68" i="1" s="1"/>
  <c r="A70" i="1" s="1"/>
  <c r="A72" i="1" s="1"/>
  <c r="A74" i="1" s="1"/>
  <c r="A76" i="1" s="1"/>
  <c r="A78" i="1" s="1"/>
  <c r="A80" i="1" s="1"/>
  <c r="A82" i="1" s="1"/>
  <c r="A84" i="1" s="1"/>
  <c r="A86" i="1" s="1"/>
  <c r="A88" i="1" s="1"/>
  <c r="A90" i="1" s="1"/>
  <c r="A92" i="1" s="1"/>
  <c r="A94" i="1" s="1"/>
  <c r="A96" i="1" s="1"/>
  <c r="A98" i="1" s="1"/>
  <c r="A100" i="1" s="1"/>
  <c r="A102" i="1" s="1"/>
  <c r="A104" i="1" s="1"/>
  <c r="A106" i="1" s="1"/>
  <c r="A108" i="1" s="1"/>
  <c r="A110" i="1" s="1"/>
  <c r="A112" i="1" s="1"/>
  <c r="A114" i="1" s="1"/>
  <c r="A116" i="1" s="1"/>
  <c r="A118" i="1" s="1"/>
  <c r="A120" i="1" s="1"/>
  <c r="A122" i="1" s="1"/>
  <c r="A124" i="1" s="1"/>
  <c r="A126" i="1" s="1"/>
  <c r="A128" i="1" s="1"/>
  <c r="A130" i="1" s="1"/>
  <c r="A132" i="1" s="1"/>
  <c r="A134" i="1" s="1"/>
  <c r="A136" i="1" s="1"/>
  <c r="A138" i="1" s="1"/>
  <c r="A140" i="1" s="1"/>
  <c r="A142" i="1" s="1"/>
  <c r="A144" i="1" s="1"/>
  <c r="A146" i="1" s="1"/>
  <c r="A148" i="1" s="1"/>
  <c r="A150" i="1" s="1"/>
  <c r="A152" i="1" s="1"/>
  <c r="A154" i="1" s="1"/>
  <c r="A156" i="1" s="1"/>
  <c r="A158" i="1" s="1"/>
  <c r="A160" i="1" s="1"/>
  <c r="S40" i="1" l="1"/>
  <c r="S112" i="1"/>
  <c r="S140" i="1" l="1"/>
  <c r="S124" i="1" l="1"/>
  <c r="S102" i="1" l="1"/>
  <c r="S90" i="1" l="1"/>
  <c r="S94" i="1"/>
  <c r="S58" i="1" l="1"/>
  <c r="S92" i="1" l="1"/>
  <c r="S38" i="1"/>
  <c r="S144" i="1"/>
  <c r="S88" i="1"/>
  <c r="S96" i="1"/>
  <c r="S148" i="1"/>
  <c r="S142" i="1"/>
  <c r="S110" i="1"/>
  <c r="S86" i="1"/>
  <c r="S16" i="1"/>
  <c r="S46" i="1"/>
  <c r="S160" i="1"/>
  <c r="S158" i="1"/>
  <c r="S70" i="1"/>
  <c r="S68" i="1"/>
  <c r="S156" i="1"/>
  <c r="S100" i="1"/>
  <c r="S132" i="1"/>
  <c r="S116" i="1"/>
  <c r="S120" i="1"/>
  <c r="S152" i="1"/>
  <c r="S150" i="1"/>
  <c r="S154" i="1"/>
  <c r="S48" i="1"/>
  <c r="S18" i="1"/>
  <c r="S128" i="1"/>
  <c r="S126" i="1"/>
  <c r="S104" i="1"/>
  <c r="S54" i="1"/>
  <c r="S138" i="1"/>
  <c r="S122" i="1"/>
  <c r="S56" i="1"/>
  <c r="S74" i="1"/>
  <c r="S64" i="1"/>
  <c r="S32" i="1"/>
  <c r="S118" i="1"/>
  <c r="S114" i="1"/>
  <c r="S20" i="1"/>
  <c r="S52" i="1"/>
  <c r="S108" i="1"/>
  <c r="S80" i="1"/>
  <c r="S78" i="1"/>
  <c r="S76" i="1"/>
  <c r="S66" i="1"/>
  <c r="S130" i="1"/>
  <c r="S136" i="1"/>
  <c r="S60" i="1"/>
  <c r="S84" i="1"/>
  <c r="S36" i="1"/>
  <c r="S98" i="1"/>
  <c r="S50" i="1"/>
  <c r="S44" i="1"/>
  <c r="S42" i="1"/>
  <c r="S82" i="1"/>
  <c r="S72" i="1"/>
  <c r="S62" i="1"/>
  <c r="S146" i="1"/>
  <c r="S28" i="1"/>
  <c r="S106" i="1"/>
  <c r="S34" i="1"/>
  <c r="S30" i="1"/>
  <c r="S26" i="1"/>
  <c r="S24" i="1"/>
  <c r="S22" i="1"/>
  <c r="S134" i="1"/>
  <c r="S14" i="1"/>
  <c r="S12" i="1"/>
  <c r="S10" i="1"/>
</calcChain>
</file>

<file path=xl/comments1.xml><?xml version="1.0" encoding="utf-8"?>
<comments xmlns="http://schemas.openxmlformats.org/spreadsheetml/2006/main">
  <authors>
    <author>Paola</author>
  </authors>
  <commentList>
    <comment ref="O157" authorId="0" shapeId="0">
      <text>
        <r>
          <rPr>
            <b/>
            <sz val="9"/>
            <color indexed="81"/>
            <rFont val="Tahoma"/>
            <family val="2"/>
          </rPr>
          <t>Paola:</t>
        </r>
        <r>
          <rPr>
            <sz val="9"/>
            <color indexed="81"/>
            <rFont val="Tahoma"/>
            <family val="2"/>
          </rPr>
          <t xml:space="preserve">
Quedaron pendientes por atender 1,090 de la vigencia 2020.</t>
        </r>
      </text>
    </comment>
    <comment ref="O161" authorId="0" shapeId="0">
      <text>
        <r>
          <rPr>
            <b/>
            <sz val="9"/>
            <color indexed="81"/>
            <rFont val="Tahoma"/>
            <family val="2"/>
          </rPr>
          <t>Paola:</t>
        </r>
        <r>
          <rPr>
            <sz val="9"/>
            <color indexed="81"/>
            <rFont val="Tahoma"/>
            <family val="2"/>
          </rPr>
          <t xml:space="preserve">
25 Trámites quedaron de la vigencia 2020</t>
        </r>
      </text>
    </comment>
  </commentList>
</comments>
</file>

<file path=xl/sharedStrings.xml><?xml version="1.0" encoding="utf-8"?>
<sst xmlns="http://schemas.openxmlformats.org/spreadsheetml/2006/main" count="1374" uniqueCount="486">
  <si>
    <t>Fecha de reporte:</t>
  </si>
  <si>
    <t>Vigencia:</t>
  </si>
  <si>
    <t>Eje</t>
  </si>
  <si>
    <t>Componente</t>
  </si>
  <si>
    <t>Programa</t>
  </si>
  <si>
    <t>Actividad</t>
  </si>
  <si>
    <t>Trámite o Servicio</t>
  </si>
  <si>
    <t>Macroproceso</t>
  </si>
  <si>
    <t>Proceso / Subproceso</t>
  </si>
  <si>
    <t>Código
Procedimiento</t>
  </si>
  <si>
    <t>Meta de la actividad
(Descripción)</t>
  </si>
  <si>
    <t>Indicador
(Descripción)</t>
  </si>
  <si>
    <t>Unidad de medida</t>
  </si>
  <si>
    <t>Fórmula</t>
  </si>
  <si>
    <t>Variables</t>
  </si>
  <si>
    <t>Tiempo de respuesta legal (días hábiles)</t>
  </si>
  <si>
    <t>Responsable
(Reparto administrativo)</t>
  </si>
  <si>
    <t>%</t>
  </si>
  <si>
    <t>(V1/V2)*100</t>
  </si>
  <si>
    <t>ENCABEZADO COLUMNA</t>
  </si>
  <si>
    <t>DESCRIPCIÓN DE LA COLUMNA</t>
  </si>
  <si>
    <t>A</t>
  </si>
  <si>
    <t>Identificación del eje del Plan de Desarrollo</t>
  </si>
  <si>
    <t>B</t>
  </si>
  <si>
    <t>Identificación del componente del Plan de Desarrollo</t>
  </si>
  <si>
    <t>C</t>
  </si>
  <si>
    <t>Identificación del programa del Plan de Desarrollo</t>
  </si>
  <si>
    <t>D</t>
  </si>
  <si>
    <t>Descripción la actividad del trámite o servicio</t>
  </si>
  <si>
    <t>E</t>
  </si>
  <si>
    <t>Identificación si es trámite o servicio</t>
  </si>
  <si>
    <t>F</t>
  </si>
  <si>
    <t>Nombre del macroproceso</t>
  </si>
  <si>
    <t>G</t>
  </si>
  <si>
    <t>nombre del proceso / subproceso</t>
  </si>
  <si>
    <t>H</t>
  </si>
  <si>
    <t>Código procedimiento</t>
  </si>
  <si>
    <t>Código del procedimiento</t>
  </si>
  <si>
    <t>I</t>
  </si>
  <si>
    <t>Meta</t>
  </si>
  <si>
    <t>Descripción de la meta de la actividad</t>
  </si>
  <si>
    <t>J</t>
  </si>
  <si>
    <t>Indicador</t>
  </si>
  <si>
    <t>Descripción del indicador de la actividad</t>
  </si>
  <si>
    <t>K</t>
  </si>
  <si>
    <t>Unidad de medida del indicador</t>
  </si>
  <si>
    <t>L</t>
  </si>
  <si>
    <t>Formula</t>
  </si>
  <si>
    <t>Descripción de la fórmula del indicador</t>
  </si>
  <si>
    <t>M</t>
  </si>
  <si>
    <t>Descripción de las variables de la fórmula del indicador</t>
  </si>
  <si>
    <t>N</t>
  </si>
  <si>
    <t>Valor de la variables en el año de vigencia. El dato corresponde a cada variable del indicador</t>
  </si>
  <si>
    <t>O</t>
  </si>
  <si>
    <t xml:space="preserve">Valor logrado del indicador en el año de vigencia </t>
  </si>
  <si>
    <t>P</t>
  </si>
  <si>
    <t>Valor del tiempo de respuesta legal (días hábiles). Está en la ficha técnica de indicadores, formulacion (MEDE01.03.18.P02.F06)</t>
  </si>
  <si>
    <t>Q</t>
  </si>
  <si>
    <t>Valor logrado del tiempo de respuesta legal (días hábiles) en el año de vigencia. Se calcula en la ficha de seguimiento del indicador (MEDE01.03.18.P02.F04)</t>
  </si>
  <si>
    <t>R</t>
  </si>
  <si>
    <t>Valor del cumplimiento en el tiempo respuesta en porcentaje. Se calcula como (tiempo de respuesta / tiempo de respuesta legal)*100</t>
  </si>
  <si>
    <t>S</t>
  </si>
  <si>
    <t>Fuente de información</t>
  </si>
  <si>
    <t>T</t>
  </si>
  <si>
    <t>Responsable (Reparto administrativo)</t>
  </si>
  <si>
    <t>Reparto administrativo responsable del trámite o servicio</t>
  </si>
  <si>
    <t>No.</t>
  </si>
  <si>
    <t>U</t>
  </si>
  <si>
    <t>Número consecutivo del indicador</t>
  </si>
  <si>
    <r>
      <rPr>
        <b/>
        <sz val="11"/>
        <color rgb="FFFF0000"/>
        <rFont val="Calibri"/>
        <family val="2"/>
        <scheme val="minor"/>
      </rPr>
      <t xml:space="preserve">Instructivo de diligenciamiento </t>
    </r>
    <r>
      <rPr>
        <b/>
        <sz val="11"/>
        <color theme="1"/>
        <rFont val="Calibri"/>
        <family val="2"/>
        <scheme val="minor"/>
      </rPr>
      <t>del Cuadro 2S Formato de Seguimiento del Plan de Acción Indicadores de Gestión</t>
    </r>
  </si>
  <si>
    <r>
      <rPr>
        <sz val="11"/>
        <color rgb="FFFF0000"/>
        <rFont val="Calibri"/>
        <family val="2"/>
        <scheme val="minor"/>
      </rPr>
      <t>Organismo</t>
    </r>
    <r>
      <rPr>
        <sz val="11"/>
        <color theme="1"/>
        <rFont val="Calibri"/>
        <family val="2"/>
        <scheme val="minor"/>
      </rPr>
      <t xml:space="preserve"> responsable del trámite o servicio</t>
    </r>
  </si>
  <si>
    <t>Valor  de la variable</t>
  </si>
  <si>
    <t>% ejecución</t>
  </si>
  <si>
    <t xml:space="preserve">Valor  de la variable </t>
  </si>
  <si>
    <t xml:space="preserve">% ejecución </t>
  </si>
  <si>
    <t xml:space="preserve">Tiempo de respuesta (días hábiles) </t>
  </si>
  <si>
    <t xml:space="preserve">Cumplimiento (%) tiempo respuesta
</t>
  </si>
  <si>
    <t>Tiempo de respuesta (días hábiles)</t>
  </si>
  <si>
    <t>Cumplimiento (%) tiempo respuesta</t>
  </si>
  <si>
    <t>Fuente de información (Organismo)</t>
  </si>
  <si>
    <t>ORGANISMO:</t>
  </si>
  <si>
    <t>Blindaje  de un vehículo automotor.</t>
  </si>
  <si>
    <t>Tramite</t>
  </si>
  <si>
    <t>Atender el 100% las solicitudes Blindaje  de un vehículo automotor..</t>
  </si>
  <si>
    <t xml:space="preserve"> Cambio de carrocería de un vehículo automotor.</t>
  </si>
  <si>
    <t>Atender el 100% las solicitudes de  Cambio de carrocería de un vehículo automotor.</t>
  </si>
  <si>
    <t xml:space="preserve"> Cambio de color de un vehículo automotor.</t>
  </si>
  <si>
    <t>Atender el 100% las solicitudes de Cambio de color de un vehículo automotor.</t>
  </si>
  <si>
    <t>Repotenciación de vehículos de servicio publico de carga.</t>
  </si>
  <si>
    <t xml:space="preserve"> Cambio de motor de un vehículo automotor</t>
  </si>
  <si>
    <t>Atender el 100% las solicitudes de Cambio de motor de un vehículo automotor</t>
  </si>
  <si>
    <t xml:space="preserve"> Cambio de placa  por clasificación de un vehículo automotor antiguo o clásico y cambio de placa de vigencias anteriores.</t>
  </si>
  <si>
    <t>Atender el 100% las solicitudes de Cambio de placa  por clasificación de un vehículo automotor antiguo o clásico y cambio de placa de vigencias anteriores</t>
  </si>
  <si>
    <t>Cambio de placas de un vehículo automotor</t>
  </si>
  <si>
    <t>Atender el 100% las solicitudes de Cambio de placas de un vehículo automotor</t>
  </si>
  <si>
    <t xml:space="preserve">Duplicado de Placas de un Vehículo Automotor </t>
  </si>
  <si>
    <t xml:space="preserve"> Cambio de servicio de un vehículo automotor.</t>
  </si>
  <si>
    <t>Atender el 100% las solicitudes de Cambio de servicio de un vehículo automotor.</t>
  </si>
  <si>
    <t>Atender el 100% las solicitudes de Cancelación de matrícula de un vehículo automotor.</t>
  </si>
  <si>
    <t>Registro Inicial de maquinaria agrícola industrial y de construcción autopropulsada</t>
  </si>
  <si>
    <t>Atender el 100% las solicitudes de Registro Inicial de maquinaria agrícola industrial y de construcción autopropulsada</t>
  </si>
  <si>
    <t>Atender el 100% las solicitudes de Cambio de propietario de maquinaria agrícola industrial y de construcción autopropulsada.</t>
  </si>
  <si>
    <t>Atender el 100% las solicitudes de Traspaso de propiedad a persona indeterminada de maquinaria agrícola industrial y  de construcción autopropulsada</t>
  </si>
  <si>
    <t>levantamiento de limitación o gravamen a la propiedad de maquinaria agrícola industrial y de construcción autopropulsada.</t>
  </si>
  <si>
    <t>Conversión a gas natural de un vehiculo automotor</t>
  </si>
  <si>
    <t>Atender el 100% las solicitudes de Conversión a gas natural de un vehiculo automotor</t>
  </si>
  <si>
    <t xml:space="preserve"> Porcentaje de Conversión a gas natural de un vehiculo automotor</t>
  </si>
  <si>
    <t>Duplicado de la licencia de transito de un vehículo automotor</t>
  </si>
  <si>
    <t>Atender el 100% las solicitudes deDuplicado de la licencia de transito de un vehículo automotor.</t>
  </si>
  <si>
    <t>Modificación de tarjeta de operación</t>
  </si>
  <si>
    <t>Atender el 100% las solicitudes de Modificación de tarjeta de operación</t>
  </si>
  <si>
    <t>Duplicado de tarjeta de operación</t>
  </si>
  <si>
    <t>Atender el 100% las solicitudes de Duplicado de tarjeta de operación</t>
  </si>
  <si>
    <t>Tarjeta de operación</t>
  </si>
  <si>
    <t>Renovación de tarjeta de operación</t>
  </si>
  <si>
    <t>Atender el 100% las solicitudes de Renovación de tarjeta de operación</t>
  </si>
  <si>
    <t>Inscripción de  limitación o gravamen a la propiedad de un vehículo automotor.</t>
  </si>
  <si>
    <t>Registro por recuperación  en  caso de hurto o perdida definitiva de maquinaria agrícola industrial y de construcción autopropulsada</t>
  </si>
  <si>
    <t>Atender el 100% las solicitudes de Duplicado de la tarjeta de registro de maquinaria agrícola industrial y de construcción autopropulsada.</t>
  </si>
  <si>
    <t>Cambio de motor de maquinaria agrícola industrial y de construcción autopropulsada.</t>
  </si>
  <si>
    <t>Atender el 100% las solicitudes de Cambio de motor de maquinaria agrícola industrial y de construcción autopropulsada.</t>
  </si>
  <si>
    <t xml:space="preserve">Atender el 100% las solicitudes de Regrabación de motor de un vehículo automotor </t>
  </si>
  <si>
    <t>Atender el 100% las solicitudes de Regrabación de motor de maquinaria agrícola industrial y de construcción autopropulsada.</t>
  </si>
  <si>
    <t>Inscripción de limitación o gravamen a la propiedad de un remolque o semirremolque</t>
  </si>
  <si>
    <t>Atender el 100% las solicitudes de Inscripción de limitación o gravamen a la propiedad de un remolque o semirremolque</t>
  </si>
  <si>
    <t>Atender el 100% las solicitudes de Recategorización de la licencia de conducción</t>
  </si>
  <si>
    <t>Renovación de la licencia de conducción</t>
  </si>
  <si>
    <t>Atender el 100% las solicitudes de Renovación de la licencia de conducción</t>
  </si>
  <si>
    <t>Cambio de licencia de conducción por mayoría de edad.</t>
  </si>
  <si>
    <t>Atender el 100% las solicitudes de Cambio de licencia de conducción por mayoría de edad.</t>
  </si>
  <si>
    <t>Duplicado de la licencia de conducción.</t>
  </si>
  <si>
    <t>Atender el 100% las solicitudes de Duplicado de la licencia de conducción.</t>
  </si>
  <si>
    <t>Traspaso de propiedad de un vehículo automotor</t>
  </si>
  <si>
    <t>Atender el 100% las solicitudes de Traspaso de propiedad de un vehículo automotor</t>
  </si>
  <si>
    <t>Traspaso de propiedad de remolque  y semirremolque</t>
  </si>
  <si>
    <t>Renovación de tarjeta de registro de remolque o semirremolque de importación temporal</t>
  </si>
  <si>
    <t>Atender el 100% las solicitudes de Renovación de tarjeta de registro de remolque o semirremolque de importación temporal</t>
  </si>
  <si>
    <t>Orden de entrega del  vehículo inmovilizado</t>
  </si>
  <si>
    <t>Atender el 100% las solicitudes de Orden de entrega del  vehículo inmovilizado</t>
  </si>
  <si>
    <t>Inscripción o autorización para la circulación vial</t>
  </si>
  <si>
    <t>Atender el 100% las solicitudes de Inscripción o autorización para la circulación vial</t>
  </si>
  <si>
    <t>Permiso de circulación para carga extrapesada y/o extradimensionada</t>
  </si>
  <si>
    <t>Desmontaje del blindaje de un vehículo automotor</t>
  </si>
  <si>
    <t>Atender el 100% las solicitudes de Desmontaje del blindaje de un vehículo automotor.</t>
  </si>
  <si>
    <t>Tarjeta de Operación Modificada</t>
  </si>
  <si>
    <t>Cambio de empresa o vinculación por primera vez de vehículos de servicio público</t>
  </si>
  <si>
    <t>Atender el 100% las solicitudes de Cambio de empresa o vinculación por primera vez de vehículos de servicio público.</t>
  </si>
  <si>
    <t xml:space="preserve">Licencia de tránsito </t>
  </si>
  <si>
    <t>Estado de cuenta</t>
  </si>
  <si>
    <t xml:space="preserve">Regrabación de chasis o serial de un vehículo automotor </t>
  </si>
  <si>
    <t xml:space="preserve">Atender el 100% las solicitudes de Regrabación de chasis o serial de un vehículo automotor </t>
  </si>
  <si>
    <t>Tarjeta de registro</t>
  </si>
  <si>
    <t>Traslado de la matrícula de un remolque o semirremolque</t>
  </si>
  <si>
    <t>Atender el 100% las solicitudes de Traslado de la matrícula de un remolque o semirremolque</t>
  </si>
  <si>
    <t>Traslado de cuenta</t>
  </si>
  <si>
    <t>Traslado de la matrícula de maquinaria agrícola industrial y de construcción autopropulsada</t>
  </si>
  <si>
    <t>Certificado de libertad y  tradición de maquinaria agrícola industrial y de construcción autopropulsada</t>
  </si>
  <si>
    <t>Modificación del acreedor prendario por propietario de maquinaria agrícola industrial y de construcción autopropulsada</t>
  </si>
  <si>
    <t>Atender el 100% las solicitudes de Modificación del acreedor prendario por propietario de maquinaria agrícola industrial y de construcción autopropulsada</t>
  </si>
  <si>
    <t>V1 =Solicitud de Blindaje  de un vehículo automotor en Santiago de Cali atendidas</t>
  </si>
  <si>
    <t>V2 = Solicitud de Blindaje  de un vehículo automotor radicadas</t>
  </si>
  <si>
    <t>V1 =solicitudes de  Cambio de carrocería de un vehículo automotor en Santiago de Cali atendidas</t>
  </si>
  <si>
    <t>V2 = Solicitudes  Cambio de color de un vehículo automotor en Santiago de Cali radicadas</t>
  </si>
  <si>
    <t>V1 =Solicitudes de Cambio de motor de un vehículo automotor  atendidas</t>
  </si>
  <si>
    <t>V1 = solicitudes de Cambio de placa  por clasificación de un vehículo automotor antiguo o clásico y cambio de placa de vigencias anteriores atendidas</t>
  </si>
  <si>
    <t>V2=  solicitudes de Cambio de placas de un vehículo automotor radicadas</t>
  </si>
  <si>
    <t>V1=  solicitudes de Cambio de servicio de un vehículo automotor atendidas</t>
  </si>
  <si>
    <t>V2= solicitudes de Cambio de servicio de un vehículo automotor radicadas</t>
  </si>
  <si>
    <t>V1= solicitudes de Cancelación de matrícula de un vehículo automotor atendidas</t>
  </si>
  <si>
    <t>V2= solicitudes de Cancelación de matrícula de un vehículo automotor radicadas</t>
  </si>
  <si>
    <t>V1=solicitudes de Registro Inicial de maquinaria agrícola industrial y de construcción autopropulsada atendidas</t>
  </si>
  <si>
    <t>V2= solicitudes de Registro Inicial de maquinaria agrícola industrial y de construcción autopropulsada radicadas</t>
  </si>
  <si>
    <t>V1= solicitudes de Inscripción de limitación o gravamen a la propiedad de maquinaria agrícola industrial y de construcción autopropulsada atendidas</t>
  </si>
  <si>
    <t>V2= solicitudes de Inscripción de limitación o gravamen a la propiedad de maquinaria agrícola industrial y de construcción autopropulsada  radicadas</t>
  </si>
  <si>
    <t>V2= solicitudes de Conversión a gas natural de un vehiculo automotor radicadas</t>
  </si>
  <si>
    <t>V1= Solicitudes de Duplicado de la licencia de transito de un vehículo automotor atendidas</t>
  </si>
  <si>
    <t>V2= solicitudes de Duplicado de la licencia de transito de un vehículo automotor radicadas</t>
  </si>
  <si>
    <t>V1= solicitudes de Modificación de tarjeta de operación atendidas</t>
  </si>
  <si>
    <t>V2= solicitudes de Modificación de tarjeta de operación  radicadas</t>
  </si>
  <si>
    <t>V1= solicitudes de Duplicado de tarjeta de operación atendidas</t>
  </si>
  <si>
    <t>V2= solicitudes de Duplicado de tarjeta de operación  radicadas</t>
  </si>
  <si>
    <t>V1= solicitudes de Renovación de tarjeta de operación atendidas</t>
  </si>
  <si>
    <t>V2= solicitudes de Renovación de tarjeta de operación radicadas</t>
  </si>
  <si>
    <t>V2= solicitudes de Duplicado de la tarjeta de registro de maquinaria agrícola industrial y de construcción autopropulsada radicadas</t>
  </si>
  <si>
    <t>V1 = solicitudes de Cambio de motor de maquinaria agrícola industrial y de construcción autopropulsada atendidas</t>
  </si>
  <si>
    <t>V1 = solicitudes de Cancelación de  matrícula de un remolque  y semirremolque atendidas</t>
  </si>
  <si>
    <t>V2 =solicitudes de Cancelación de  matrícula de un remolque  y semirremolque radicadas</t>
  </si>
  <si>
    <t>V1 =  solicitudes de Inscripción de limitación o gravamen a la propiedad de un remolque o semirremolque atendidas</t>
  </si>
  <si>
    <t>V2 = solicitudes de Inscripción de limitación o gravamen a la propiedad de un remolque o semirremolque radicadas</t>
  </si>
  <si>
    <t>V1 = solicitudes de levantamiento de limitación o gravamen a la propiedad de un remolque o semirremolque atendidas</t>
  </si>
  <si>
    <t>V2 =solicitudes de levantamiento de limitación o gravamen a la propiedad de un remolque o semirremolque radicadas</t>
  </si>
  <si>
    <t>V1 =  solicitudes de Recategorización de la licencia de conducción atendidas</t>
  </si>
  <si>
    <t>V2 = solicitudes de Recategorización de la licencia de conducción radicadas</t>
  </si>
  <si>
    <t>V1 =  solicitudes de Renovación de la licencia de conducción atendidas</t>
  </si>
  <si>
    <t>V2 = solicitudes de Renovación de la licencia de conducción radicadas</t>
  </si>
  <si>
    <t>V1 = solicitudes de Cambio de licencia de conducción por mayoría de edad atendidas</t>
  </si>
  <si>
    <t>V2 =solicitudes de Cambio de licencia de conducción por mayoría de edad radicadas</t>
  </si>
  <si>
    <t>V1 = solicitudes de Traspaso de propiedad de un vehículo automotor atendidas</t>
  </si>
  <si>
    <t>V2 =solicitudes de Traspaso de propiedad de un vehículo automotor radicadas</t>
  </si>
  <si>
    <t>V1 = solicitudes de Traspaso de propiedad a persona indeterminada de un vehículo automotor atendidas</t>
  </si>
  <si>
    <t>V2 =solicitudes de Traspaso de propiedad a persona indeterminada de un vehículo automotor radicadas</t>
  </si>
  <si>
    <t>V1 = solicitudes de Renovación de tarjeta de registro de remolque o semirremolque de importación temporal atendidas</t>
  </si>
  <si>
    <t>V2 =solicitudes de Renovación de tarjeta de registro de remolque o semirremolque de importación temporal radicadas</t>
  </si>
  <si>
    <t>V1 = solicitudes de Inscripción o autorización para la circulación vial atendidas</t>
  </si>
  <si>
    <t>V2 =solicitudes de Inscripción o autorización para la circulación vial radicadas</t>
  </si>
  <si>
    <t>V2 =solicitudes de Desmontaje del blindaje de un vehículo automotor radicados</t>
  </si>
  <si>
    <t>V1 =solicitudes de Cambio de empresa o vinculación por primera vez de vehículos de servicio público atendidos</t>
  </si>
  <si>
    <t>V2 =solicitudes de Cambio de empresa o vinculación por primera vez de vehículos de servicio público radicados</t>
  </si>
  <si>
    <t>V1 =solicitudes de Regrabación de chasis o serial de un vehículo automotor atendidos</t>
  </si>
  <si>
    <t>V2 =solicitudes de Regrabación de chasis o serial de un vehículo automotor radicados</t>
  </si>
  <si>
    <t>V1 =solicitudes de Traslado de la matrícula de un remolque o semirremolque atendidos</t>
  </si>
  <si>
    <t>V1 =solicitudes de Traspaso de propiedad a persona indeterminada de remolque y semirremolque atendidos</t>
  </si>
  <si>
    <t>V2 =solicitudes de Traspaso de propiedad a persona indeterminada de remolque y semirremolque radicados</t>
  </si>
  <si>
    <t>V2 =solicitudes de Certificado de libertad y  tradición de maquinaria agrícola industrial y de construcción autopropulsada radicados</t>
  </si>
  <si>
    <t>V1 =solicitudes de Modificación del acreedor prendario por propietario de maquinaria agrícola industrial y de construcción autopropulsada atendidos</t>
  </si>
  <si>
    <t>V2 =solicitudes de Modificación del acreedor prendario por propietario de maquinaria agrícola industrial y de construcción autopropulsada radicados</t>
  </si>
  <si>
    <t>Movilidad</t>
  </si>
  <si>
    <t>Registro de conductores y vehiculos</t>
  </si>
  <si>
    <t>V2 = solicitudes de Duplicado de la licencia de conducción radicadas</t>
  </si>
  <si>
    <t xml:space="preserve"> Porcentaje de  Inscripción de personas ante el Registro Único Nacional de Tránsito- RUNT</t>
  </si>
  <si>
    <t>V1= solicitudes de Conversión a gas natural de un vehiculo automotor atendidas</t>
  </si>
  <si>
    <t>Radicación de la  Matricula  de un vehículo automotor</t>
  </si>
  <si>
    <t>V1 =  solicitudes de Rematrícula de vehículo automotor atendidas</t>
  </si>
  <si>
    <t>V2 = solicitudes de Rematrícula de vehículo automotor radicadas</t>
  </si>
  <si>
    <t>Porcentaje de  las Rematrícula de vehíclo automotor</t>
  </si>
  <si>
    <t>Atender el 100% las solicitudes de Rematrícula de vehículo automotor</t>
  </si>
  <si>
    <t>Rematrícula de vehículo automotor</t>
  </si>
  <si>
    <t>V1 =solicitudes de   Modificación del acreedor prendario por propietario de un vehiculo automotor atendidos</t>
  </si>
  <si>
    <t>Convivencia y Seguridad - MMCS03</t>
  </si>
  <si>
    <t>Inscripción de personas ante el Registro Único Nacional de Tránsito  RUNT</t>
  </si>
  <si>
    <t>Secretaría de Movilidad</t>
  </si>
  <si>
    <t>MMCS03.03.03.18.P01</t>
  </si>
  <si>
    <t>MMCS03.03.03.18.P04</t>
  </si>
  <si>
    <t>MMDI02.02.03.18.P02</t>
  </si>
  <si>
    <t>Modificación del acreedor prendario por propietario de un vehiculo automotor.</t>
  </si>
  <si>
    <t>Regrabación de número de identificación del vehículo - VIN</t>
  </si>
  <si>
    <t>Atender el 100% las solicitudes de Regrabación de número de identificación del vehículo - VIN</t>
  </si>
  <si>
    <t>Certificado de libertad y  tradición de remolques y semirremolques</t>
  </si>
  <si>
    <t>Modificación del acreedor prendario por acreedor de maquinaria agrícola industrial y de construcción autopropulsada</t>
  </si>
  <si>
    <t>Atender el 100% las solicitudes de Modificación del acreedor prendario por acreedor de maquinaria agrícola industrial y de construcción autopropulsada</t>
  </si>
  <si>
    <t>V2 =solicitudes de Modificación del acreedor prendario por acreedor de maquinaria agrícola industrial y de construcción autopropulsada radicados</t>
  </si>
  <si>
    <t>Modificación del acreedor prendario por propietario de remolque y semirremolque</t>
  </si>
  <si>
    <t>Atender el 100% las solicitudes de Modificación del acreedor prendario por propietario de remolque y semirremolque</t>
  </si>
  <si>
    <t>V1 =solicitudes de Modificación del acreedor prendario por propietario de remolque y semirremolque atendidos</t>
  </si>
  <si>
    <t>V2 =solicitudes de Modificación del acreedor prendario por propietario de remolque y semirremolque radicados</t>
  </si>
  <si>
    <t>V2 = Solicitudes de Cambio de carrocería de un vehículo automotor en Santiago de Cali radicadas</t>
  </si>
  <si>
    <t>V1 = solicitudes de Duplicado de la tarjeta de registro de un remolque y semirremolque atendidas</t>
  </si>
  <si>
    <t>V2 =solicitudes de Duplicado de la tarjeta de registro de un remolque y semirremolque radicadas</t>
  </si>
  <si>
    <t>V1 =solicitudes de Modificación del acreedor prendario por acreedor de maquinaria agrícola industrial y de construcción autopropulsada atendidos</t>
  </si>
  <si>
    <t>Cambio de propietario de maquinaria agrícola industrial y de construcción autopropulsada.</t>
  </si>
  <si>
    <t>V1 = Solicitudes de Cambio de color de un vehículo automotor en Santiago de Cali atendidas</t>
  </si>
  <si>
    <t>V2 =solicitudes de Cambio de motor de maquinaria agrícola industrial y de construcción autopropulsada radicadas</t>
  </si>
  <si>
    <t>V2 = Solicitudes de Cambio de motor de un vehículo automotor   radicadas</t>
  </si>
  <si>
    <t>V2 = Solicitudes de Cambio de placa por clasificación de un vehículo automotor antiguo o clásico y cambio de placa de vigencias anteriores radicadas</t>
  </si>
  <si>
    <t>V1=  solicitudes de Cambio de placas de un vehículo automotor atendidas</t>
  </si>
  <si>
    <t>V2= solicitudes de Cambio de propietario de maquinaria agrícola industrial y de construcción autopropulsada radicadas</t>
  </si>
  <si>
    <t>V1= solicitudes de Cambio de propietario de maquinaria agrícola industrial y de construcción autopropulsada atendidas</t>
  </si>
  <si>
    <t>Cancelación de matrícula de un remolque  y semirremolque</t>
  </si>
  <si>
    <t>Atender el 100% las solicitudes de Cancelación de matrícula de un remolque  y semirremolque</t>
  </si>
  <si>
    <t>Cancelación de matrícula de un vehículo automotor</t>
  </si>
  <si>
    <t>Porcentaje de Cancelación de  matrícula de un remolque  y semirremolque</t>
  </si>
  <si>
    <t>Porcentaje de Cambio de placas de un vehículo automotor</t>
  </si>
  <si>
    <t>Porcentaje de Cambio de placa por clasificación de un vehículo automotor antiguo o clásico y cambio de placa de vigencias anteriores</t>
  </si>
  <si>
    <t>Porcentaje de  Cambio de motor de un vehículo automotor</t>
  </si>
  <si>
    <t>Atender el 100% las solicitudes de Cancelación de registro de maquinaria agrícola industrial y  de construcción autopropulsada.</t>
  </si>
  <si>
    <t>Cancelación de registro de maquinaria agrícola industrial y de construcción autopropulsada</t>
  </si>
  <si>
    <t>Porcentaje de Cancelación de matrícula de un vehículo automotor</t>
  </si>
  <si>
    <t>V1= solicitudes de Cancelación de registro de maquinaria agrícola industrial y de construcción autopropulsada atendidas</t>
  </si>
  <si>
    <t>V2=solicitudes de Cancelación de registro de maquinaria agrícola industrial y de construcción autopropulsada radicadas</t>
  </si>
  <si>
    <t>Porcentaje de  Cancelación de registro de maquinaria agrícola industrial y de construcción autopropulsada</t>
  </si>
  <si>
    <t>V1 =solicitudes de Certificado de libertad y tradición de maquinaria agrícola industrial y de construcción autopropulsada atendidos</t>
  </si>
  <si>
    <t>Atender el 100% las solicitudes de Certificado de libertad y  tradición de maquinaria agrícola industrial y de construcción autopropulsada</t>
  </si>
  <si>
    <t>Porcentaje de  Certificado de libertad y  tradición de maquinaria agrícola industrial y de construcción autopropulsada</t>
  </si>
  <si>
    <t>Porcentaje de Certificado de libertad y  tradición de remolques y semirremolques</t>
  </si>
  <si>
    <t>V1 =solicitudes de Certificado de libertad y tradición de remolques y semirremolques atendidos</t>
  </si>
  <si>
    <t>V2 =solicitudes de Certificado de libertad y tradición de remolques y semirremolques radicados</t>
  </si>
  <si>
    <t>Atender el 100% las solicitudes de Certificado de libertad y  tradición de remolques y semirremolques</t>
  </si>
  <si>
    <t>Certificado de libertad y  tradición de un vehículo automotor</t>
  </si>
  <si>
    <t>Atender el 100% las solicitudes de expedicion Certificado de libertad y  tradición de un vehículo automotor</t>
  </si>
  <si>
    <t>Porcentaje de Blindaje  de un vehículo automotor</t>
  </si>
  <si>
    <t xml:space="preserve"> Porcentaje de Cambio de carrocería de un vehículo automotor</t>
  </si>
  <si>
    <t>Porcentaje de Cambio de color de un vehículo automotor</t>
  </si>
  <si>
    <t>Porcentaje de Cambio de empresa o vinculación por primera vez de vehículos de servicio público</t>
  </si>
  <si>
    <t>Porcentaje de Cambio de licencia de conducción por mayoría de edad</t>
  </si>
  <si>
    <t>Porcentaje de Cambio de motor de maquinaria agrícola industrial y de construcción autopropulsada</t>
  </si>
  <si>
    <t>Porcentaje de  Cambio de propietario de maquinaria agrícola industrial y de construcción autopropulsada</t>
  </si>
  <si>
    <t>Porcentaje de Cambio de servicio de un vehículo automotor</t>
  </si>
  <si>
    <t xml:space="preserve"> Porcentaje de Desmontaje del blindaje de un vehículo automotor</t>
  </si>
  <si>
    <t>Porcentaje de Duplicado de la licencia de transito de un vehículo automotor</t>
  </si>
  <si>
    <t>Porcentaje de Duplicado de la licencia de conducción</t>
  </si>
  <si>
    <t>Porcentaje de  Duplicado de la tarjeta de registro de maquinaria agrícola industrial y de construcción autopropulsada</t>
  </si>
  <si>
    <t>Duplicado de la tarjeta de registro de maquinaria agrícola industrial y de construcción autopropulsada</t>
  </si>
  <si>
    <t xml:space="preserve"> Porcentaje de Duplicado de la tarjeta de registro de un remolque y semirremolque</t>
  </si>
  <si>
    <t>Atender el 100% las solicitudes de Duplicado de la tarjeta de registro de un remolque y semirremolque</t>
  </si>
  <si>
    <t>Duplicado de la tarjeta de registro de un remolque y semirremolque</t>
  </si>
  <si>
    <t>Duplicado de placa de un remolque  y semirremolque</t>
  </si>
  <si>
    <t>Atender el 100% las solicitudes de Duplicado de placa de un remolque  y semirremolque</t>
  </si>
  <si>
    <t>Porcentaje de Duplicado de tarjeta de operación</t>
  </si>
  <si>
    <t>Porcentaje de  Inscripción de limitación o gravamen a la propiedad de maquinaria agrícola industrial y de construcción autopropulsada</t>
  </si>
  <si>
    <t>Atender el 100% las solicitudes de Inscripción de limitación o gravamen a la propiedad de maquinaria agrícola industrial y de construcción autopropulsada</t>
  </si>
  <si>
    <t>Inscripción de limitación o gravamen a la propiedad de maquinaria agrícola industrial y de construcción autopropulsada</t>
  </si>
  <si>
    <t>V1= solicitudes de Inscripción de limitación o gravamen a la propiedad de un vehículo automotor atendidas</t>
  </si>
  <si>
    <t>V2= solicitudes de Inscripción de limitación o gravamen a la propiedad de un vehículo automotor radicadas</t>
  </si>
  <si>
    <t xml:space="preserve"> Porcentaje de Inscripción de limitación o gravamen a la propiedad de un vehículo automotor</t>
  </si>
  <si>
    <t>V1 = solicitudes deI inscripción de personas ante el Registro Único Nacional de Tránsito RUNT atendidas</t>
  </si>
  <si>
    <t>V2 =solicitudes de Inscripción de personas ante el Registro Único Nacional de Tránsito  RUNT radicadas</t>
  </si>
  <si>
    <t>Atender el 100% las solicitudes de Inscripción de personas ante el Registro Único Nacional de Tránsito RUNT</t>
  </si>
  <si>
    <t>Atender el 100% las solicitudes de levantamiento de limitación o gravamen a la propiedad de maquinaria agrícola industrial y de construcción autopropulsada</t>
  </si>
  <si>
    <t>Atender el 100% las solicitudes de levantamiento de limitación o gravamen a la propiedad de un remolque o semirremolque</t>
  </si>
  <si>
    <t>levantamiento de limitación o gravamen a la propiedad de un remolque o semirremolque</t>
  </si>
  <si>
    <t>Levantamiento de  limitación o gravamen a la propiedad de un vehículo automotor</t>
  </si>
  <si>
    <t xml:space="preserve"> Licencia de conducción</t>
  </si>
  <si>
    <t>Matrícula de remolques y semirremolques</t>
  </si>
  <si>
    <t>Matrícula de vehículos automotores</t>
  </si>
  <si>
    <t>Porcentaje de Modificacion de tarjeta de operación</t>
  </si>
  <si>
    <t>Porcentaje de  Modificación del acreedor prendario por acreedor de maquinaria agrícola industrial y de construcción autopropulsada</t>
  </si>
  <si>
    <t>V1 =solicitudes de Modificación del acreedor prendario por acreedor de remolque y semirremolque atendidos</t>
  </si>
  <si>
    <t>V2 =solicitudes de Modificación del acreedor prendario por acreedor de remolque y semirremolque radicados</t>
  </si>
  <si>
    <t>Porcentaje de Modificación del acreedor prendario por acreedor de remolque y semirremolque</t>
  </si>
  <si>
    <t>Atender el 100% las solicitudes de Modificación del acreedor prendario por acreedor de remolque y semirremolque</t>
  </si>
  <si>
    <t>Modificación del acreedor prendario por acreedor de remolque y semirremolque</t>
  </si>
  <si>
    <t>Modificación del acreedor prendario por acreedor de un vehiculo automotor</t>
  </si>
  <si>
    <t>Atender el 100% las solicitudes de Modificación del acreedor prendario por acreedor de vehiculo automotor</t>
  </si>
  <si>
    <t>Porcentaje de Modificación del acreedor prendario por acreedor de un vehiculo automotor</t>
  </si>
  <si>
    <t>V1 =solicitudes de Modificación del acreedor prendario por acreedor de un vehiculo automotor atendidos</t>
  </si>
  <si>
    <t>V2 =solicitudes de  Modificación del acreedor prendario por acreedor de un vehiculo automotor radicados</t>
  </si>
  <si>
    <t>Porcentaje de Modificación del acreedor prendario por propietario de maquinaria agrícola industrial y de construcción autopropulsada</t>
  </si>
  <si>
    <t>Porcentaje de Modificación del acreedor prendario por propietario de remolque y semirremolque</t>
  </si>
  <si>
    <t>V2 =solicitudes de Modificación del acreedor prendario por propietario de un vehiculo automotor radicados</t>
  </si>
  <si>
    <t>Radicación de  la matricula de maquinaria agrícola industrial y de construcción autopropulsada</t>
  </si>
  <si>
    <t>Radicación de la  Matricula de un remolque  y semiremolque</t>
  </si>
  <si>
    <t>Recategorización de la licencia de conducción</t>
  </si>
  <si>
    <t>Porcentaje de  Registro Inicial de maquinaria agrícola industrial y de construcción autopropulsada</t>
  </si>
  <si>
    <t>V1= solicitudes de Registro por recuperación en caso de hurto o perdida definitiva de maquinaria agrícola industrial y de construcción autopropulsada atendidas</t>
  </si>
  <si>
    <t>V2= solicitudes de Registro por recuperación en caso de hurto o perdida definitiva de maquinaria agrícola industrial y de construcción autopropulsada radicadas</t>
  </si>
  <si>
    <t>Porcentaje de Regrabación de motor de maquinaria agrícola industrial y de construcción autopropulsada</t>
  </si>
  <si>
    <t>Regrabación de motor de maquinaria agrícola industrial y de construcción autopropulsada</t>
  </si>
  <si>
    <t xml:space="preserve">Porcentaje de Regrabación de motor de un vehículo automotor </t>
  </si>
  <si>
    <t>Regrabación de motor de un vehículo automotor</t>
  </si>
  <si>
    <t>Porcentaje de Regrabación de número de identificación de remolque y semirremolque</t>
  </si>
  <si>
    <t>V1 = solicitudes de Regrabación de número de identificación de remolque y semirremolque atendidas</t>
  </si>
  <si>
    <t>Regrabación de número de identificación  de un remolque y semirremolque</t>
  </si>
  <si>
    <t>Atender el 100% las solicitudes de Regrabación de número de identificación de remolque y semirremolque</t>
  </si>
  <si>
    <t>Porcentaje de Regrabación de número de identificación del vehículo - VIN</t>
  </si>
  <si>
    <t>V1 = solicitudes de Regrabación de serial o chasis de remolques y semirremolques atendidas</t>
  </si>
  <si>
    <t>V2 =solicitudes de Regrabación de serial o chasis de remolques y semirremolques radicadas</t>
  </si>
  <si>
    <t xml:space="preserve"> Porcentaje de Regrabación de  serial o chasis de remolques y semirremolques</t>
  </si>
  <si>
    <t>Regrabación de  serial o chasis de remolques y semirremolques</t>
  </si>
  <si>
    <t>Rematrícula de remolques y semirremolques</t>
  </si>
  <si>
    <t>Atender el 100% las solicitudes de Rematrícula de remolques y semirremolques</t>
  </si>
  <si>
    <t>Porcentaje de  las Rematrícula de remolques y semirremolques</t>
  </si>
  <si>
    <t>V1 =  solicitudes de Rematrícula de remolques y semirremolques atendidas</t>
  </si>
  <si>
    <t>V2 = solicitudes de Rematrícula de remolques y semirremolques radicadas</t>
  </si>
  <si>
    <t xml:space="preserve"> Porcentaje de Renovación de la licencia de conducción</t>
  </si>
  <si>
    <t>V1 = solicitudes de Renovación de licencia de tránsito para un vehículo de importación temporal atendidas</t>
  </si>
  <si>
    <t>V2 =solicitudes de Renovación de licencia de tránsito para un vehículo de importación temporal radicadas</t>
  </si>
  <si>
    <t xml:space="preserve"> Porcentaje de  Renovación de licencia de tránsito para un vehículo de importación temporal</t>
  </si>
  <si>
    <t>Atender el 100% las solicitudes de Renovación de licencia de tránsito para un vehículo de importación temporal</t>
  </si>
  <si>
    <t xml:space="preserve"> Renovación de licencia de tránsito para un vehículo de importación temporal</t>
  </si>
  <si>
    <t>Porcentaje de Renovación de tarjeta de operación</t>
  </si>
  <si>
    <t>Porcentaje de Renovación de tarjeta de registro de remolque o semirremolque de importación temporal</t>
  </si>
  <si>
    <t>V1 = solicitudes de Repotenciación de vehículos de servicio público de carga atendidas</t>
  </si>
  <si>
    <t>Atender el 100% las solicitudes de Repotenciación de vehículos de servicio publico de carga</t>
  </si>
  <si>
    <t>Porcentaje de Repotenciación de vehículos de servicio publico de carga</t>
  </si>
  <si>
    <t>V1 =   solicitudes de Transformación por adición o retiro de ejes de remolque y semirremolque atendidas</t>
  </si>
  <si>
    <t>V2 = solicitudes de Transformación por adición o retiro de ejes de remolque y semirremolque radicadas</t>
  </si>
  <si>
    <t>Atender el 100% las solicitudes de Transformación por adición o retiro de ejes de remolque y semirremolque</t>
  </si>
  <si>
    <t xml:space="preserve"> Porcentaje de Transformación por adición o retiro de ejes de remolque y semirremolque</t>
  </si>
  <si>
    <t>Transformación por adición o retiro de ejes de remolque y semirremolque</t>
  </si>
  <si>
    <t>Porcentaje de  Traslado de la matrícula de un remolque o semirremolque</t>
  </si>
  <si>
    <t>V2 = solicitudes deTraslado de la matrícula de un remolque o semirremolque radicados</t>
  </si>
  <si>
    <t>V1 =  solicitudes de Traslado de la matrícula de maquinaria agrícola industrial y de construcción autopropulsada atendidas</t>
  </si>
  <si>
    <t>V2 =  solicitudes de Traslado de la matrícula de maquinaria agrícola industrial y de construcción autopropulsada radicadas</t>
  </si>
  <si>
    <t>Porcentaje de  Traslado  de la matrícula de maquinaria agrícola industrial y de construcción autopropulsada</t>
  </si>
  <si>
    <t>Atender el 100% las solicitudes de Traslado de la matrícula de maquinaria agrícola industrial y de construcción autopropulsada</t>
  </si>
  <si>
    <t>V1=  solicitudes deTraspaso de propiedad a persona indeterminada de maquinaria agrícola industrial y de construcción autopropulsada atendidas</t>
  </si>
  <si>
    <t>V2= solicitudes de Traspaso de propiedad a persona indeterminada de maquinaria agrícola industrial y  de construcción autopropulsada radicadas</t>
  </si>
  <si>
    <t>Porcentaje de Traspaso de propiedad a persona indeterminada de maquinaria agrícola industrial y de construcción autopropulsada</t>
  </si>
  <si>
    <t>Traspaso de propiedad a persona indeterminada de maquinaria agrícola industrial y de construcción autopropulsada</t>
  </si>
  <si>
    <t>Traspaso de propiedad a persona indeterminada de remolque y semirremolque</t>
  </si>
  <si>
    <t>Atender el 100% las solicitudes de Traspaso de propiedad a persona indeterminada de remolque y semirremolque</t>
  </si>
  <si>
    <t>Porcentaje de Traspaso de propiedad a persona indeterminada de remolque y semirremolque</t>
  </si>
  <si>
    <t>Porcentaje de Traspaso de propiedad a persona indeterminada de un vehículo automotor</t>
  </si>
  <si>
    <t>Atender el 100% las solicitudes deTraspaso de propiedad a persona indeterminada de un vehículo automotor</t>
  </si>
  <si>
    <t>Traspaso de propiedad a persona indeterminada de un vehículo automotor</t>
  </si>
  <si>
    <t>Atender el 100% las solicitudes de Traspaso de propiedad de remolque y semirremolque</t>
  </si>
  <si>
    <t>Porcentaje de Traspaso de propiedad de remolque  y semirremolque</t>
  </si>
  <si>
    <t>V1 = solicitudes de Traspaso de propiedad de remolque y semirremolque atendidas</t>
  </si>
  <si>
    <t>V2 =solicitudes de Traspaso de propiedad de remolque y semirremolque radicadas</t>
  </si>
  <si>
    <t>Porcentaje de Traspaso de propiedad de un vehículo automotor</t>
  </si>
  <si>
    <t xml:space="preserve">Gestión del Tránsito y Transporte  / Registro Municipal Automotor </t>
  </si>
  <si>
    <t>V1 = solicitudes de Orden de entrega del vehículo inmovilizado atendidas</t>
  </si>
  <si>
    <t>Porcentaje de Orden de entrega del vehículo inmovilizado</t>
  </si>
  <si>
    <t>V2 =solicitudes de Orden de entrega del vehículo inmovilizado radicadas</t>
  </si>
  <si>
    <t>Plan de manejo de Transito</t>
  </si>
  <si>
    <t>Desarrollo Físico / Ordenamiento Vial</t>
  </si>
  <si>
    <t>Desarrollo Integral del Territorio - MMDI02</t>
  </si>
  <si>
    <t>V1= solicitudes de Certificado de tradición de un vehículo automotor atendidas</t>
  </si>
  <si>
    <t>V2= solicitudes de Certificado de tradición de un vehículo automotor radicadas</t>
  </si>
  <si>
    <t>V1= solicitudes de Tarjeta de operación atendidas</t>
  </si>
  <si>
    <t>V2= solicitudes de Tarjeta de operación radicadas</t>
  </si>
  <si>
    <t>Traslado de la matrícula de un vehículo automotor</t>
  </si>
  <si>
    <t>Atender el 100% las solicitudes deTraslado de la matrícula de un vehículo automotor</t>
  </si>
  <si>
    <t>Porcentaje de Traslado de la matrícula de un vehículo automotor</t>
  </si>
  <si>
    <t>V1 =solicitudes de Traslado de la matrícula de un vehículo automotor atendidos</t>
  </si>
  <si>
    <t>V2 =solicitudes deTraslado de la matrícula de un vehículo automotor radicados</t>
  </si>
  <si>
    <t>V1 = solicitudes de Regrabación de motor de maquinaria agrícola industrial y de construcción autopropulsada atendidas</t>
  </si>
  <si>
    <t>V2 =solicitudes de Regrabación de motor de maquinaria agrícola industrial y de construcción autopropulsada radicadas</t>
  </si>
  <si>
    <t>V2 =solicitudes de Regrabación de motor de un vehículo automotor radicadas</t>
  </si>
  <si>
    <t>V1 = solicitudes de Regrabación de motor de un vehículo automotor atendidas</t>
  </si>
  <si>
    <t>V1 = solicitudes de Regrabación de número de identificación del vehículo - VIN atendidadas</t>
  </si>
  <si>
    <t>V2 =solicitudes de Regrabación de número de identificación del vehículo - VIN radicadas</t>
  </si>
  <si>
    <t>V2 =solicitudes de Regrabación de número de identificación de remolque y semirremolque radicadas</t>
  </si>
  <si>
    <t>V1= solicitudes de levantamiento de limitación o gravamen a la propiedad de maquinaria agrícola industrial y de construcción autopropulsada atendidas</t>
  </si>
  <si>
    <t>V2= solicitudes de levantamiento de limitación o gravamen a la propiedad de maquinaria agrícola industrial y de construcción autopropulsada radicadas</t>
  </si>
  <si>
    <t>MMCS03.03.03.18.P06</t>
  </si>
  <si>
    <t>Porcentaje de  Certificado de libertad y tradición expedidos de un vehículo automotor</t>
  </si>
  <si>
    <t>V1 =solicitudes de Desmontaje del blindaje de un vehículo automotor atendidos</t>
  </si>
  <si>
    <t>V1 =  solicitudes de Duplicado de la licencia de conducción atendidas</t>
  </si>
  <si>
    <t>V1= solicitudes de Duplicado de la tarjeta de registro de maquinaria agrícola industrial y de construcción autopropulsada atendidas</t>
  </si>
  <si>
    <t>Porcentaje de Duplicado de placa de un remolque y semirremolque</t>
  </si>
  <si>
    <t>V1 = solicitudes de Duplicado de placa de un remolque y semirremolque atendidas</t>
  </si>
  <si>
    <t>V2 =solicitudes de Duplicado de placa de un remolque y semirremolque radicadas</t>
  </si>
  <si>
    <t>V1=  solicitudes de Duplicado de Placas de un Vehículo Automotor atendidas</t>
  </si>
  <si>
    <t>V2=  solicitudes de Duplicado de Placas de un Vehículo Automotor radicadas</t>
  </si>
  <si>
    <t xml:space="preserve">Atender el 100% las solicitudes de Duplicado de Placas de un Vehículo Automotor </t>
  </si>
  <si>
    <t>Porcentaje de Duplicado de Placas de un Vehículo Automotor</t>
  </si>
  <si>
    <t>Porcentaje de Inscripción de limitación o gravamen a la propiedad de un remolque o semirremolque</t>
  </si>
  <si>
    <t>Atender el 100% las solicitudes de Inscripción de limitación o gravamen a la propiedad de un vehículo automotor.</t>
  </si>
  <si>
    <t xml:space="preserve"> Porcentaje de Inscripción o autorización para la circulación vial </t>
  </si>
  <si>
    <t>Porcentaje de levantamiento de limitación o gravamen a la propiedad de maquinaria agrícola industrial y de construcción autopropulsada</t>
  </si>
  <si>
    <t>Porcentaje de levantamiento o gravamen a la propiedad de un vehículo automotor</t>
  </si>
  <si>
    <t>Atender el 100% las solicitudes de levantamiento de  limitación o gravamen a la propiedad de un vehículo automotor</t>
  </si>
  <si>
    <t>V1= solicitudes de levantamiento de limitación o gravamen a la propiedad de un vehículo automotor atendidas</t>
  </si>
  <si>
    <t>V2= solicitudes de levantamiento de limitación o gravamen a la propiedad de un vehículo automotor radicadas</t>
  </si>
  <si>
    <t>Atender el 100% las solicitudes de expedicion licencia de conducción</t>
  </si>
  <si>
    <t xml:space="preserve"> Porcentaje de licencia de conducción</t>
  </si>
  <si>
    <t>Porcentaje de levantamiento de limitación o gravamen a la propiedad de un remolque o semirremolque</t>
  </si>
  <si>
    <t>V1= solicitudes de expedicion licencia de conducción atendidas</t>
  </si>
  <si>
    <t>V2=  solicitudes de expedicion licencia de conducción radicadas</t>
  </si>
  <si>
    <t>Atender el 100% las solicitudes de matrícula de remolques y semirremolques</t>
  </si>
  <si>
    <t>Porcentaje de matrícula de remolques y semirremolques</t>
  </si>
  <si>
    <t>V1= solicitudes de matrícula de remolques y semirremolques atendidas</t>
  </si>
  <si>
    <t>V2= solicitudes de matrícula de remolques y semirremolques radicadas</t>
  </si>
  <si>
    <t>Atender el 100% las solicitudes de matrícula de vehículos automotores</t>
  </si>
  <si>
    <t>Porcentaje de matrícula de vehículos automotores</t>
  </si>
  <si>
    <t>V1= solicitudes de matrícula de vehículos automotores atendidas</t>
  </si>
  <si>
    <t>V2= solicitudes de matrícula de vehículos automotores radicadas</t>
  </si>
  <si>
    <t>Atender el 100% las solicitudes de Modificación del acreedor prendario por propietario de un vehiculo automotor</t>
  </si>
  <si>
    <t>Porcentaje de Modificación del acreedor prendario por propietario de vehiculo automotor</t>
  </si>
  <si>
    <t>V2= solicitudes de Radicación de la matricula de maquinaria agrícola industrial y de construcción autopropulsada radicadas</t>
  </si>
  <si>
    <t>V1=solicitudes de Radicación de la matricula de maquinaria agrícola industrial y de construcción autopropulsada atendidas</t>
  </si>
  <si>
    <t>Porcentaje de Radicación de la matricula de maquinaria agrícola industrial y de construcción autopropulsada</t>
  </si>
  <si>
    <t>Atender el 100% las solicitudes de Radicación de la matricula de maquinaria agrícola industrial y de construcción autopropulsada</t>
  </si>
  <si>
    <t>Atender el 100% de solicitudes radicación de la matricula de un remolque y semiremolque</t>
  </si>
  <si>
    <t>Porcentaje de radicación de la matricula de un remolque y semiremolque</t>
  </si>
  <si>
    <t>V1 = solicitudes radicación de la matricula de un remolque y semiremolque atendidas</t>
  </si>
  <si>
    <t>V2 =solicitudes radicación de la matricula de un remolque y semiremolque radicadas</t>
  </si>
  <si>
    <t>Atender el 100% de solicitudes Radicación de la matricula de un vehículo automotor</t>
  </si>
  <si>
    <t>Porcentaje de radicación de la matricula de un vehículo automotor</t>
  </si>
  <si>
    <t>V1 = solicitudes radicación de la matricula de un vehículo automotor atendidas</t>
  </si>
  <si>
    <t>V2 =solicitudes radicación de la matricula de un vehículo radicadas</t>
  </si>
  <si>
    <t>Porcentaje de Recategorización de la licencia de conducción</t>
  </si>
  <si>
    <t>Atender el 100% las solicitudes de Registro por recuperación en caso de hurto o perdida definitiva de maquinaria agrícola industrial y de construcción autopropulsada</t>
  </si>
  <si>
    <t xml:space="preserve"> Porcentaje de Registro por recuperación en caso de hurto o perdida definitiva de maquinaria agrícola industrial y de construcción autopropulsada</t>
  </si>
  <si>
    <t xml:space="preserve">Porcentaje de Regrabación de chasis o serial de un vehículo automotor </t>
  </si>
  <si>
    <t>Atender el 100% las solicitudes de Regrabación de serial o chasis de remolques y semirremolques</t>
  </si>
  <si>
    <t>V2 = Solicitudes de Repotenciación de vehículos de servicio público de carga radicadas</t>
  </si>
  <si>
    <t>Atender el 100% las solicitudes de Expedicion tarjeta de operación</t>
  </si>
  <si>
    <t>Porcentaje de Expedicion tarjeta de operación</t>
  </si>
  <si>
    <t>Atender el 100% las solicitudes de Plan de manejo de tránsito</t>
  </si>
  <si>
    <t>Porcentaje de Plan de manejo de tránsito</t>
  </si>
  <si>
    <t>V2 =solicitudes de Plan de manejo de tránsito radicados</t>
  </si>
  <si>
    <t>V1 =solicitudes de Plan de manejo de tránsito atendidos</t>
  </si>
  <si>
    <t>54  
Cali, Gobierno incluyente</t>
  </si>
  <si>
    <t>5402 
Gobierno Inteligente</t>
  </si>
  <si>
    <t>5402001 Fortalecimiento Institucional</t>
  </si>
  <si>
    <t>Gestion de Infracciones en transito y transporte</t>
  </si>
  <si>
    <t>MMCS03.03.05.18.P01.I01_V1</t>
  </si>
  <si>
    <t>MMCS03.03.02.18.P07</t>
  </si>
  <si>
    <t xml:space="preserve"> Porcentaje de Permiso con formalidades plenas para movilización de carga indivisible, extradimensionada y/o extrapesada.</t>
  </si>
  <si>
    <t>Atender el 100% las solicitudes de Permiso con formalidades plenas para movilización de carga indivisible, extradimensionada y/o extrapesada.</t>
  </si>
  <si>
    <t>V1 = solicitudes de Permiso con formalidades plenas para movilización de carga indivisible, extradimensionada y/o extrapesada atendidas</t>
  </si>
  <si>
    <t>V2 =solicitudes de Permiso con formalidades plenas para movilización de carga indivisible, extradimensionada y/o extrapesada radicadas</t>
  </si>
  <si>
    <t>Gestión del Tránsito y Transporte / Gestión de Infracciones de Tránsito y Transporte</t>
  </si>
  <si>
    <t>Gestión del Tránsito y Transporte / Regulación del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</si>
</sst>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_-;\-* #,##0_-;_-* &quot;-&quot;_-;_-@_-"/>
    <numFmt numFmtId="165" formatCode="0.0%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1" applyFont="1" applyFill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10" fillId="0" borderId="0" xfId="1" applyFont="1" applyFill="1" applyAlignment="1">
      <alignment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0" fillId="0" borderId="0" xfId="1" applyFont="1" applyFill="1" applyAlignment="1" applyProtection="1">
      <alignment horizontal="left" vertical="center" wrapText="1"/>
    </xf>
    <xf numFmtId="0" fontId="7" fillId="0" borderId="0" xfId="1" applyFont="1" applyFill="1" applyAlignment="1" applyProtection="1">
      <alignment horizontal="left" vertical="center" wrapText="1"/>
    </xf>
    <xf numFmtId="0" fontId="7" fillId="0" borderId="15" xfId="1" applyFont="1" applyFill="1" applyBorder="1" applyAlignment="1">
      <alignment vertical="center" wrapText="1"/>
    </xf>
    <xf numFmtId="0" fontId="7" fillId="0" borderId="14" xfId="1" applyFont="1" applyFill="1" applyBorder="1" applyAlignment="1">
      <alignment vertical="center" wrapText="1"/>
    </xf>
    <xf numFmtId="0" fontId="10" fillId="0" borderId="14" xfId="1" applyFont="1" applyFill="1" applyBorder="1" applyAlignment="1" applyProtection="1">
      <alignment horizontal="left" vertical="center" wrapText="1"/>
    </xf>
    <xf numFmtId="164" fontId="7" fillId="0" borderId="0" xfId="5" applyFont="1" applyFill="1" applyAlignment="1">
      <alignment vertical="center" wrapText="1"/>
    </xf>
    <xf numFmtId="0" fontId="8" fillId="3" borderId="7" xfId="1" applyFont="1" applyFill="1" applyBorder="1" applyAlignment="1">
      <alignment horizontal="center" vertical="center"/>
    </xf>
    <xf numFmtId="164" fontId="7" fillId="0" borderId="3" xfId="5" applyFont="1" applyFill="1" applyBorder="1" applyAlignment="1">
      <alignment vertical="center" wrapText="1"/>
    </xf>
    <xf numFmtId="164" fontId="7" fillId="0" borderId="2" xfId="5" applyFont="1" applyFill="1" applyBorder="1" applyAlignment="1">
      <alignment horizontal="center" vertical="center" wrapText="1"/>
    </xf>
    <xf numFmtId="164" fontId="7" fillId="0" borderId="13" xfId="5" applyFont="1" applyFill="1" applyBorder="1" applyAlignment="1">
      <alignment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vertical="center" wrapText="1"/>
    </xf>
    <xf numFmtId="0" fontId="11" fillId="4" borderId="10" xfId="1" applyFont="1" applyFill="1" applyBorder="1" applyAlignment="1">
      <alignment vertical="center" wrapText="1"/>
    </xf>
    <xf numFmtId="0" fontId="11" fillId="4" borderId="12" xfId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9" fontId="11" fillId="0" borderId="3" xfId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1" fontId="11" fillId="0" borderId="3" xfId="1" applyNumberFormat="1" applyFont="1" applyFill="1" applyBorder="1" applyAlignment="1">
      <alignment horizontal="center" vertical="center" wrapText="1"/>
    </xf>
    <xf numFmtId="165" fontId="11" fillId="4" borderId="4" xfId="1" applyNumberFormat="1" applyFont="1" applyFill="1" applyBorder="1" applyAlignment="1">
      <alignment horizontal="center" vertical="center" wrapText="1"/>
    </xf>
    <xf numFmtId="165" fontId="11" fillId="4" borderId="11" xfId="1" applyNumberFormat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2" xfId="1" applyFont="1" applyFill="1" applyBorder="1" applyAlignment="1">
      <alignment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6" fontId="11" fillId="0" borderId="12" xfId="3" applyNumberFormat="1" applyFont="1" applyFill="1" applyBorder="1" applyAlignment="1">
      <alignment horizontal="center" vertical="center" wrapText="1"/>
    </xf>
    <xf numFmtId="166" fontId="11" fillId="0" borderId="3" xfId="3" applyNumberFormat="1" applyFont="1" applyFill="1" applyBorder="1" applyAlignment="1">
      <alignment horizontal="center" vertical="center" wrapText="1"/>
    </xf>
    <xf numFmtId="165" fontId="11" fillId="0" borderId="12" xfId="1" applyNumberFormat="1" applyFont="1" applyFill="1" applyBorder="1" applyAlignment="1">
      <alignment horizontal="center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14" fontId="8" fillId="3" borderId="1" xfId="1" applyNumberFormat="1" applyFont="1" applyFill="1" applyBorder="1" applyAlignment="1" applyProtection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164" fontId="7" fillId="0" borderId="1" xfId="5" applyFont="1" applyFill="1" applyBorder="1" applyAlignment="1" applyProtection="1">
      <alignment horizontal="center" vertical="center" wrapText="1"/>
    </xf>
    <xf numFmtId="9" fontId="11" fillId="0" borderId="12" xfId="1" applyNumberFormat="1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Millares" xfId="3" builtinId="3"/>
    <cellStyle name="Millares [0]" xfId="5" builtinId="6"/>
    <cellStyle name="Normal" xfId="0" builtinId="0"/>
    <cellStyle name="Normal 112" xfId="4"/>
    <cellStyle name="Normal 2 2" xfId="1"/>
    <cellStyle name="Normal 3 2" xfId="2"/>
  </cellStyles>
  <dxfs count="0"/>
  <tableStyles count="0" defaultTableStyle="TableStyleMedium2" defaultPivotStyle="PivotStyleLight16"/>
  <colors>
    <mruColors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0" Type="http://schemas.microsoft.com/office/2017/10/relationships/person" Target="persons/perso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21</xdr:col>
      <xdr:colOff>0</xdr:colOff>
      <xdr:row>1</xdr:row>
      <xdr:rowOff>0</xdr:rowOff>
    </xdr:to>
    <xdr:grpSp>
      <xdr:nvGrpSpPr>
        <xdr:cNvPr id="1097" name="Group 1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GrpSpPr>
          <a:grpSpLocks/>
        </xdr:cNvGrpSpPr>
      </xdr:nvGrpSpPr>
      <xdr:grpSpPr bwMode="auto">
        <a:xfrm>
          <a:off x="0" y="0"/>
          <a:ext cx="17945100" cy="1266825"/>
          <a:chOff x="0" y="0"/>
          <a:chExt cx="14423" cy="1776"/>
        </a:xfrm>
      </xdr:grpSpPr>
      <xdr:sp macro="" textlink="">
        <xdr:nvSpPr>
          <xdr:cNvPr id="1114" name="Rectangle 2">
            <a:extLst>
              <a:ext uri="{FF2B5EF4-FFF2-40B4-BE49-F238E27FC236}">
                <a16:creationId xmlns="" xmlns:a16="http://schemas.microsoft.com/office/drawing/2014/main" id="{00000000-0008-0000-0000-00005A04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14423" cy="1775"/>
          </a:xfrm>
          <a:prstGeom prst="rect">
            <a:avLst/>
          </a:prstGeom>
          <a:noFill/>
          <a:ln w="9360">
            <a:solidFill>
              <a:srgbClr val="000000"/>
            </a:solidFill>
            <a:miter lim="800000"/>
            <a:headEnd/>
            <a:tailEnd/>
          </a:ln>
        </xdr:spPr>
      </xdr:sp>
      <xdr:sp macro="" textlink="" fLocksText="0">
        <xdr:nvSpPr>
          <xdr:cNvPr id="4" name="Text Box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00" y="0"/>
            <a:ext cx="3423" cy="588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7360" rIns="36360" bIns="0" anchor="ctr" upright="1"/>
          <a:lstStyle/>
          <a:p>
            <a:pPr algn="ctr" rtl="0"/>
            <a:r>
              <a:rPr lang="es-CO" sz="900" b="0" i="0">
                <a:effectLst/>
                <a:latin typeface="Arial" pitchFamily="34" charset="0"/>
                <a:ea typeface="+mn-ea"/>
                <a:cs typeface="Arial" pitchFamily="34" charset="0"/>
              </a:rPr>
              <a:t>MEDE01.03.03.18.P01.F06</a:t>
            </a:r>
            <a:endParaRPr lang="es-CO" sz="9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5" name="Rectangle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12747" y="588"/>
            <a:ext cx="1676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ysClr val="windowText" lastClr="000000"/>
                </a:solidFill>
                <a:latin typeface="Arial"/>
                <a:cs typeface="Arial"/>
              </a:rPr>
              <a:t>5</a:t>
            </a:r>
          </a:p>
        </xdr:txBody>
      </xdr:sp>
      <xdr:sp macro="" textlink="" fLocksText="0">
        <xdr:nvSpPr>
          <xdr:cNvPr id="6" name="Rectangle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1000" y="588"/>
            <a:ext cx="1766" cy="307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0" anchor="ctr" upright="1"/>
          <a:lstStyle/>
          <a:p>
            <a:pPr algn="ctr" rtl="0">
              <a:defRPr sz="1000"/>
            </a:pPr>
            <a:r>
              <a:rPr lang="es-CO" sz="800" b="0" i="0" strike="noStrike">
                <a:solidFill>
                  <a:srgbClr val="000000"/>
                </a:solidFill>
                <a:latin typeface="Arial"/>
                <a:cs typeface="Arial"/>
              </a:rPr>
              <a:t>VERSIÓN</a:t>
            </a:r>
          </a:p>
        </xdr:txBody>
      </xdr:sp>
      <xdr:sp macro="" textlink="" fLocksText="0">
        <xdr:nvSpPr>
          <xdr:cNvPr id="7" name="Text Box 6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765" y="895"/>
            <a:ext cx="1658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12/sep/2017</a:t>
            </a:r>
            <a:endParaRPr lang="es-CO" sz="80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 fLocksText="0">
        <xdr:nvSpPr>
          <xdr:cNvPr id="8" name="Text Box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000" y="895"/>
            <a:ext cx="1766" cy="881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360" tIns="22680" rIns="27360" bIns="22680" anchor="ctr" upright="1"/>
          <a:lstStyle/>
          <a:p>
            <a:pPr algn="ctr" rtl="0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FECHA  DE ENTRADA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CO" sz="8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EN VIGENCIA</a:t>
            </a:r>
            <a:endParaRPr lang="es-CO" sz="8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 fLocksText="0">
        <xdr:nvSpPr>
          <xdr:cNvPr id="9" name="Text Box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50" y="0"/>
            <a:ext cx="8549" cy="1776"/>
          </a:xfrm>
          <a:prstGeom prst="rect">
            <a:avLst/>
          </a:prstGeom>
          <a:solidFill>
            <a:srgbClr val="FFFFFF"/>
          </a:solidFill>
          <a:ln w="9360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36360" tIns="22680" rIns="36360" bIns="22680" anchor="ctr" upright="1"/>
          <a:lstStyle/>
          <a:p>
            <a:endParaRPr lang="es-CO" sz="1000">
              <a:effectLst/>
            </a:endParaRPr>
          </a:p>
          <a:p>
            <a:pPr algn="ctr" rtl="1"/>
            <a:r>
              <a:rPr lang="es-CO" sz="10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SISTEMAS DE GESTIÓN Y CONTROL</a:t>
            </a:r>
            <a:r>
              <a:rPr lang="es-CO" sz="10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INTEGRADOS</a:t>
            </a:r>
            <a:endParaRPr lang="en-US" sz="10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ES" sz="1000">
                <a:effectLst/>
                <a:latin typeface="Arial" pitchFamily="34" charset="0"/>
                <a:ea typeface="+mn-ea"/>
                <a:cs typeface="Arial" pitchFamily="34" charset="0"/>
              </a:rPr>
              <a:t>SGC - MECI - SISTEDA </a:t>
            </a:r>
          </a:p>
          <a:p>
            <a:pPr algn="ctr"/>
            <a:endParaRPr lang="es-CO" sz="1000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ES" sz="1200" b="1">
                <a:effectLst/>
                <a:latin typeface="Arial" pitchFamily="34" charset="0"/>
                <a:ea typeface="+mn-ea"/>
                <a:cs typeface="Arial" pitchFamily="34" charset="0"/>
              </a:rPr>
              <a:t>SEGUIMIENTO</a:t>
            </a:r>
            <a:r>
              <a:rPr lang="es-ES" sz="1200" b="1" baseline="0">
                <a:effectLst/>
                <a:latin typeface="Arial" pitchFamily="34" charset="0"/>
                <a:ea typeface="+mn-ea"/>
                <a:cs typeface="Arial" pitchFamily="34" charset="0"/>
              </a:rPr>
              <a:t> DEL PLAN DE ACCIÓN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  <a:p>
            <a:pPr algn="ctr" rtl="0"/>
            <a:r>
              <a:rPr lang="es-ES" sz="1200" b="0">
                <a:effectLst/>
                <a:latin typeface="Arial" pitchFamily="34" charset="0"/>
                <a:ea typeface="+mn-ea"/>
                <a:cs typeface="Arial" pitchFamily="34" charset="0"/>
              </a:rPr>
              <a:t> Indicadores de gestión del organismo</a:t>
            </a:r>
            <a:r>
              <a:rPr lang="es-ES" sz="1200" b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s-ES" sz="1200" b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(Trámites y </a:t>
            </a:r>
            <a:r>
              <a:rPr lang="es-ES" sz="1200" b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Servicios)</a:t>
            </a:r>
            <a:endParaRPr lang="es-CO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/>
            <a:r>
              <a:rPr lang="es-ES" sz="1200" b="1" i="0">
                <a:effectLst/>
                <a:latin typeface="Arial" pitchFamily="34" charset="0"/>
                <a:ea typeface="+mn-ea"/>
                <a:cs typeface="Arial" pitchFamily="34" charset="0"/>
              </a:rPr>
              <a:t>CUADRO 2S</a:t>
            </a:r>
            <a:endParaRPr lang="es-CO" sz="1200">
              <a:effectLst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295275</xdr:colOff>
      <xdr:row>0</xdr:row>
      <xdr:rowOff>885825</xdr:rowOff>
    </xdr:from>
    <xdr:to>
      <xdr:col>3</xdr:col>
      <xdr:colOff>355600</xdr:colOff>
      <xdr:row>0</xdr:row>
      <xdr:rowOff>996950</xdr:rowOff>
    </xdr:to>
    <xdr:sp macro="" textlink="">
      <xdr:nvSpPr>
        <xdr:cNvPr id="10" name="Text Box 4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95275" y="885825"/>
          <a:ext cx="1978025" cy="11112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18288" rIns="27432" bIns="18288" anchor="ctr" upright="1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lnSpc>
              <a:spcPts val="700"/>
            </a:lnSpc>
          </a:pPr>
          <a:endParaRPr lang="es-CO" sz="700" b="0" i="0">
            <a:latin typeface="Arial" pitchFamily="34" charset="0"/>
            <a:ea typeface="+mn-ea"/>
            <a:cs typeface="Arial" pitchFamily="34" charset="0"/>
          </a:endParaRPr>
        </a:p>
        <a:p>
          <a:pPr algn="ctr" rtl="0">
            <a:lnSpc>
              <a:spcPts val="5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DIRECCIONAMIENTO ESTRATEGICO</a:t>
          </a:r>
        </a:p>
        <a:p>
          <a:pPr algn="ctr" rtl="0">
            <a:lnSpc>
              <a:spcPts val="600"/>
            </a:lnSpc>
          </a:pPr>
          <a:r>
            <a:rPr lang="es-CO" sz="700" b="0" i="0">
              <a:latin typeface="Arial" pitchFamily="34" charset="0"/>
              <a:ea typeface="+mn-ea"/>
              <a:cs typeface="Arial" pitchFamily="34" charset="0"/>
            </a:rPr>
            <a:t>PLANEACION</a:t>
          </a:r>
          <a:r>
            <a:rPr lang="es-CO" sz="700" b="0" i="0" baseline="0">
              <a:latin typeface="Arial" pitchFamily="34" charset="0"/>
              <a:ea typeface="+mn-ea"/>
              <a:cs typeface="Arial" pitchFamily="34" charset="0"/>
            </a:rPr>
            <a:t> ECONOMICA Y SOCIAL</a:t>
          </a:r>
          <a:endParaRPr lang="es-CO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180975</xdr:colOff>
      <xdr:row>0</xdr:row>
      <xdr:rowOff>76200</xdr:rowOff>
    </xdr:from>
    <xdr:to>
      <xdr:col>2</xdr:col>
      <xdr:colOff>609600</xdr:colOff>
      <xdr:row>0</xdr:row>
      <xdr:rowOff>838200</xdr:rowOff>
    </xdr:to>
    <xdr:pic>
      <xdr:nvPicPr>
        <xdr:cNvPr id="1099" name="Picture 250" descr="escudo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7620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hrodriguez\Configuraci&#243;n%20local\Archivos%20temporales%20de%20Internet\OLK108\luforero\A&#209;OS\2001\VARIOS\01PERFILES5A17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>
        <row r="36">
          <cell r="C36">
            <v>4005</v>
          </cell>
        </row>
        <row r="37">
          <cell r="C37">
            <v>258</v>
          </cell>
        </row>
        <row r="39">
          <cell r="C39">
            <v>3154</v>
          </cell>
        </row>
        <row r="40">
          <cell r="C40">
            <v>1109</v>
          </cell>
        </row>
        <row r="85">
          <cell r="D85">
            <v>0.7207594936708861</v>
          </cell>
        </row>
        <row r="86">
          <cell r="D86">
            <v>0.15544303797468353</v>
          </cell>
        </row>
        <row r="87">
          <cell r="D87">
            <v>0.12379746835443038</v>
          </cell>
        </row>
        <row r="92">
          <cell r="C92">
            <v>26</v>
          </cell>
        </row>
        <row r="93">
          <cell r="C93">
            <v>3</v>
          </cell>
        </row>
        <row r="95">
          <cell r="C95">
            <v>12</v>
          </cell>
        </row>
        <row r="96">
          <cell r="C96">
            <v>99</v>
          </cell>
        </row>
        <row r="99">
          <cell r="C99">
            <v>183</v>
          </cell>
        </row>
        <row r="100">
          <cell r="C100">
            <v>18</v>
          </cell>
        </row>
        <row r="102">
          <cell r="C102">
            <v>142</v>
          </cell>
        </row>
        <row r="103">
          <cell r="C103">
            <v>59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aola Andrea Zorrilla Lopez" id="{73FC54AC-60FC-4B2B-97D9-0054F4AB9B09}" userId="8b78052c3ccb2115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70" dT="2019-04-17T16:53:43.07" personId="{73FC54AC-60FC-4B2B-97D9-0054F4AB9B09}" id="{8CC716F2-FC3F-4198-B307-36F64CAE99B6}">
    <text>Se incluyen 40 de dic-2018 porque así quedo reportado en las fichas tecnicas de indicadores de trámites y servicios.</text>
  </threadedComment>
  <threadedComment ref="O160" dT="2019-04-17T17:11:13.24" personId="{73FC54AC-60FC-4B2B-97D9-0054F4AB9B09}" id="{49454CEC-0072-4B48-B350-3DDB13B690CB}">
    <text>Se incluyen 7 que quedaron pendientes del año 2018, de igual forma así quedo reportado en las fichas técnicas de indicadores de trámites y servicios.</text>
  </threadedComment>
  <threadedComment ref="O160" dT="2019-07-16T14:10:44.16" personId="{73FC54AC-60FC-4B2B-97D9-0054F4AB9B09}" id="{1102D4D8-FD58-4FA8-83A3-195BB03119FA}" parentId="{49454CEC-0072-4B48-B350-3DDB13B690CB}">
    <text>No entregaron información, se les pidio varias veces a Fernando Bravo de Grupo Técnico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U161"/>
  <sheetViews>
    <sheetView showGridLines="0" tabSelected="1" view="pageBreakPreview" topLeftCell="A115" zoomScaleNormal="120" zoomScaleSheetLayoutView="100" workbookViewId="0">
      <selection activeCell="E16" sqref="E16:E17"/>
    </sheetView>
  </sheetViews>
  <sheetFormatPr baseColWidth="10" defaultColWidth="11.42578125" defaultRowHeight="12.75" x14ac:dyDescent="0.25"/>
  <cols>
    <col min="1" max="1" width="6.7109375" style="10" customWidth="1"/>
    <col min="2" max="2" width="10.7109375" style="10" customWidth="1"/>
    <col min="3" max="3" width="10.7109375" style="17" customWidth="1"/>
    <col min="4" max="4" width="16.85546875" style="17" customWidth="1"/>
    <col min="5" max="5" width="16" style="17" customWidth="1"/>
    <col min="6" max="6" width="10" style="17" customWidth="1"/>
    <col min="7" max="7" width="11.42578125" style="17" customWidth="1"/>
    <col min="8" max="8" width="13.5703125" style="17" customWidth="1"/>
    <col min="9" max="9" width="15.5703125" style="17" customWidth="1"/>
    <col min="10" max="10" width="20" style="18" customWidth="1"/>
    <col min="11" max="11" width="18.28515625" style="10" customWidth="1"/>
    <col min="12" max="12" width="7.7109375" style="10" hidden="1" customWidth="1"/>
    <col min="13" max="13" width="10.5703125" style="10" hidden="1" customWidth="1"/>
    <col min="14" max="14" width="37.85546875" style="10" customWidth="1"/>
    <col min="15" max="15" width="11.5703125" style="22" customWidth="1"/>
    <col min="16" max="16" width="9.7109375" style="10" customWidth="1"/>
    <col min="17" max="18" width="11" style="10" customWidth="1"/>
    <col min="19" max="19" width="11.42578125" style="10" customWidth="1"/>
    <col min="20" max="20" width="13.5703125" style="10" customWidth="1"/>
    <col min="21" max="21" width="13.140625" style="10" customWidth="1"/>
    <col min="22" max="16384" width="11.42578125" style="10"/>
  </cols>
  <sheetData>
    <row r="1" spans="1:21" ht="99.9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5.75" customHeigh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7"/>
    </row>
    <row r="3" spans="1:21" s="12" customFormat="1" ht="27" customHeight="1" x14ac:dyDescent="0.25">
      <c r="A3" s="48" t="s">
        <v>80</v>
      </c>
      <c r="B3" s="48"/>
      <c r="C3" s="48"/>
      <c r="D3" s="48" t="s">
        <v>230</v>
      </c>
      <c r="E3" s="49"/>
      <c r="F3" s="49"/>
      <c r="G3" s="49"/>
      <c r="H3" s="49"/>
      <c r="I3" s="49"/>
      <c r="J3" s="49"/>
      <c r="K3" s="49"/>
      <c r="L3" s="49"/>
      <c r="M3" s="49"/>
      <c r="N3" s="58" t="s">
        <v>0</v>
      </c>
      <c r="O3" s="58"/>
      <c r="P3" s="59">
        <v>44389</v>
      </c>
      <c r="Q3" s="60"/>
      <c r="R3" s="60"/>
      <c r="S3" s="60"/>
      <c r="T3" s="11" t="s">
        <v>1</v>
      </c>
      <c r="U3" s="23">
        <v>2021</v>
      </c>
    </row>
    <row r="4" spans="1:21" x14ac:dyDescent="0.2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24.95" customHeight="1" x14ac:dyDescent="0.25">
      <c r="A5" s="47" t="s">
        <v>66</v>
      </c>
      <c r="B5" s="47" t="s">
        <v>2</v>
      </c>
      <c r="C5" s="47" t="s">
        <v>3</v>
      </c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9</v>
      </c>
      <c r="J5" s="47" t="s">
        <v>10</v>
      </c>
      <c r="K5" s="47" t="s">
        <v>11</v>
      </c>
      <c r="L5" s="47" t="s">
        <v>12</v>
      </c>
      <c r="M5" s="47" t="s">
        <v>13</v>
      </c>
      <c r="N5" s="47" t="s">
        <v>14</v>
      </c>
      <c r="O5" s="63" t="s">
        <v>71</v>
      </c>
      <c r="P5" s="47" t="s">
        <v>72</v>
      </c>
      <c r="Q5" s="47" t="s">
        <v>15</v>
      </c>
      <c r="R5" s="47" t="s">
        <v>77</v>
      </c>
      <c r="S5" s="47" t="s">
        <v>78</v>
      </c>
      <c r="T5" s="47" t="s">
        <v>79</v>
      </c>
      <c r="U5" s="47" t="s">
        <v>16</v>
      </c>
    </row>
    <row r="6" spans="1:21" ht="24.9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63"/>
      <c r="P6" s="47"/>
      <c r="Q6" s="47"/>
      <c r="R6" s="47"/>
      <c r="S6" s="47"/>
      <c r="T6" s="47"/>
      <c r="U6" s="47"/>
    </row>
    <row r="7" spans="1:21" x14ac:dyDescent="0.25">
      <c r="A7" s="13"/>
      <c r="B7" s="13"/>
      <c r="C7" s="14"/>
      <c r="D7" s="14"/>
      <c r="E7" s="14"/>
      <c r="F7" s="14"/>
      <c r="G7" s="14"/>
      <c r="H7" s="14"/>
      <c r="I7" s="14"/>
      <c r="J7" s="14"/>
      <c r="K7" s="15"/>
      <c r="L7" s="15"/>
      <c r="M7" s="15"/>
      <c r="N7" s="15"/>
      <c r="O7" s="25"/>
      <c r="P7" s="15"/>
      <c r="Q7" s="15"/>
      <c r="R7" s="15"/>
      <c r="S7" s="15"/>
      <c r="T7" s="15"/>
      <c r="U7" s="15"/>
    </row>
    <row r="9" spans="1:21" x14ac:dyDescent="0.25">
      <c r="H9" s="21"/>
      <c r="I9" s="21"/>
      <c r="K9" s="20"/>
      <c r="M9" s="20"/>
      <c r="P9" s="20"/>
      <c r="Q9" s="20"/>
      <c r="T9" s="20"/>
      <c r="U9" s="19"/>
    </row>
    <row r="10" spans="1:21" ht="26.45" customHeight="1" x14ac:dyDescent="0.25">
      <c r="A10" s="27">
        <v>1</v>
      </c>
      <c r="B10" s="39" t="s">
        <v>474</v>
      </c>
      <c r="C10" s="27" t="s">
        <v>475</v>
      </c>
      <c r="D10" s="27" t="s">
        <v>476</v>
      </c>
      <c r="E10" s="41" t="s">
        <v>81</v>
      </c>
      <c r="F10" s="27" t="s">
        <v>82</v>
      </c>
      <c r="G10" s="39" t="s">
        <v>228</v>
      </c>
      <c r="H10" s="40" t="s">
        <v>390</v>
      </c>
      <c r="I10" s="27" t="s">
        <v>231</v>
      </c>
      <c r="J10" s="28" t="s">
        <v>83</v>
      </c>
      <c r="K10" s="30" t="s">
        <v>279</v>
      </c>
      <c r="L10" s="31" t="s">
        <v>17</v>
      </c>
      <c r="M10" s="64" t="s">
        <v>18</v>
      </c>
      <c r="N10" s="16" t="s">
        <v>159</v>
      </c>
      <c r="O10" s="24">
        <v>166</v>
      </c>
      <c r="P10" s="52">
        <f>IF(O11=0," ",IF(O11=" "," ",IF(O11="nd"," ",O10/O11)))</f>
        <v>0.97647058823529409</v>
      </c>
      <c r="Q10" s="50">
        <v>3</v>
      </c>
      <c r="R10" s="51">
        <v>1</v>
      </c>
      <c r="S10" s="32">
        <f>IF(O11=0,"",IF(R10=0,0,(IF(R10= "nd",0,(IF(R10/Q10&gt;1,0,1))))))</f>
        <v>1</v>
      </c>
      <c r="T10" s="40" t="s">
        <v>216</v>
      </c>
      <c r="U10" s="27" t="s">
        <v>217</v>
      </c>
    </row>
    <row r="11" spans="1:21" ht="18" customHeight="1" x14ac:dyDescent="0.25">
      <c r="A11" s="27"/>
      <c r="B11" s="40"/>
      <c r="C11" s="40"/>
      <c r="D11" s="40"/>
      <c r="E11" s="41"/>
      <c r="F11" s="27"/>
      <c r="G11" s="40"/>
      <c r="H11" s="27"/>
      <c r="I11" s="27"/>
      <c r="J11" s="28"/>
      <c r="K11" s="28"/>
      <c r="L11" s="31"/>
      <c r="M11" s="32"/>
      <c r="N11" s="16" t="s">
        <v>160</v>
      </c>
      <c r="O11" s="24">
        <v>170</v>
      </c>
      <c r="P11" s="53"/>
      <c r="Q11" s="51"/>
      <c r="R11" s="51"/>
      <c r="S11" s="32"/>
      <c r="T11" s="27"/>
      <c r="U11" s="27"/>
    </row>
    <row r="12" spans="1:21" ht="24.95" customHeight="1" x14ac:dyDescent="0.25">
      <c r="A12" s="27">
        <v>2</v>
      </c>
      <c r="B12" s="39" t="s">
        <v>474</v>
      </c>
      <c r="C12" s="27" t="s">
        <v>475</v>
      </c>
      <c r="D12" s="27" t="s">
        <v>476</v>
      </c>
      <c r="E12" s="41" t="s">
        <v>84</v>
      </c>
      <c r="F12" s="27" t="s">
        <v>82</v>
      </c>
      <c r="G12" s="39" t="s">
        <v>228</v>
      </c>
      <c r="H12" s="40" t="s">
        <v>390</v>
      </c>
      <c r="I12" s="27" t="s">
        <v>231</v>
      </c>
      <c r="J12" s="28" t="s">
        <v>85</v>
      </c>
      <c r="K12" s="28" t="s">
        <v>280</v>
      </c>
      <c r="L12" s="31" t="s">
        <v>17</v>
      </c>
      <c r="M12" s="32" t="s">
        <v>18</v>
      </c>
      <c r="N12" s="16" t="s">
        <v>161</v>
      </c>
      <c r="O12" s="26">
        <v>45</v>
      </c>
      <c r="P12" s="33">
        <f>IF(O13=0," ",IF(O13=" "," ",IF(O13="nd"," ",O12/O13)))</f>
        <v>0.9375</v>
      </c>
      <c r="Q12" s="34">
        <v>3</v>
      </c>
      <c r="R12" s="34">
        <v>1</v>
      </c>
      <c r="S12" s="35">
        <f>IF(O13=0,"",IF(R12=0,0,(IF(R12= "nd",0,(IF(R12/Q12&gt;1,0,1))))))</f>
        <v>1</v>
      </c>
      <c r="T12" s="37" t="s">
        <v>216</v>
      </c>
      <c r="U12" s="37" t="s">
        <v>217</v>
      </c>
    </row>
    <row r="13" spans="1:21" ht="24.95" customHeight="1" x14ac:dyDescent="0.25">
      <c r="A13" s="27"/>
      <c r="B13" s="40"/>
      <c r="C13" s="40"/>
      <c r="D13" s="40"/>
      <c r="E13" s="41"/>
      <c r="F13" s="27"/>
      <c r="G13" s="40"/>
      <c r="H13" s="27"/>
      <c r="I13" s="27"/>
      <c r="J13" s="28"/>
      <c r="K13" s="28"/>
      <c r="L13" s="31"/>
      <c r="M13" s="32"/>
      <c r="N13" s="16" t="s">
        <v>245</v>
      </c>
      <c r="O13" s="26">
        <v>48</v>
      </c>
      <c r="P13" s="33"/>
      <c r="Q13" s="34"/>
      <c r="R13" s="34"/>
      <c r="S13" s="36"/>
      <c r="T13" s="38"/>
      <c r="U13" s="38"/>
    </row>
    <row r="14" spans="1:21" ht="24.95" customHeight="1" x14ac:dyDescent="0.25">
      <c r="A14" s="27">
        <v>3</v>
      </c>
      <c r="B14" s="39" t="s">
        <v>474</v>
      </c>
      <c r="C14" s="27" t="s">
        <v>475</v>
      </c>
      <c r="D14" s="27" t="s">
        <v>476</v>
      </c>
      <c r="E14" s="41" t="s">
        <v>86</v>
      </c>
      <c r="F14" s="27" t="s">
        <v>82</v>
      </c>
      <c r="G14" s="40" t="s">
        <v>228</v>
      </c>
      <c r="H14" s="40" t="s">
        <v>390</v>
      </c>
      <c r="I14" s="27" t="s">
        <v>231</v>
      </c>
      <c r="J14" s="28" t="s">
        <v>87</v>
      </c>
      <c r="K14" s="28" t="s">
        <v>281</v>
      </c>
      <c r="L14" s="31" t="s">
        <v>17</v>
      </c>
      <c r="M14" s="32" t="s">
        <v>18</v>
      </c>
      <c r="N14" s="16" t="s">
        <v>250</v>
      </c>
      <c r="O14" s="24">
        <v>232</v>
      </c>
      <c r="P14" s="33">
        <f>IF(O15=0," ",IF(O15=" "," ",IF(O15="nd"," ",O14/O15)))</f>
        <v>0.97071129707112969</v>
      </c>
      <c r="Q14" s="34">
        <v>3</v>
      </c>
      <c r="R14" s="34">
        <v>1</v>
      </c>
      <c r="S14" s="35">
        <f>IF(O15=0,"",IF(R14=0,0,(IF(R14= "nd",0,(IF(R14/Q14&gt;1,0,1))))))</f>
        <v>1</v>
      </c>
      <c r="T14" s="37" t="s">
        <v>216</v>
      </c>
      <c r="U14" s="37" t="s">
        <v>217</v>
      </c>
    </row>
    <row r="15" spans="1:21" ht="24.95" customHeight="1" x14ac:dyDescent="0.25">
      <c r="A15" s="27"/>
      <c r="B15" s="40"/>
      <c r="C15" s="40"/>
      <c r="D15" s="40"/>
      <c r="E15" s="41"/>
      <c r="F15" s="27"/>
      <c r="G15" s="27"/>
      <c r="H15" s="27"/>
      <c r="I15" s="27"/>
      <c r="J15" s="28"/>
      <c r="K15" s="28"/>
      <c r="L15" s="31"/>
      <c r="M15" s="32"/>
      <c r="N15" s="16" t="s">
        <v>162</v>
      </c>
      <c r="O15" s="24">
        <v>239</v>
      </c>
      <c r="P15" s="33"/>
      <c r="Q15" s="34"/>
      <c r="R15" s="34"/>
      <c r="S15" s="36"/>
      <c r="T15" s="38"/>
      <c r="U15" s="38"/>
    </row>
    <row r="16" spans="1:21" ht="33.75" customHeight="1" x14ac:dyDescent="0.25">
      <c r="A16" s="27">
        <f>+A14+1</f>
        <v>4</v>
      </c>
      <c r="B16" s="39" t="s">
        <v>474</v>
      </c>
      <c r="C16" s="27" t="s">
        <v>475</v>
      </c>
      <c r="D16" s="27" t="s">
        <v>476</v>
      </c>
      <c r="E16" s="41" t="s">
        <v>145</v>
      </c>
      <c r="F16" s="27" t="s">
        <v>82</v>
      </c>
      <c r="G16" s="39" t="s">
        <v>228</v>
      </c>
      <c r="H16" s="40" t="s">
        <v>390</v>
      </c>
      <c r="I16" s="27" t="s">
        <v>231</v>
      </c>
      <c r="J16" s="28" t="s">
        <v>146</v>
      </c>
      <c r="K16" s="29" t="s">
        <v>282</v>
      </c>
      <c r="L16" s="31" t="s">
        <v>17</v>
      </c>
      <c r="M16" s="32" t="s">
        <v>18</v>
      </c>
      <c r="N16" s="16" t="s">
        <v>206</v>
      </c>
      <c r="O16" s="24">
        <v>5</v>
      </c>
      <c r="P16" s="33">
        <f>IF(O17=0," ",IF(O17=" "," ",IF(O17="nd"," ",O16/O17)))</f>
        <v>0.83333333333333337</v>
      </c>
      <c r="Q16" s="34">
        <v>3</v>
      </c>
      <c r="R16" s="34">
        <v>1</v>
      </c>
      <c r="S16" s="35">
        <f>IF(O17=0,"",IF(R16=0,0,(IF(R16= "nd",0,(IF(R16/Q16&gt;1,0,1))))))</f>
        <v>1</v>
      </c>
      <c r="T16" s="37" t="s">
        <v>216</v>
      </c>
      <c r="U16" s="37" t="s">
        <v>217</v>
      </c>
    </row>
    <row r="17" spans="1:21" ht="33" customHeight="1" x14ac:dyDescent="0.25">
      <c r="A17" s="27"/>
      <c r="B17" s="40"/>
      <c r="C17" s="40"/>
      <c r="D17" s="40"/>
      <c r="E17" s="41" t="s">
        <v>147</v>
      </c>
      <c r="F17" s="27"/>
      <c r="G17" s="40"/>
      <c r="H17" s="39"/>
      <c r="I17" s="27"/>
      <c r="J17" s="28"/>
      <c r="K17" s="30"/>
      <c r="L17" s="31"/>
      <c r="M17" s="32"/>
      <c r="N17" s="16" t="s">
        <v>207</v>
      </c>
      <c r="O17" s="24">
        <v>6</v>
      </c>
      <c r="P17" s="33"/>
      <c r="Q17" s="34"/>
      <c r="R17" s="34"/>
      <c r="S17" s="36"/>
      <c r="T17" s="38"/>
      <c r="U17" s="38"/>
    </row>
    <row r="18" spans="1:21" ht="33.75" customHeight="1" x14ac:dyDescent="0.25">
      <c r="A18" s="27">
        <f>+A16+1</f>
        <v>5</v>
      </c>
      <c r="B18" s="39" t="s">
        <v>474</v>
      </c>
      <c r="C18" s="27" t="s">
        <v>475</v>
      </c>
      <c r="D18" s="27" t="s">
        <v>476</v>
      </c>
      <c r="E18" s="41" t="s">
        <v>128</v>
      </c>
      <c r="F18" s="27" t="s">
        <v>82</v>
      </c>
      <c r="G18" s="43" t="s">
        <v>228</v>
      </c>
      <c r="H18" s="28" t="s">
        <v>390</v>
      </c>
      <c r="I18" s="46" t="s">
        <v>415</v>
      </c>
      <c r="J18" s="28" t="s">
        <v>129</v>
      </c>
      <c r="K18" s="29" t="s">
        <v>283</v>
      </c>
      <c r="L18" s="31" t="s">
        <v>17</v>
      </c>
      <c r="M18" s="32" t="s">
        <v>18</v>
      </c>
      <c r="N18" s="16" t="s">
        <v>195</v>
      </c>
      <c r="O18" s="24">
        <v>695</v>
      </c>
      <c r="P18" s="33">
        <f>IF(O19=0," ",IF(O19=" "," ",IF(O19="nd"," ",O18/O19)))</f>
        <v>1</v>
      </c>
      <c r="Q18" s="34">
        <v>1</v>
      </c>
      <c r="R18" s="34">
        <v>1</v>
      </c>
      <c r="S18" s="35">
        <f>IF(O19=0,"",IF(R18=0,0,(IF(R18= "nd",0,(IF(R18/Q18&gt;1,0,1))))))</f>
        <v>1</v>
      </c>
      <c r="T18" s="37" t="s">
        <v>216</v>
      </c>
      <c r="U18" s="37" t="s">
        <v>217</v>
      </c>
    </row>
    <row r="19" spans="1:21" ht="39.75" customHeight="1" x14ac:dyDescent="0.25">
      <c r="A19" s="27"/>
      <c r="B19" s="40"/>
      <c r="C19" s="40"/>
      <c r="D19" s="40"/>
      <c r="E19" s="41"/>
      <c r="F19" s="27"/>
      <c r="G19" s="40"/>
      <c r="H19" s="28"/>
      <c r="I19" s="27"/>
      <c r="J19" s="28"/>
      <c r="K19" s="30"/>
      <c r="L19" s="31"/>
      <c r="M19" s="32"/>
      <c r="N19" s="16" t="s">
        <v>196</v>
      </c>
      <c r="O19" s="24">
        <v>695</v>
      </c>
      <c r="P19" s="33"/>
      <c r="Q19" s="34"/>
      <c r="R19" s="34"/>
      <c r="S19" s="36"/>
      <c r="T19" s="38"/>
      <c r="U19" s="38"/>
    </row>
    <row r="20" spans="1:21" ht="38.25" customHeight="1" x14ac:dyDescent="0.25">
      <c r="A20" s="27">
        <f>+A18+1</f>
        <v>6</v>
      </c>
      <c r="B20" s="39" t="s">
        <v>474</v>
      </c>
      <c r="C20" s="27" t="s">
        <v>475</v>
      </c>
      <c r="D20" s="27" t="s">
        <v>476</v>
      </c>
      <c r="E20" s="41" t="s">
        <v>119</v>
      </c>
      <c r="F20" s="27" t="s">
        <v>82</v>
      </c>
      <c r="G20" s="39" t="s">
        <v>228</v>
      </c>
      <c r="H20" s="40" t="s">
        <v>390</v>
      </c>
      <c r="I20" s="27" t="s">
        <v>231</v>
      </c>
      <c r="J20" s="28" t="s">
        <v>120</v>
      </c>
      <c r="K20" s="29" t="s">
        <v>284</v>
      </c>
      <c r="L20" s="31" t="s">
        <v>17</v>
      </c>
      <c r="M20" s="32" t="s">
        <v>18</v>
      </c>
      <c r="N20" s="16" t="s">
        <v>184</v>
      </c>
      <c r="O20" s="24">
        <v>0</v>
      </c>
      <c r="P20" s="33" t="str">
        <f>IF(O21=0," ",IF(O21=" "," ",IF(O21="nd"," ",O20/O21)))</f>
        <v xml:space="preserve"> </v>
      </c>
      <c r="Q20" s="34">
        <v>3</v>
      </c>
      <c r="R20" s="34">
        <v>0</v>
      </c>
      <c r="S20" s="35" t="str">
        <f>IF(O21=0,"",IF(R20=0,0,(IF(R20= "nd",0,(IF(R20/Q20&gt;1,0,1))))))</f>
        <v/>
      </c>
      <c r="T20" s="37" t="s">
        <v>216</v>
      </c>
      <c r="U20" s="37" t="s">
        <v>217</v>
      </c>
    </row>
    <row r="21" spans="1:21" ht="38.25" customHeight="1" x14ac:dyDescent="0.25">
      <c r="A21" s="27"/>
      <c r="B21" s="40"/>
      <c r="C21" s="40"/>
      <c r="D21" s="40"/>
      <c r="E21" s="41"/>
      <c r="F21" s="27"/>
      <c r="G21" s="40"/>
      <c r="H21" s="27"/>
      <c r="I21" s="27"/>
      <c r="J21" s="28"/>
      <c r="K21" s="30"/>
      <c r="L21" s="31"/>
      <c r="M21" s="32"/>
      <c r="N21" s="16" t="s">
        <v>251</v>
      </c>
      <c r="O21" s="24">
        <v>0</v>
      </c>
      <c r="P21" s="33"/>
      <c r="Q21" s="34"/>
      <c r="R21" s="34"/>
      <c r="S21" s="36"/>
      <c r="T21" s="38"/>
      <c r="U21" s="38"/>
    </row>
    <row r="22" spans="1:21" ht="24.95" customHeight="1" x14ac:dyDescent="0.25">
      <c r="A22" s="27">
        <f>+A20+1</f>
        <v>7</v>
      </c>
      <c r="B22" s="39" t="s">
        <v>474</v>
      </c>
      <c r="C22" s="27" t="s">
        <v>475</v>
      </c>
      <c r="D22" s="27" t="s">
        <v>476</v>
      </c>
      <c r="E22" s="41" t="s">
        <v>89</v>
      </c>
      <c r="F22" s="27" t="s">
        <v>82</v>
      </c>
      <c r="G22" s="39" t="s">
        <v>228</v>
      </c>
      <c r="H22" s="40" t="s">
        <v>390</v>
      </c>
      <c r="I22" s="27" t="s">
        <v>231</v>
      </c>
      <c r="J22" s="28" t="s">
        <v>90</v>
      </c>
      <c r="K22" s="28" t="s">
        <v>263</v>
      </c>
      <c r="L22" s="31" t="s">
        <v>17</v>
      </c>
      <c r="M22" s="32" t="s">
        <v>18</v>
      </c>
      <c r="N22" s="16" t="s">
        <v>163</v>
      </c>
      <c r="O22" s="24">
        <v>101</v>
      </c>
      <c r="P22" s="33">
        <f>IF(O23=0," ",IF(O23=" "," ",IF(O23="nd"," ",O22/O23)))</f>
        <v>0.87826086956521743</v>
      </c>
      <c r="Q22" s="34">
        <v>3</v>
      </c>
      <c r="R22" s="34">
        <v>1</v>
      </c>
      <c r="S22" s="35">
        <f>IF(O23=0,"",IF(R22=0,0,(IF(R22= "nd",0,(IF(R22/Q22&gt;1,0,1))))))</f>
        <v>1</v>
      </c>
      <c r="T22" s="37" t="s">
        <v>216</v>
      </c>
      <c r="U22" s="37" t="s">
        <v>217</v>
      </c>
    </row>
    <row r="23" spans="1:21" ht="24.95" customHeight="1" x14ac:dyDescent="0.25">
      <c r="A23" s="27"/>
      <c r="B23" s="40"/>
      <c r="C23" s="40"/>
      <c r="D23" s="40"/>
      <c r="E23" s="41"/>
      <c r="F23" s="27"/>
      <c r="G23" s="40"/>
      <c r="H23" s="27"/>
      <c r="I23" s="27"/>
      <c r="J23" s="28"/>
      <c r="K23" s="28"/>
      <c r="L23" s="31"/>
      <c r="M23" s="32"/>
      <c r="N23" s="16" t="s">
        <v>252</v>
      </c>
      <c r="O23" s="24">
        <v>115</v>
      </c>
      <c r="P23" s="33"/>
      <c r="Q23" s="34"/>
      <c r="R23" s="34"/>
      <c r="S23" s="36"/>
      <c r="T23" s="38"/>
      <c r="U23" s="38"/>
    </row>
    <row r="24" spans="1:21" ht="39" customHeight="1" x14ac:dyDescent="0.25">
      <c r="A24" s="27">
        <f>+A22+1</f>
        <v>8</v>
      </c>
      <c r="B24" s="39" t="s">
        <v>474</v>
      </c>
      <c r="C24" s="27" t="s">
        <v>475</v>
      </c>
      <c r="D24" s="27" t="s">
        <v>476</v>
      </c>
      <c r="E24" s="41" t="s">
        <v>91</v>
      </c>
      <c r="F24" s="27" t="s">
        <v>82</v>
      </c>
      <c r="G24" s="39" t="s">
        <v>228</v>
      </c>
      <c r="H24" s="40" t="s">
        <v>390</v>
      </c>
      <c r="I24" s="27" t="s">
        <v>231</v>
      </c>
      <c r="J24" s="28" t="s">
        <v>92</v>
      </c>
      <c r="K24" s="28" t="s">
        <v>262</v>
      </c>
      <c r="L24" s="31" t="s">
        <v>17</v>
      </c>
      <c r="M24" s="32" t="s">
        <v>18</v>
      </c>
      <c r="N24" s="16" t="s">
        <v>164</v>
      </c>
      <c r="O24" s="24">
        <v>7</v>
      </c>
      <c r="P24" s="33">
        <f>IF(O25=0," ",IF(O25=" "," ",IF(O25="nd"," ",O24/O25)))</f>
        <v>1</v>
      </c>
      <c r="Q24" s="34">
        <v>5</v>
      </c>
      <c r="R24" s="34">
        <v>1</v>
      </c>
      <c r="S24" s="35">
        <f>IF(O25=0,"",IF(R24=0,0,(IF(R24= "nd",0,(IF(R24/Q24&gt;1,0,1))))))</f>
        <v>1</v>
      </c>
      <c r="T24" s="37" t="s">
        <v>216</v>
      </c>
      <c r="U24" s="37" t="s">
        <v>217</v>
      </c>
    </row>
    <row r="25" spans="1:21" ht="42.75" customHeight="1" x14ac:dyDescent="0.25">
      <c r="A25" s="27"/>
      <c r="B25" s="40"/>
      <c r="C25" s="40"/>
      <c r="D25" s="40"/>
      <c r="E25" s="41"/>
      <c r="F25" s="27"/>
      <c r="G25" s="40"/>
      <c r="H25" s="27"/>
      <c r="I25" s="27"/>
      <c r="J25" s="28"/>
      <c r="K25" s="28"/>
      <c r="L25" s="31"/>
      <c r="M25" s="32"/>
      <c r="N25" s="16" t="s">
        <v>253</v>
      </c>
      <c r="O25" s="24">
        <v>7</v>
      </c>
      <c r="P25" s="33"/>
      <c r="Q25" s="34"/>
      <c r="R25" s="34"/>
      <c r="S25" s="36"/>
      <c r="T25" s="38"/>
      <c r="U25" s="38"/>
    </row>
    <row r="26" spans="1:21" ht="24.95" customHeight="1" x14ac:dyDescent="0.25">
      <c r="A26" s="27">
        <f>+A24+1</f>
        <v>9</v>
      </c>
      <c r="B26" s="39" t="s">
        <v>474</v>
      </c>
      <c r="C26" s="27" t="s">
        <v>475</v>
      </c>
      <c r="D26" s="27" t="s">
        <v>476</v>
      </c>
      <c r="E26" s="41" t="s">
        <v>93</v>
      </c>
      <c r="F26" s="27" t="s">
        <v>82</v>
      </c>
      <c r="G26" s="39" t="s">
        <v>228</v>
      </c>
      <c r="H26" s="40" t="s">
        <v>390</v>
      </c>
      <c r="I26" s="27" t="s">
        <v>231</v>
      </c>
      <c r="J26" s="28" t="s">
        <v>94</v>
      </c>
      <c r="K26" s="28" t="s">
        <v>261</v>
      </c>
      <c r="L26" s="31" t="s">
        <v>17</v>
      </c>
      <c r="M26" s="32" t="s">
        <v>18</v>
      </c>
      <c r="N26" s="16" t="s">
        <v>254</v>
      </c>
      <c r="O26" s="24">
        <v>0</v>
      </c>
      <c r="P26" s="33" t="str">
        <f>IF(O27=0," ",IF(O27=" "," ",IF(O27="nd"," ",O26/O27)))</f>
        <v xml:space="preserve"> </v>
      </c>
      <c r="Q26" s="34">
        <v>3</v>
      </c>
      <c r="R26" s="34">
        <v>0</v>
      </c>
      <c r="S26" s="35" t="str">
        <f>IF(O27=0,"",IF(R26=0,0,(IF(R26= "nd",0,(IF(R26/Q26&gt;1,0,1))))))</f>
        <v/>
      </c>
      <c r="T26" s="37" t="s">
        <v>216</v>
      </c>
      <c r="U26" s="37" t="s">
        <v>217</v>
      </c>
    </row>
    <row r="27" spans="1:21" ht="24.95" customHeight="1" x14ac:dyDescent="0.25">
      <c r="A27" s="27"/>
      <c r="B27" s="40"/>
      <c r="C27" s="40"/>
      <c r="D27" s="40"/>
      <c r="E27" s="41"/>
      <c r="F27" s="27"/>
      <c r="G27" s="40"/>
      <c r="H27" s="27"/>
      <c r="I27" s="27"/>
      <c r="J27" s="28"/>
      <c r="K27" s="28"/>
      <c r="L27" s="31"/>
      <c r="M27" s="32"/>
      <c r="N27" s="16" t="s">
        <v>165</v>
      </c>
      <c r="O27" s="24">
        <v>0</v>
      </c>
      <c r="P27" s="33"/>
      <c r="Q27" s="34"/>
      <c r="R27" s="34"/>
      <c r="S27" s="36"/>
      <c r="T27" s="38"/>
      <c r="U27" s="38"/>
    </row>
    <row r="28" spans="1:21" ht="42" customHeight="1" x14ac:dyDescent="0.25">
      <c r="A28" s="27">
        <f>+A26+1</f>
        <v>10</v>
      </c>
      <c r="B28" s="39" t="s">
        <v>474</v>
      </c>
      <c r="C28" s="27" t="s">
        <v>475</v>
      </c>
      <c r="D28" s="27" t="s">
        <v>476</v>
      </c>
      <c r="E28" s="41" t="s">
        <v>249</v>
      </c>
      <c r="F28" s="27" t="s">
        <v>82</v>
      </c>
      <c r="G28" s="39" t="s">
        <v>228</v>
      </c>
      <c r="H28" s="40" t="s">
        <v>390</v>
      </c>
      <c r="I28" s="27" t="s">
        <v>231</v>
      </c>
      <c r="J28" s="28" t="s">
        <v>101</v>
      </c>
      <c r="K28" s="28" t="s">
        <v>285</v>
      </c>
      <c r="L28" s="31" t="s">
        <v>17</v>
      </c>
      <c r="M28" s="32" t="s">
        <v>18</v>
      </c>
      <c r="N28" s="16" t="s">
        <v>256</v>
      </c>
      <c r="O28" s="24">
        <v>24</v>
      </c>
      <c r="P28" s="33">
        <f>IF(O29=0," ",IF(O29=" "," ",IF(O29="nd"," ",O28/O29)))</f>
        <v>0.64864864864864868</v>
      </c>
      <c r="Q28" s="34">
        <v>3</v>
      </c>
      <c r="R28" s="34">
        <v>1</v>
      </c>
      <c r="S28" s="35">
        <f>IF(O29=0,"",IF(R28=0,0,(IF(R28= "nd",0,(IF(R28/Q28&gt;1,0,1))))))</f>
        <v>1</v>
      </c>
      <c r="T28" s="37" t="s">
        <v>216</v>
      </c>
      <c r="U28" s="37" t="s">
        <v>217</v>
      </c>
    </row>
    <row r="29" spans="1:21" ht="33" customHeight="1" x14ac:dyDescent="0.25">
      <c r="A29" s="27"/>
      <c r="B29" s="40"/>
      <c r="C29" s="40"/>
      <c r="D29" s="40"/>
      <c r="E29" s="41"/>
      <c r="F29" s="27"/>
      <c r="G29" s="40"/>
      <c r="H29" s="27"/>
      <c r="I29" s="27"/>
      <c r="J29" s="28"/>
      <c r="K29" s="28"/>
      <c r="L29" s="31"/>
      <c r="M29" s="32"/>
      <c r="N29" s="16" t="s">
        <v>255</v>
      </c>
      <c r="O29" s="24">
        <v>37</v>
      </c>
      <c r="P29" s="33"/>
      <c r="Q29" s="34"/>
      <c r="R29" s="34"/>
      <c r="S29" s="36"/>
      <c r="T29" s="38"/>
      <c r="U29" s="38"/>
    </row>
    <row r="30" spans="1:21" ht="24.95" customHeight="1" x14ac:dyDescent="0.25">
      <c r="A30" s="27">
        <f>+A28+1</f>
        <v>11</v>
      </c>
      <c r="B30" s="39" t="s">
        <v>474</v>
      </c>
      <c r="C30" s="27" t="s">
        <v>475</v>
      </c>
      <c r="D30" s="27" t="s">
        <v>476</v>
      </c>
      <c r="E30" s="41" t="s">
        <v>96</v>
      </c>
      <c r="F30" s="27" t="s">
        <v>82</v>
      </c>
      <c r="G30" s="39" t="s">
        <v>228</v>
      </c>
      <c r="H30" s="40" t="s">
        <v>390</v>
      </c>
      <c r="I30" s="27" t="s">
        <v>231</v>
      </c>
      <c r="J30" s="28" t="s">
        <v>97</v>
      </c>
      <c r="K30" s="28" t="s">
        <v>286</v>
      </c>
      <c r="L30" s="31" t="s">
        <v>17</v>
      </c>
      <c r="M30" s="32" t="s">
        <v>18</v>
      </c>
      <c r="N30" s="16" t="s">
        <v>166</v>
      </c>
      <c r="O30" s="24">
        <v>7</v>
      </c>
      <c r="P30" s="33">
        <f>IF(O31=0," ",IF(O31=" "," ",IF(O31="nd"," ",O30/O31)))</f>
        <v>0.875</v>
      </c>
      <c r="Q30" s="34">
        <v>3</v>
      </c>
      <c r="R30" s="34">
        <v>1</v>
      </c>
      <c r="S30" s="35">
        <f>IF(O31=0,"",IF(R30=0,0,(IF(R30= "nd",0,(IF(R30/Q30&gt;1,0,1))))))</f>
        <v>1</v>
      </c>
      <c r="T30" s="37" t="s">
        <v>216</v>
      </c>
      <c r="U30" s="37" t="s">
        <v>217</v>
      </c>
    </row>
    <row r="31" spans="1:21" ht="24.95" customHeight="1" x14ac:dyDescent="0.25">
      <c r="A31" s="27"/>
      <c r="B31" s="40"/>
      <c r="C31" s="40"/>
      <c r="D31" s="40"/>
      <c r="E31" s="41"/>
      <c r="F31" s="27"/>
      <c r="G31" s="40"/>
      <c r="H31" s="27"/>
      <c r="I31" s="27"/>
      <c r="J31" s="28"/>
      <c r="K31" s="28"/>
      <c r="L31" s="31"/>
      <c r="M31" s="32"/>
      <c r="N31" s="16" t="s">
        <v>167</v>
      </c>
      <c r="O31" s="24">
        <v>8</v>
      </c>
      <c r="P31" s="33"/>
      <c r="Q31" s="34"/>
      <c r="R31" s="34"/>
      <c r="S31" s="36"/>
      <c r="T31" s="38"/>
      <c r="U31" s="38"/>
    </row>
    <row r="32" spans="1:21" ht="36.75" customHeight="1" x14ac:dyDescent="0.25">
      <c r="A32" s="27">
        <f>+A30+1</f>
        <v>12</v>
      </c>
      <c r="B32" s="39" t="s">
        <v>474</v>
      </c>
      <c r="C32" s="27" t="s">
        <v>475</v>
      </c>
      <c r="D32" s="27" t="s">
        <v>476</v>
      </c>
      <c r="E32" s="41" t="s">
        <v>257</v>
      </c>
      <c r="F32" s="27" t="s">
        <v>82</v>
      </c>
      <c r="G32" s="39" t="s">
        <v>228</v>
      </c>
      <c r="H32" s="40" t="s">
        <v>390</v>
      </c>
      <c r="I32" s="27" t="s">
        <v>231</v>
      </c>
      <c r="J32" s="28" t="s">
        <v>258</v>
      </c>
      <c r="K32" s="29" t="s">
        <v>260</v>
      </c>
      <c r="L32" s="31" t="s">
        <v>17</v>
      </c>
      <c r="M32" s="32" t="s">
        <v>18</v>
      </c>
      <c r="N32" s="16" t="s">
        <v>185</v>
      </c>
      <c r="O32" s="24">
        <v>0</v>
      </c>
      <c r="P32" s="33" t="str">
        <f>IF(O33=0," ",IF(O33=" "," ",IF(O33="nd"," ",O32/O33)))</f>
        <v xml:space="preserve"> </v>
      </c>
      <c r="Q32" s="34">
        <v>1</v>
      </c>
      <c r="R32" s="34">
        <v>1</v>
      </c>
      <c r="S32" s="35" t="str">
        <f>IF(O33=0,"",IF(R32=0,0,(IF(R32= "nd",0,(IF(R32/Q32&gt;1,0,1))))))</f>
        <v/>
      </c>
      <c r="T32" s="37" t="s">
        <v>216</v>
      </c>
      <c r="U32" s="37" t="s">
        <v>217</v>
      </c>
    </row>
    <row r="33" spans="1:21" ht="33.75" customHeight="1" x14ac:dyDescent="0.25">
      <c r="A33" s="27"/>
      <c r="B33" s="40"/>
      <c r="C33" s="40"/>
      <c r="D33" s="40"/>
      <c r="E33" s="41"/>
      <c r="F33" s="27"/>
      <c r="G33" s="40"/>
      <c r="H33" s="27"/>
      <c r="I33" s="27"/>
      <c r="J33" s="28"/>
      <c r="K33" s="30"/>
      <c r="L33" s="31"/>
      <c r="M33" s="32"/>
      <c r="N33" s="16" t="s">
        <v>186</v>
      </c>
      <c r="O33" s="24">
        <v>0</v>
      </c>
      <c r="P33" s="33"/>
      <c r="Q33" s="34"/>
      <c r="R33" s="34"/>
      <c r="S33" s="36"/>
      <c r="T33" s="38"/>
      <c r="U33" s="38"/>
    </row>
    <row r="34" spans="1:21" ht="24.95" customHeight="1" x14ac:dyDescent="0.25">
      <c r="A34" s="27">
        <f>+A32+1</f>
        <v>13</v>
      </c>
      <c r="B34" s="39" t="s">
        <v>474</v>
      </c>
      <c r="C34" s="27" t="s">
        <v>475</v>
      </c>
      <c r="D34" s="27" t="s">
        <v>476</v>
      </c>
      <c r="E34" s="41" t="s">
        <v>259</v>
      </c>
      <c r="F34" s="27" t="s">
        <v>82</v>
      </c>
      <c r="G34" s="39" t="s">
        <v>228</v>
      </c>
      <c r="H34" s="40" t="s">
        <v>390</v>
      </c>
      <c r="I34" s="27" t="s">
        <v>231</v>
      </c>
      <c r="J34" s="28" t="s">
        <v>98</v>
      </c>
      <c r="K34" s="28" t="s">
        <v>266</v>
      </c>
      <c r="L34" s="31" t="s">
        <v>17</v>
      </c>
      <c r="M34" s="32" t="s">
        <v>18</v>
      </c>
      <c r="N34" s="16" t="s">
        <v>168</v>
      </c>
      <c r="O34" s="24">
        <v>716</v>
      </c>
      <c r="P34" s="33">
        <f>IF(O35=0," ",IF(O35=" "," ",IF(O35="nd"," ",O34/O35)))</f>
        <v>0.95466666666666666</v>
      </c>
      <c r="Q34" s="34">
        <v>3</v>
      </c>
      <c r="R34" s="34">
        <v>1</v>
      </c>
      <c r="S34" s="35">
        <f>IF(O35=0,"",IF(R34=0,0,(IF(R34= "nd",0,(IF(R34/Q34&gt;1,0,1))))))</f>
        <v>1</v>
      </c>
      <c r="T34" s="37" t="s">
        <v>216</v>
      </c>
      <c r="U34" s="37" t="s">
        <v>217</v>
      </c>
    </row>
    <row r="35" spans="1:21" ht="24.95" customHeight="1" x14ac:dyDescent="0.25">
      <c r="A35" s="27"/>
      <c r="B35" s="40"/>
      <c r="C35" s="40"/>
      <c r="D35" s="40"/>
      <c r="E35" s="41"/>
      <c r="F35" s="27"/>
      <c r="G35" s="40"/>
      <c r="H35" s="27"/>
      <c r="I35" s="27"/>
      <c r="J35" s="28"/>
      <c r="K35" s="28"/>
      <c r="L35" s="31"/>
      <c r="M35" s="32"/>
      <c r="N35" s="16" t="s">
        <v>169</v>
      </c>
      <c r="O35" s="24">
        <v>750</v>
      </c>
      <c r="P35" s="33"/>
      <c r="Q35" s="34"/>
      <c r="R35" s="34"/>
      <c r="S35" s="36"/>
      <c r="T35" s="38"/>
      <c r="U35" s="38"/>
    </row>
    <row r="36" spans="1:21" ht="31.15" customHeight="1" x14ac:dyDescent="0.25">
      <c r="A36" s="27">
        <f>+A34+1</f>
        <v>14</v>
      </c>
      <c r="B36" s="39" t="s">
        <v>474</v>
      </c>
      <c r="C36" s="27" t="s">
        <v>475</v>
      </c>
      <c r="D36" s="27" t="s">
        <v>476</v>
      </c>
      <c r="E36" s="41" t="s">
        <v>265</v>
      </c>
      <c r="F36" s="27" t="s">
        <v>82</v>
      </c>
      <c r="G36" s="39" t="s">
        <v>228</v>
      </c>
      <c r="H36" s="40" t="s">
        <v>390</v>
      </c>
      <c r="I36" s="27" t="s">
        <v>231</v>
      </c>
      <c r="J36" s="28" t="s">
        <v>264</v>
      </c>
      <c r="K36" s="28" t="s">
        <v>269</v>
      </c>
      <c r="L36" s="31" t="s">
        <v>17</v>
      </c>
      <c r="M36" s="32" t="s">
        <v>18</v>
      </c>
      <c r="N36" s="16" t="s">
        <v>267</v>
      </c>
      <c r="O36" s="24">
        <v>0</v>
      </c>
      <c r="P36" s="33" t="str">
        <f>IF(O37=0," ",IF(O37=" "," ",IF(O37="nd"," ",O36/O37)))</f>
        <v xml:space="preserve"> </v>
      </c>
      <c r="Q36" s="34">
        <v>1</v>
      </c>
      <c r="R36" s="34">
        <v>0</v>
      </c>
      <c r="S36" s="35" t="str">
        <f>IF(O37=0,"",IF(R36=0,0,(IF(R36= "nd",0,(IF(R36/Q36&gt;1,0,1))))))</f>
        <v/>
      </c>
      <c r="T36" s="37" t="s">
        <v>216</v>
      </c>
      <c r="U36" s="37" t="s">
        <v>217</v>
      </c>
    </row>
    <row r="37" spans="1:21" ht="31.9" customHeight="1" x14ac:dyDescent="0.25">
      <c r="A37" s="27"/>
      <c r="B37" s="40"/>
      <c r="C37" s="40"/>
      <c r="D37" s="40"/>
      <c r="E37" s="41"/>
      <c r="F37" s="27"/>
      <c r="G37" s="40"/>
      <c r="H37" s="27"/>
      <c r="I37" s="27"/>
      <c r="J37" s="28"/>
      <c r="K37" s="28"/>
      <c r="L37" s="31"/>
      <c r="M37" s="32"/>
      <c r="N37" s="16" t="s">
        <v>268</v>
      </c>
      <c r="O37" s="24">
        <v>0</v>
      </c>
      <c r="P37" s="33"/>
      <c r="Q37" s="34"/>
      <c r="R37" s="34"/>
      <c r="S37" s="36"/>
      <c r="T37" s="38"/>
      <c r="U37" s="38"/>
    </row>
    <row r="38" spans="1:21" ht="29.45" customHeight="1" x14ac:dyDescent="0.25">
      <c r="A38" s="27">
        <f>+A36+1</f>
        <v>15</v>
      </c>
      <c r="B38" s="39" t="s">
        <v>474</v>
      </c>
      <c r="C38" s="27" t="s">
        <v>475</v>
      </c>
      <c r="D38" s="27" t="s">
        <v>476</v>
      </c>
      <c r="E38" s="41" t="s">
        <v>156</v>
      </c>
      <c r="F38" s="42" t="s">
        <v>82</v>
      </c>
      <c r="G38" s="39" t="s">
        <v>228</v>
      </c>
      <c r="H38" s="40" t="s">
        <v>390</v>
      </c>
      <c r="I38" s="27" t="s">
        <v>231</v>
      </c>
      <c r="J38" s="27" t="s">
        <v>271</v>
      </c>
      <c r="K38" s="29" t="s">
        <v>272</v>
      </c>
      <c r="L38" s="31" t="s">
        <v>17</v>
      </c>
      <c r="M38" s="32" t="s">
        <v>18</v>
      </c>
      <c r="N38" s="16" t="s">
        <v>270</v>
      </c>
      <c r="O38" s="24">
        <v>8</v>
      </c>
      <c r="P38" s="33">
        <f>IF(O39=0," ",IF(O39=" "," ",IF(O39="nd"," ",O38/O39)))</f>
        <v>0.4</v>
      </c>
      <c r="Q38" s="34">
        <v>1</v>
      </c>
      <c r="R38" s="34">
        <v>1</v>
      </c>
      <c r="S38" s="35">
        <f>IF(O39=0,"",IF(R38=0,0,(IF(R38= "nd",0,(IF(R38/Q38&gt;1,0,1))))))</f>
        <v>1</v>
      </c>
      <c r="T38" s="37" t="s">
        <v>216</v>
      </c>
      <c r="U38" s="37" t="s">
        <v>217</v>
      </c>
    </row>
    <row r="39" spans="1:21" ht="28.9" customHeight="1" x14ac:dyDescent="0.25">
      <c r="A39" s="27"/>
      <c r="B39" s="40"/>
      <c r="C39" s="40"/>
      <c r="D39" s="40"/>
      <c r="E39" s="41"/>
      <c r="F39" s="42"/>
      <c r="G39" s="40"/>
      <c r="H39" s="27"/>
      <c r="I39" s="27"/>
      <c r="J39" s="27"/>
      <c r="K39" s="30"/>
      <c r="L39" s="31"/>
      <c r="M39" s="32"/>
      <c r="N39" s="16" t="s">
        <v>213</v>
      </c>
      <c r="O39" s="24">
        <v>20</v>
      </c>
      <c r="P39" s="33"/>
      <c r="Q39" s="34"/>
      <c r="R39" s="34"/>
      <c r="S39" s="36"/>
      <c r="T39" s="38"/>
      <c r="U39" s="38"/>
    </row>
    <row r="40" spans="1:21" ht="36" customHeight="1" x14ac:dyDescent="0.25">
      <c r="A40" s="27">
        <f>+A38+1</f>
        <v>16</v>
      </c>
      <c r="B40" s="39" t="s">
        <v>474</v>
      </c>
      <c r="C40" s="27" t="s">
        <v>475</v>
      </c>
      <c r="D40" s="27" t="s">
        <v>476</v>
      </c>
      <c r="E40" s="41" t="s">
        <v>237</v>
      </c>
      <c r="F40" s="42" t="s">
        <v>82</v>
      </c>
      <c r="G40" s="39" t="s">
        <v>228</v>
      </c>
      <c r="H40" s="40" t="s">
        <v>390</v>
      </c>
      <c r="I40" s="27" t="s">
        <v>231</v>
      </c>
      <c r="J40" s="27" t="s">
        <v>276</v>
      </c>
      <c r="K40" s="29" t="s">
        <v>273</v>
      </c>
      <c r="L40" s="31" t="s">
        <v>17</v>
      </c>
      <c r="M40" s="32" t="s">
        <v>18</v>
      </c>
      <c r="N40" s="16" t="s">
        <v>274</v>
      </c>
      <c r="O40" s="24">
        <v>47</v>
      </c>
      <c r="P40" s="33">
        <f>IF(O41=0," ",IF(O41=" "," ",IF(O41="nd"," ",O40/O41)))</f>
        <v>0.23267326732673269</v>
      </c>
      <c r="Q40" s="34">
        <v>1</v>
      </c>
      <c r="R40" s="34">
        <v>1</v>
      </c>
      <c r="S40" s="35">
        <f>IF(O41=0,"",IF(R40=0,0,(IF(R40= "nd",0,(IF(R40/Q40&gt;1,0,1))))))</f>
        <v>1</v>
      </c>
      <c r="T40" s="37" t="s">
        <v>216</v>
      </c>
      <c r="U40" s="37" t="s">
        <v>217</v>
      </c>
    </row>
    <row r="41" spans="1:21" ht="36.75" customHeight="1" x14ac:dyDescent="0.25">
      <c r="A41" s="27"/>
      <c r="B41" s="40"/>
      <c r="C41" s="40"/>
      <c r="D41" s="40"/>
      <c r="E41" s="41"/>
      <c r="F41" s="42"/>
      <c r="G41" s="40"/>
      <c r="H41" s="27"/>
      <c r="I41" s="27"/>
      <c r="J41" s="27"/>
      <c r="K41" s="30"/>
      <c r="L41" s="31"/>
      <c r="M41" s="32"/>
      <c r="N41" s="16" t="s">
        <v>275</v>
      </c>
      <c r="O41" s="24">
        <v>202</v>
      </c>
      <c r="P41" s="33"/>
      <c r="Q41" s="34"/>
      <c r="R41" s="34"/>
      <c r="S41" s="36"/>
      <c r="T41" s="38"/>
      <c r="U41" s="38"/>
    </row>
    <row r="42" spans="1:21" ht="24.95" customHeight="1" x14ac:dyDescent="0.25">
      <c r="A42" s="27">
        <f>+A40+1</f>
        <v>17</v>
      </c>
      <c r="B42" s="39" t="s">
        <v>474</v>
      </c>
      <c r="C42" s="27" t="s">
        <v>475</v>
      </c>
      <c r="D42" s="27" t="s">
        <v>476</v>
      </c>
      <c r="E42" s="41" t="s">
        <v>277</v>
      </c>
      <c r="F42" s="27" t="s">
        <v>82</v>
      </c>
      <c r="G42" s="39" t="s">
        <v>228</v>
      </c>
      <c r="H42" s="40" t="s">
        <v>390</v>
      </c>
      <c r="I42" s="27" t="s">
        <v>231</v>
      </c>
      <c r="J42" s="28" t="s">
        <v>278</v>
      </c>
      <c r="K42" s="28" t="s">
        <v>416</v>
      </c>
      <c r="L42" s="31" t="s">
        <v>17</v>
      </c>
      <c r="M42" s="32" t="s">
        <v>18</v>
      </c>
      <c r="N42" s="16" t="s">
        <v>397</v>
      </c>
      <c r="O42" s="24">
        <v>11846</v>
      </c>
      <c r="P42" s="33">
        <f>IF(O43=0," ",IF(O43=" "," ",IF(O43="nd"," ",O42/O43)))</f>
        <v>0.98766049691512425</v>
      </c>
      <c r="Q42" s="34">
        <v>1</v>
      </c>
      <c r="R42" s="34">
        <v>1</v>
      </c>
      <c r="S42" s="35">
        <f>IF(O43=0,"",IF(R42=0,0,(IF(R42= "nd",0,(IF(R42/Q42&gt;1,0,1))))))</f>
        <v>1</v>
      </c>
      <c r="T42" s="37" t="s">
        <v>216</v>
      </c>
      <c r="U42" s="37" t="s">
        <v>217</v>
      </c>
    </row>
    <row r="43" spans="1:21" ht="24.95" customHeight="1" x14ac:dyDescent="0.25">
      <c r="A43" s="27"/>
      <c r="B43" s="40"/>
      <c r="C43" s="40"/>
      <c r="D43" s="40"/>
      <c r="E43" s="41"/>
      <c r="F43" s="27"/>
      <c r="G43" s="40" t="s">
        <v>228</v>
      </c>
      <c r="H43" s="27"/>
      <c r="I43" s="27"/>
      <c r="J43" s="28"/>
      <c r="K43" s="28"/>
      <c r="L43" s="31"/>
      <c r="M43" s="32"/>
      <c r="N43" s="16" t="s">
        <v>398</v>
      </c>
      <c r="O43" s="24">
        <v>11994</v>
      </c>
      <c r="P43" s="33"/>
      <c r="Q43" s="34"/>
      <c r="R43" s="34"/>
      <c r="S43" s="36"/>
      <c r="T43" s="38"/>
      <c r="U43" s="38"/>
    </row>
    <row r="44" spans="1:21" ht="24.95" customHeight="1" x14ac:dyDescent="0.25">
      <c r="A44" s="27">
        <f>+A42+1</f>
        <v>18</v>
      </c>
      <c r="B44" s="39" t="s">
        <v>474</v>
      </c>
      <c r="C44" s="27" t="s">
        <v>475</v>
      </c>
      <c r="D44" s="27" t="s">
        <v>476</v>
      </c>
      <c r="E44" s="41" t="s">
        <v>104</v>
      </c>
      <c r="F44" s="27" t="s">
        <v>82</v>
      </c>
      <c r="G44" s="39" t="s">
        <v>228</v>
      </c>
      <c r="H44" s="40" t="s">
        <v>390</v>
      </c>
      <c r="I44" s="27" t="s">
        <v>231</v>
      </c>
      <c r="J44" s="28" t="s">
        <v>105</v>
      </c>
      <c r="K44" s="28" t="s">
        <v>106</v>
      </c>
      <c r="L44" s="31" t="s">
        <v>17</v>
      </c>
      <c r="M44" s="32" t="s">
        <v>18</v>
      </c>
      <c r="N44" s="16" t="s">
        <v>220</v>
      </c>
      <c r="O44" s="24">
        <v>0</v>
      </c>
      <c r="P44" s="33" t="str">
        <f>IF(O45=0," ",IF(O45=" "," ",IF(O45="nd"," ",O44/O45)))</f>
        <v xml:space="preserve"> </v>
      </c>
      <c r="Q44" s="34">
        <v>3</v>
      </c>
      <c r="R44" s="34">
        <v>0</v>
      </c>
      <c r="S44" s="35" t="str">
        <f>IF(O45=0,"",IF(R44=0,0,(IF(R44= "nd",0,(IF(R44/Q44&gt;1,0,1))))))</f>
        <v/>
      </c>
      <c r="T44" s="37" t="s">
        <v>216</v>
      </c>
      <c r="U44" s="37" t="s">
        <v>217</v>
      </c>
    </row>
    <row r="45" spans="1:21" ht="34.5" customHeight="1" x14ac:dyDescent="0.25">
      <c r="A45" s="27"/>
      <c r="B45" s="40"/>
      <c r="C45" s="40"/>
      <c r="D45" s="40"/>
      <c r="E45" s="41"/>
      <c r="F45" s="27"/>
      <c r="G45" s="40" t="s">
        <v>228</v>
      </c>
      <c r="H45" s="27"/>
      <c r="I45" s="27"/>
      <c r="J45" s="28"/>
      <c r="K45" s="28"/>
      <c r="L45" s="31"/>
      <c r="M45" s="32"/>
      <c r="N45" s="16" t="s">
        <v>174</v>
      </c>
      <c r="O45" s="24">
        <v>0</v>
      </c>
      <c r="P45" s="33"/>
      <c r="Q45" s="34"/>
      <c r="R45" s="34"/>
      <c r="S45" s="36"/>
      <c r="T45" s="38"/>
      <c r="U45" s="38"/>
    </row>
    <row r="46" spans="1:21" ht="38.25" customHeight="1" x14ac:dyDescent="0.25">
      <c r="A46" s="27">
        <f>+A44+1</f>
        <v>19</v>
      </c>
      <c r="B46" s="39" t="s">
        <v>474</v>
      </c>
      <c r="C46" s="27" t="s">
        <v>475</v>
      </c>
      <c r="D46" s="27" t="s">
        <v>476</v>
      </c>
      <c r="E46" s="41" t="s">
        <v>142</v>
      </c>
      <c r="F46" s="42" t="s">
        <v>82</v>
      </c>
      <c r="G46" s="39" t="s">
        <v>228</v>
      </c>
      <c r="H46" s="40" t="s">
        <v>390</v>
      </c>
      <c r="I46" s="27" t="s">
        <v>231</v>
      </c>
      <c r="J46" s="28" t="s">
        <v>143</v>
      </c>
      <c r="K46" s="29" t="s">
        <v>287</v>
      </c>
      <c r="L46" s="31" t="s">
        <v>17</v>
      </c>
      <c r="M46" s="32" t="s">
        <v>18</v>
      </c>
      <c r="N46" s="16" t="s">
        <v>417</v>
      </c>
      <c r="O46" s="24">
        <v>26</v>
      </c>
      <c r="P46" s="33">
        <f>IF(O47=0," ",IF(O47=" "," ",IF(O47="nd"," ",O46/O47)))</f>
        <v>0.9285714285714286</v>
      </c>
      <c r="Q46" s="34">
        <v>3</v>
      </c>
      <c r="R46" s="34">
        <v>1</v>
      </c>
      <c r="S46" s="35">
        <f>IF(O47=0,"",IF(R46=0,0,(IF(R46= "nd",0,(IF(R46/Q46&gt;1,0,1))))))</f>
        <v>1</v>
      </c>
      <c r="T46" s="37" t="s">
        <v>216</v>
      </c>
      <c r="U46" s="37" t="s">
        <v>217</v>
      </c>
    </row>
    <row r="47" spans="1:21" ht="36" customHeight="1" x14ac:dyDescent="0.25">
      <c r="A47" s="27"/>
      <c r="B47" s="40"/>
      <c r="C47" s="40"/>
      <c r="D47" s="40"/>
      <c r="E47" s="41" t="s">
        <v>144</v>
      </c>
      <c r="F47" s="42"/>
      <c r="G47" s="40" t="s">
        <v>228</v>
      </c>
      <c r="H47" s="39"/>
      <c r="I47" s="27"/>
      <c r="J47" s="28"/>
      <c r="K47" s="30"/>
      <c r="L47" s="31"/>
      <c r="M47" s="32"/>
      <c r="N47" s="16" t="s">
        <v>205</v>
      </c>
      <c r="O47" s="24">
        <v>28</v>
      </c>
      <c r="P47" s="33"/>
      <c r="Q47" s="34"/>
      <c r="R47" s="34"/>
      <c r="S47" s="36"/>
      <c r="T47" s="38"/>
      <c r="U47" s="38"/>
    </row>
    <row r="48" spans="1:21" ht="24.95" customHeight="1" x14ac:dyDescent="0.25">
      <c r="A48" s="27">
        <f>+A46+1</f>
        <v>20</v>
      </c>
      <c r="B48" s="39" t="s">
        <v>474</v>
      </c>
      <c r="C48" s="27" t="s">
        <v>475</v>
      </c>
      <c r="D48" s="27" t="s">
        <v>476</v>
      </c>
      <c r="E48" s="41" t="s">
        <v>130</v>
      </c>
      <c r="F48" s="27" t="s">
        <v>82</v>
      </c>
      <c r="G48" s="43" t="s">
        <v>228</v>
      </c>
      <c r="H48" s="28" t="s">
        <v>390</v>
      </c>
      <c r="I48" s="46" t="s">
        <v>415</v>
      </c>
      <c r="J48" s="28" t="s">
        <v>131</v>
      </c>
      <c r="K48" s="29" t="s">
        <v>289</v>
      </c>
      <c r="L48" s="31" t="s">
        <v>17</v>
      </c>
      <c r="M48" s="32" t="s">
        <v>18</v>
      </c>
      <c r="N48" s="16" t="s">
        <v>418</v>
      </c>
      <c r="O48" s="24">
        <v>2794</v>
      </c>
      <c r="P48" s="33">
        <f>IF(O49=0," ",IF(O49=" "," ",IF(O49="nd"," ",O48/O49)))</f>
        <v>1</v>
      </c>
      <c r="Q48" s="34">
        <v>3</v>
      </c>
      <c r="R48" s="34">
        <v>1</v>
      </c>
      <c r="S48" s="35">
        <f>IF(O49=0,"",IF(R48=0,0,(IF(R48= "nd",0,(IF(R48/Q48&gt;1,0,1))))))</f>
        <v>1</v>
      </c>
      <c r="T48" s="37" t="s">
        <v>216</v>
      </c>
      <c r="U48" s="37" t="s">
        <v>217</v>
      </c>
    </row>
    <row r="49" spans="1:21" ht="24.95" customHeight="1" x14ac:dyDescent="0.25">
      <c r="A49" s="27"/>
      <c r="B49" s="40"/>
      <c r="C49" s="40"/>
      <c r="D49" s="40"/>
      <c r="E49" s="41"/>
      <c r="F49" s="27"/>
      <c r="G49" s="40" t="s">
        <v>228</v>
      </c>
      <c r="H49" s="28"/>
      <c r="I49" s="27"/>
      <c r="J49" s="28"/>
      <c r="K49" s="30"/>
      <c r="L49" s="31"/>
      <c r="M49" s="32"/>
      <c r="N49" s="16" t="s">
        <v>218</v>
      </c>
      <c r="O49" s="24">
        <v>2794</v>
      </c>
      <c r="P49" s="33"/>
      <c r="Q49" s="34"/>
      <c r="R49" s="34"/>
      <c r="S49" s="36"/>
      <c r="T49" s="38"/>
      <c r="U49" s="38"/>
    </row>
    <row r="50" spans="1:21" ht="24.95" customHeight="1" x14ac:dyDescent="0.25">
      <c r="A50" s="27">
        <f>+A48+1</f>
        <v>21</v>
      </c>
      <c r="B50" s="39" t="s">
        <v>474</v>
      </c>
      <c r="C50" s="27" t="s">
        <v>475</v>
      </c>
      <c r="D50" s="27" t="s">
        <v>476</v>
      </c>
      <c r="E50" s="41" t="s">
        <v>107</v>
      </c>
      <c r="F50" s="27" t="s">
        <v>82</v>
      </c>
      <c r="G50" s="39" t="s">
        <v>228</v>
      </c>
      <c r="H50" s="40" t="s">
        <v>390</v>
      </c>
      <c r="I50" s="27" t="s">
        <v>231</v>
      </c>
      <c r="J50" s="28" t="s">
        <v>108</v>
      </c>
      <c r="K50" s="28" t="s">
        <v>288</v>
      </c>
      <c r="L50" s="31" t="s">
        <v>17</v>
      </c>
      <c r="M50" s="32" t="s">
        <v>18</v>
      </c>
      <c r="N50" s="16" t="s">
        <v>175</v>
      </c>
      <c r="O50" s="24">
        <v>650</v>
      </c>
      <c r="P50" s="33">
        <f>IF(O51=0," ",IF(O51=" "," ",IF(O51="nd"," ",O50/O51)))</f>
        <v>0.76923076923076927</v>
      </c>
      <c r="Q50" s="34">
        <v>3</v>
      </c>
      <c r="R50" s="34">
        <v>1</v>
      </c>
      <c r="S50" s="35">
        <f>IF(O51=0,"",IF(R50=0,0,(IF(R50= "nd",0,(IF(R50/Q50&gt;1,0,1))))))</f>
        <v>1</v>
      </c>
      <c r="T50" s="37" t="s">
        <v>216</v>
      </c>
      <c r="U50" s="37" t="s">
        <v>217</v>
      </c>
    </row>
    <row r="51" spans="1:21" ht="24.95" customHeight="1" x14ac:dyDescent="0.25">
      <c r="A51" s="27"/>
      <c r="B51" s="40"/>
      <c r="C51" s="40"/>
      <c r="D51" s="40"/>
      <c r="E51" s="41"/>
      <c r="F51" s="27"/>
      <c r="G51" s="40" t="s">
        <v>228</v>
      </c>
      <c r="H51" s="27"/>
      <c r="I51" s="27"/>
      <c r="J51" s="28"/>
      <c r="K51" s="28"/>
      <c r="L51" s="31"/>
      <c r="M51" s="32"/>
      <c r="N51" s="16" t="s">
        <v>176</v>
      </c>
      <c r="O51" s="24">
        <v>845</v>
      </c>
      <c r="P51" s="33"/>
      <c r="Q51" s="34"/>
      <c r="R51" s="34"/>
      <c r="S51" s="36"/>
      <c r="T51" s="38"/>
      <c r="U51" s="38"/>
    </row>
    <row r="52" spans="1:21" ht="42" customHeight="1" x14ac:dyDescent="0.25">
      <c r="A52" s="27">
        <f>+A50+1</f>
        <v>22</v>
      </c>
      <c r="B52" s="39" t="s">
        <v>474</v>
      </c>
      <c r="C52" s="27" t="s">
        <v>475</v>
      </c>
      <c r="D52" s="27" t="s">
        <v>476</v>
      </c>
      <c r="E52" s="41" t="s">
        <v>291</v>
      </c>
      <c r="F52" s="27" t="s">
        <v>82</v>
      </c>
      <c r="G52" s="39" t="s">
        <v>228</v>
      </c>
      <c r="H52" s="40" t="s">
        <v>390</v>
      </c>
      <c r="I52" s="27" t="s">
        <v>231</v>
      </c>
      <c r="J52" s="29" t="s">
        <v>118</v>
      </c>
      <c r="K52" s="29" t="s">
        <v>290</v>
      </c>
      <c r="L52" s="31" t="s">
        <v>17</v>
      </c>
      <c r="M52" s="32" t="s">
        <v>18</v>
      </c>
      <c r="N52" s="16" t="s">
        <v>419</v>
      </c>
      <c r="O52" s="24">
        <v>1</v>
      </c>
      <c r="P52" s="33">
        <f>IF(O53=0," ",IF(O53=" "," ",IF(O53="nd"," ",O52/O53)))</f>
        <v>1</v>
      </c>
      <c r="Q52" s="34">
        <v>3</v>
      </c>
      <c r="R52" s="34">
        <v>0</v>
      </c>
      <c r="S52" s="35">
        <f>IF(O53=0,"",IF(R52=0,0,(IF(R52= "nd",0,(IF(R52/Q52&gt;1,0,1))))))</f>
        <v>0</v>
      </c>
      <c r="T52" s="37" t="s">
        <v>216</v>
      </c>
      <c r="U52" s="37" t="s">
        <v>217</v>
      </c>
    </row>
    <row r="53" spans="1:21" ht="41.25" customHeight="1" x14ac:dyDescent="0.25">
      <c r="A53" s="27"/>
      <c r="B53" s="40"/>
      <c r="C53" s="40"/>
      <c r="D53" s="40"/>
      <c r="E53" s="41"/>
      <c r="F53" s="27"/>
      <c r="G53" s="40" t="s">
        <v>228</v>
      </c>
      <c r="H53" s="27"/>
      <c r="I53" s="27"/>
      <c r="J53" s="30"/>
      <c r="K53" s="30"/>
      <c r="L53" s="31"/>
      <c r="M53" s="32"/>
      <c r="N53" s="16" t="s">
        <v>183</v>
      </c>
      <c r="O53" s="24">
        <v>1</v>
      </c>
      <c r="P53" s="33"/>
      <c r="Q53" s="34"/>
      <c r="R53" s="34"/>
      <c r="S53" s="36"/>
      <c r="T53" s="38"/>
      <c r="U53" s="38"/>
    </row>
    <row r="54" spans="1:21" ht="38.25" customHeight="1" x14ac:dyDescent="0.25">
      <c r="A54" s="27">
        <f>+A52+1</f>
        <v>23</v>
      </c>
      <c r="B54" s="39" t="s">
        <v>474</v>
      </c>
      <c r="C54" s="27" t="s">
        <v>475</v>
      </c>
      <c r="D54" s="27" t="s">
        <v>476</v>
      </c>
      <c r="E54" s="41" t="s">
        <v>294</v>
      </c>
      <c r="F54" s="27" t="s">
        <v>82</v>
      </c>
      <c r="G54" s="39" t="s">
        <v>228</v>
      </c>
      <c r="H54" s="40" t="s">
        <v>390</v>
      </c>
      <c r="I54" s="27" t="s">
        <v>231</v>
      </c>
      <c r="J54" s="28" t="s">
        <v>293</v>
      </c>
      <c r="K54" s="29" t="s">
        <v>292</v>
      </c>
      <c r="L54" s="31" t="s">
        <v>17</v>
      </c>
      <c r="M54" s="32" t="s">
        <v>18</v>
      </c>
      <c r="N54" s="16" t="s">
        <v>246</v>
      </c>
      <c r="O54" s="24">
        <v>11</v>
      </c>
      <c r="P54" s="33">
        <f>IF(O55=0," ",IF(O55=" "," ",IF(O55="nd"," ",O54/O55)))</f>
        <v>1</v>
      </c>
      <c r="Q54" s="34">
        <v>3</v>
      </c>
      <c r="R54" s="34">
        <v>1</v>
      </c>
      <c r="S54" s="35">
        <f>IF(O55=0,"",IF(R54=0,0,(IF(R54= "nd",0,(IF(R54/Q54&gt;1,0,1))))))</f>
        <v>1</v>
      </c>
      <c r="T54" s="37" t="s">
        <v>216</v>
      </c>
      <c r="U54" s="37" t="s">
        <v>217</v>
      </c>
    </row>
    <row r="55" spans="1:21" ht="30" customHeight="1" x14ac:dyDescent="0.25">
      <c r="A55" s="27"/>
      <c r="B55" s="40"/>
      <c r="C55" s="40"/>
      <c r="D55" s="40"/>
      <c r="E55" s="41"/>
      <c r="F55" s="27"/>
      <c r="G55" s="40" t="s">
        <v>228</v>
      </c>
      <c r="H55" s="27"/>
      <c r="I55" s="27"/>
      <c r="J55" s="28"/>
      <c r="K55" s="30"/>
      <c r="L55" s="31"/>
      <c r="M55" s="32"/>
      <c r="N55" s="16" t="s">
        <v>247</v>
      </c>
      <c r="O55" s="24">
        <v>11</v>
      </c>
      <c r="P55" s="33"/>
      <c r="Q55" s="34"/>
      <c r="R55" s="34"/>
      <c r="S55" s="36"/>
      <c r="T55" s="38"/>
      <c r="U55" s="38"/>
    </row>
    <row r="56" spans="1:21" ht="36" customHeight="1" x14ac:dyDescent="0.25">
      <c r="A56" s="27">
        <f>+A54+1</f>
        <v>24</v>
      </c>
      <c r="B56" s="39" t="s">
        <v>474</v>
      </c>
      <c r="C56" s="27" t="s">
        <v>475</v>
      </c>
      <c r="D56" s="27" t="s">
        <v>476</v>
      </c>
      <c r="E56" s="41" t="s">
        <v>295</v>
      </c>
      <c r="F56" s="27" t="s">
        <v>82</v>
      </c>
      <c r="G56" s="39" t="s">
        <v>228</v>
      </c>
      <c r="H56" s="40" t="s">
        <v>390</v>
      </c>
      <c r="I56" s="27" t="s">
        <v>231</v>
      </c>
      <c r="J56" s="28" t="s">
        <v>296</v>
      </c>
      <c r="K56" s="29" t="s">
        <v>420</v>
      </c>
      <c r="L56" s="31" t="s">
        <v>17</v>
      </c>
      <c r="M56" s="32" t="s">
        <v>18</v>
      </c>
      <c r="N56" s="16" t="s">
        <v>421</v>
      </c>
      <c r="O56" s="24">
        <v>4</v>
      </c>
      <c r="P56" s="33">
        <f>IF(O57=0," ",IF(O57=" "," ",IF(O57="nd"," ",O56/O57)))</f>
        <v>1</v>
      </c>
      <c r="Q56" s="34">
        <v>3</v>
      </c>
      <c r="R56" s="34">
        <v>3</v>
      </c>
      <c r="S56" s="35">
        <f>IF(O57=0,"",IF(R56=0,0,(IF(R56= "nd",0,(IF(R56/Q56&gt;1,0,1))))))</f>
        <v>1</v>
      </c>
      <c r="T56" s="37" t="s">
        <v>216</v>
      </c>
      <c r="U56" s="37" t="s">
        <v>217</v>
      </c>
    </row>
    <row r="57" spans="1:21" ht="37.5" customHeight="1" x14ac:dyDescent="0.25">
      <c r="A57" s="27"/>
      <c r="B57" s="40"/>
      <c r="C57" s="40"/>
      <c r="D57" s="40"/>
      <c r="E57" s="41"/>
      <c r="F57" s="27"/>
      <c r="G57" s="40" t="s">
        <v>228</v>
      </c>
      <c r="H57" s="27"/>
      <c r="I57" s="27"/>
      <c r="J57" s="28"/>
      <c r="K57" s="30"/>
      <c r="L57" s="31"/>
      <c r="M57" s="32"/>
      <c r="N57" s="16" t="s">
        <v>422</v>
      </c>
      <c r="O57" s="24">
        <v>4</v>
      </c>
      <c r="P57" s="33"/>
      <c r="Q57" s="34"/>
      <c r="R57" s="34"/>
      <c r="S57" s="36"/>
      <c r="T57" s="38"/>
      <c r="U57" s="38"/>
    </row>
    <row r="58" spans="1:21" ht="24.95" customHeight="1" x14ac:dyDescent="0.25">
      <c r="A58" s="27">
        <f>+A56+1</f>
        <v>25</v>
      </c>
      <c r="B58" s="39" t="s">
        <v>474</v>
      </c>
      <c r="C58" s="27" t="s">
        <v>475</v>
      </c>
      <c r="D58" s="27" t="s">
        <v>476</v>
      </c>
      <c r="E58" s="41" t="s">
        <v>95</v>
      </c>
      <c r="F58" s="27" t="s">
        <v>82</v>
      </c>
      <c r="G58" s="39" t="s">
        <v>228</v>
      </c>
      <c r="H58" s="40" t="s">
        <v>390</v>
      </c>
      <c r="I58" s="27" t="s">
        <v>231</v>
      </c>
      <c r="J58" s="28" t="s">
        <v>425</v>
      </c>
      <c r="K58" s="28" t="s">
        <v>426</v>
      </c>
      <c r="L58" s="31" t="s">
        <v>17</v>
      </c>
      <c r="M58" s="32" t="s">
        <v>18</v>
      </c>
      <c r="N58" s="16" t="s">
        <v>423</v>
      </c>
      <c r="O58" s="24">
        <v>209</v>
      </c>
      <c r="P58" s="33">
        <f>IF(O59=0," ",IF(O59=" "," ",IF(O59="nd"," ",O58/O59)))</f>
        <v>0.97663551401869164</v>
      </c>
      <c r="Q58" s="34">
        <v>3</v>
      </c>
      <c r="R58" s="34">
        <v>1</v>
      </c>
      <c r="S58" s="35">
        <f>IF(O59=0,"",IF(R58=0,0,(IF(R58= "nd",0,(IF(R58/Q58&gt;1,0,1))))))</f>
        <v>1</v>
      </c>
      <c r="T58" s="37" t="s">
        <v>216</v>
      </c>
      <c r="U58" s="37" t="s">
        <v>217</v>
      </c>
    </row>
    <row r="59" spans="1:21" ht="24.95" customHeight="1" x14ac:dyDescent="0.25">
      <c r="A59" s="27"/>
      <c r="B59" s="40"/>
      <c r="C59" s="40"/>
      <c r="D59" s="40"/>
      <c r="E59" s="41"/>
      <c r="F59" s="27"/>
      <c r="G59" s="40" t="s">
        <v>228</v>
      </c>
      <c r="H59" s="27"/>
      <c r="I59" s="27"/>
      <c r="J59" s="28"/>
      <c r="K59" s="28"/>
      <c r="L59" s="31"/>
      <c r="M59" s="32"/>
      <c r="N59" s="16" t="s">
        <v>424</v>
      </c>
      <c r="O59" s="24">
        <v>214</v>
      </c>
      <c r="P59" s="33"/>
      <c r="Q59" s="34"/>
      <c r="R59" s="34"/>
      <c r="S59" s="36"/>
      <c r="T59" s="38"/>
      <c r="U59" s="38"/>
    </row>
    <row r="60" spans="1:21" ht="24.95" customHeight="1" x14ac:dyDescent="0.25">
      <c r="A60" s="27">
        <f>+A58+1</f>
        <v>26</v>
      </c>
      <c r="B60" s="39" t="s">
        <v>474</v>
      </c>
      <c r="C60" s="27" t="s">
        <v>475</v>
      </c>
      <c r="D60" s="27" t="s">
        <v>476</v>
      </c>
      <c r="E60" s="41" t="s">
        <v>111</v>
      </c>
      <c r="F60" s="27" t="s">
        <v>82</v>
      </c>
      <c r="G60" s="39" t="s">
        <v>228</v>
      </c>
      <c r="H60" s="40" t="s">
        <v>390</v>
      </c>
      <c r="I60" s="27" t="s">
        <v>231</v>
      </c>
      <c r="J60" s="28" t="s">
        <v>112</v>
      </c>
      <c r="K60" s="28" t="s">
        <v>297</v>
      </c>
      <c r="L60" s="31" t="s">
        <v>17</v>
      </c>
      <c r="M60" s="32" t="s">
        <v>18</v>
      </c>
      <c r="N60" s="16" t="s">
        <v>179</v>
      </c>
      <c r="O60" s="24">
        <v>64</v>
      </c>
      <c r="P60" s="33">
        <f>IF(O61=0," ",IF(O61=" "," ",IF(O61="nd"," ",O60/O61)))</f>
        <v>0.83116883116883122</v>
      </c>
      <c r="Q60" s="34">
        <v>3</v>
      </c>
      <c r="R60" s="34">
        <v>1</v>
      </c>
      <c r="S60" s="35">
        <f>IF(O61=0,"",IF(R60=0,0,(IF(R60= "nd",0,(IF(R60/Q60&gt;1,0,1))))))</f>
        <v>1</v>
      </c>
      <c r="T60" s="37" t="s">
        <v>216</v>
      </c>
      <c r="U60" s="37" t="s">
        <v>217</v>
      </c>
    </row>
    <row r="61" spans="1:21" ht="24.95" customHeight="1" x14ac:dyDescent="0.25">
      <c r="A61" s="27"/>
      <c r="B61" s="40"/>
      <c r="C61" s="40"/>
      <c r="D61" s="40"/>
      <c r="E61" s="41"/>
      <c r="F61" s="27"/>
      <c r="G61" s="40" t="s">
        <v>228</v>
      </c>
      <c r="H61" s="27"/>
      <c r="I61" s="27"/>
      <c r="J61" s="28"/>
      <c r="K61" s="28"/>
      <c r="L61" s="31"/>
      <c r="M61" s="32"/>
      <c r="N61" s="16" t="s">
        <v>180</v>
      </c>
      <c r="O61" s="24">
        <v>77</v>
      </c>
      <c r="P61" s="33"/>
      <c r="Q61" s="34"/>
      <c r="R61" s="34"/>
      <c r="S61" s="36"/>
      <c r="T61" s="38"/>
      <c r="U61" s="38"/>
    </row>
    <row r="62" spans="1:21" ht="49.5" customHeight="1" x14ac:dyDescent="0.25">
      <c r="A62" s="27">
        <f>+A60+1</f>
        <v>27</v>
      </c>
      <c r="B62" s="39" t="s">
        <v>474</v>
      </c>
      <c r="C62" s="27" t="s">
        <v>475</v>
      </c>
      <c r="D62" s="27" t="s">
        <v>476</v>
      </c>
      <c r="E62" s="41" t="s">
        <v>300</v>
      </c>
      <c r="F62" s="27" t="s">
        <v>82</v>
      </c>
      <c r="G62" s="39" t="s">
        <v>228</v>
      </c>
      <c r="H62" s="40" t="s">
        <v>390</v>
      </c>
      <c r="I62" s="27" t="s">
        <v>231</v>
      </c>
      <c r="J62" s="28" t="s">
        <v>299</v>
      </c>
      <c r="K62" s="28" t="s">
        <v>298</v>
      </c>
      <c r="L62" s="31" t="s">
        <v>17</v>
      </c>
      <c r="M62" s="32" t="s">
        <v>18</v>
      </c>
      <c r="N62" s="16" t="s">
        <v>172</v>
      </c>
      <c r="O62" s="24">
        <v>2</v>
      </c>
      <c r="P62" s="33">
        <f>IF(O63=0," ",IF(O63=" "," ",IF(O63="nd"," ",O62/O63)))</f>
        <v>1</v>
      </c>
      <c r="Q62" s="34">
        <v>3</v>
      </c>
      <c r="R62" s="34">
        <v>1</v>
      </c>
      <c r="S62" s="35">
        <f>IF(O63=0,"",IF(R62=0,0,(IF(R62= "nd",0,(IF(R62/Q62&gt;1,0,1))))))</f>
        <v>1</v>
      </c>
      <c r="T62" s="37" t="s">
        <v>216</v>
      </c>
      <c r="U62" s="37" t="s">
        <v>217</v>
      </c>
    </row>
    <row r="63" spans="1:21" ht="36" customHeight="1" x14ac:dyDescent="0.25">
      <c r="A63" s="27"/>
      <c r="B63" s="40"/>
      <c r="C63" s="40"/>
      <c r="D63" s="40"/>
      <c r="E63" s="41"/>
      <c r="F63" s="27"/>
      <c r="G63" s="40" t="s">
        <v>228</v>
      </c>
      <c r="H63" s="27"/>
      <c r="I63" s="27"/>
      <c r="J63" s="28"/>
      <c r="K63" s="28"/>
      <c r="L63" s="31"/>
      <c r="M63" s="32"/>
      <c r="N63" s="16" t="s">
        <v>173</v>
      </c>
      <c r="O63" s="24">
        <v>2</v>
      </c>
      <c r="P63" s="33"/>
      <c r="Q63" s="34"/>
      <c r="R63" s="34"/>
      <c r="S63" s="36"/>
      <c r="T63" s="38"/>
      <c r="U63" s="38"/>
    </row>
    <row r="64" spans="1:21" ht="45.75" customHeight="1" x14ac:dyDescent="0.25">
      <c r="A64" s="27">
        <f>+A62+1</f>
        <v>28</v>
      </c>
      <c r="B64" s="39" t="s">
        <v>474</v>
      </c>
      <c r="C64" s="27" t="s">
        <v>475</v>
      </c>
      <c r="D64" s="27" t="s">
        <v>476</v>
      </c>
      <c r="E64" s="41" t="s">
        <v>123</v>
      </c>
      <c r="F64" s="27" t="s">
        <v>82</v>
      </c>
      <c r="G64" s="39" t="s">
        <v>228</v>
      </c>
      <c r="H64" s="40" t="s">
        <v>390</v>
      </c>
      <c r="I64" s="27" t="s">
        <v>231</v>
      </c>
      <c r="J64" s="28" t="s">
        <v>124</v>
      </c>
      <c r="K64" s="29" t="s">
        <v>427</v>
      </c>
      <c r="L64" s="31" t="s">
        <v>17</v>
      </c>
      <c r="M64" s="32" t="s">
        <v>18</v>
      </c>
      <c r="N64" s="16" t="s">
        <v>187</v>
      </c>
      <c r="O64" s="24">
        <v>1</v>
      </c>
      <c r="P64" s="33">
        <f>IF(O65=0," ",IF(O65=" "," ",IF(O65="nd"," ",O64/O65)))</f>
        <v>0.5</v>
      </c>
      <c r="Q64" s="34">
        <v>3</v>
      </c>
      <c r="R64" s="34">
        <v>1</v>
      </c>
      <c r="S64" s="35">
        <f>IF(O65=0,"",IF(R64=0,0,(IF(R64= "nd",0,(IF(R64/Q64&gt;1,0,1))))))</f>
        <v>1</v>
      </c>
      <c r="T64" s="37" t="s">
        <v>216</v>
      </c>
      <c r="U64" s="37" t="s">
        <v>217</v>
      </c>
    </row>
    <row r="65" spans="1:21" ht="38.25" customHeight="1" x14ac:dyDescent="0.25">
      <c r="A65" s="27"/>
      <c r="B65" s="40"/>
      <c r="C65" s="40"/>
      <c r="D65" s="40"/>
      <c r="E65" s="41"/>
      <c r="F65" s="27"/>
      <c r="G65" s="40" t="s">
        <v>228</v>
      </c>
      <c r="H65" s="27"/>
      <c r="I65" s="27"/>
      <c r="J65" s="28"/>
      <c r="K65" s="30"/>
      <c r="L65" s="31"/>
      <c r="M65" s="32"/>
      <c r="N65" s="16" t="s">
        <v>188</v>
      </c>
      <c r="O65" s="24">
        <v>2</v>
      </c>
      <c r="P65" s="33"/>
      <c r="Q65" s="34"/>
      <c r="R65" s="34"/>
      <c r="S65" s="36"/>
      <c r="T65" s="38"/>
      <c r="U65" s="38"/>
    </row>
    <row r="66" spans="1:21" ht="35.25" customHeight="1" x14ac:dyDescent="0.25">
      <c r="A66" s="27">
        <f>+A64+1</f>
        <v>29</v>
      </c>
      <c r="B66" s="39" t="s">
        <v>474</v>
      </c>
      <c r="C66" s="27" t="s">
        <v>475</v>
      </c>
      <c r="D66" s="27" t="s">
        <v>476</v>
      </c>
      <c r="E66" s="41" t="s">
        <v>116</v>
      </c>
      <c r="F66" s="27" t="s">
        <v>82</v>
      </c>
      <c r="G66" s="39" t="s">
        <v>228</v>
      </c>
      <c r="H66" s="40" t="s">
        <v>390</v>
      </c>
      <c r="I66" s="27" t="s">
        <v>231</v>
      </c>
      <c r="J66" s="41" t="s">
        <v>428</v>
      </c>
      <c r="K66" s="28" t="s">
        <v>303</v>
      </c>
      <c r="L66" s="31" t="s">
        <v>17</v>
      </c>
      <c r="M66" s="32" t="s">
        <v>18</v>
      </c>
      <c r="N66" s="16" t="s">
        <v>301</v>
      </c>
      <c r="O66" s="24">
        <v>8150</v>
      </c>
      <c r="P66" s="33">
        <f>IF(O67=0," ",IF(O67=" "," ",IF(O67="nd"," ",O66/O67)))</f>
        <v>0.99064057372067582</v>
      </c>
      <c r="Q66" s="34">
        <v>3</v>
      </c>
      <c r="R66" s="34">
        <v>1</v>
      </c>
      <c r="S66" s="35">
        <f>IF(O67=0,"",IF(R66=0,0,(IF(R66= "nd",0,(IF(R66/Q66&gt;1,0,1))))))</f>
        <v>1</v>
      </c>
      <c r="T66" s="37" t="s">
        <v>216</v>
      </c>
      <c r="U66" s="37" t="s">
        <v>217</v>
      </c>
    </row>
    <row r="67" spans="1:21" ht="36" customHeight="1" x14ac:dyDescent="0.25">
      <c r="A67" s="27"/>
      <c r="B67" s="40"/>
      <c r="C67" s="40"/>
      <c r="D67" s="40"/>
      <c r="E67" s="41"/>
      <c r="F67" s="27"/>
      <c r="G67" s="40" t="s">
        <v>228</v>
      </c>
      <c r="H67" s="27"/>
      <c r="I67" s="27"/>
      <c r="J67" s="41"/>
      <c r="K67" s="28"/>
      <c r="L67" s="31"/>
      <c r="M67" s="32"/>
      <c r="N67" s="16" t="s">
        <v>302</v>
      </c>
      <c r="O67" s="24">
        <v>8227</v>
      </c>
      <c r="P67" s="33"/>
      <c r="Q67" s="34"/>
      <c r="R67" s="34"/>
      <c r="S67" s="36"/>
      <c r="T67" s="38"/>
      <c r="U67" s="38"/>
    </row>
    <row r="68" spans="1:21" ht="39.75" customHeight="1" x14ac:dyDescent="0.25">
      <c r="A68" s="27">
        <f>+A66+1</f>
        <v>30</v>
      </c>
      <c r="B68" s="39" t="s">
        <v>474</v>
      </c>
      <c r="C68" s="27" t="s">
        <v>475</v>
      </c>
      <c r="D68" s="27" t="s">
        <v>476</v>
      </c>
      <c r="E68" s="41" t="s">
        <v>229</v>
      </c>
      <c r="F68" s="27" t="s">
        <v>82</v>
      </c>
      <c r="G68" s="39" t="s">
        <v>228</v>
      </c>
      <c r="H68" s="40" t="s">
        <v>390</v>
      </c>
      <c r="I68" s="27" t="s">
        <v>231</v>
      </c>
      <c r="J68" s="28" t="s">
        <v>306</v>
      </c>
      <c r="K68" s="29" t="s">
        <v>219</v>
      </c>
      <c r="L68" s="31" t="s">
        <v>17</v>
      </c>
      <c r="M68" s="32" t="s">
        <v>18</v>
      </c>
      <c r="N68" s="16" t="s">
        <v>304</v>
      </c>
      <c r="O68" s="24">
        <v>14053</v>
      </c>
      <c r="P68" s="33">
        <f>IF(O69=0," ",IF(O69=" "," ",IF(O69="nd"," ",O68/O69)))</f>
        <v>1</v>
      </c>
      <c r="Q68" s="34">
        <v>3</v>
      </c>
      <c r="R68" s="34">
        <v>1</v>
      </c>
      <c r="S68" s="35">
        <f>IF(O69=0,"",IF(R68=0,0,(IF(R68= "nd",0,(IF(R68/Q68&gt;1,0,1))))))</f>
        <v>1</v>
      </c>
      <c r="T68" s="37" t="s">
        <v>216</v>
      </c>
      <c r="U68" s="37" t="s">
        <v>217</v>
      </c>
    </row>
    <row r="69" spans="1:21" ht="30.75" customHeight="1" x14ac:dyDescent="0.25">
      <c r="A69" s="27"/>
      <c r="B69" s="40"/>
      <c r="C69" s="40"/>
      <c r="D69" s="40"/>
      <c r="E69" s="41"/>
      <c r="F69" s="27"/>
      <c r="G69" s="40" t="s">
        <v>228</v>
      </c>
      <c r="H69" s="27"/>
      <c r="I69" s="27"/>
      <c r="J69" s="28"/>
      <c r="K69" s="30"/>
      <c r="L69" s="31"/>
      <c r="M69" s="32"/>
      <c r="N69" s="16" t="s">
        <v>305</v>
      </c>
      <c r="O69" s="24">
        <v>14053</v>
      </c>
      <c r="P69" s="33"/>
      <c r="Q69" s="34"/>
      <c r="R69" s="34"/>
      <c r="S69" s="36"/>
      <c r="T69" s="38"/>
      <c r="U69" s="38"/>
    </row>
    <row r="70" spans="1:21" ht="36.75" customHeight="1" x14ac:dyDescent="0.25">
      <c r="A70" s="27">
        <f>+A68+1</f>
        <v>31</v>
      </c>
      <c r="B70" s="39" t="s">
        <v>474</v>
      </c>
      <c r="C70" s="27" t="s">
        <v>475</v>
      </c>
      <c r="D70" s="27" t="s">
        <v>476</v>
      </c>
      <c r="E70" s="41" t="s">
        <v>139</v>
      </c>
      <c r="F70" s="27" t="s">
        <v>82</v>
      </c>
      <c r="G70" s="39" t="s">
        <v>228</v>
      </c>
      <c r="H70" s="40" t="s">
        <v>485</v>
      </c>
      <c r="I70" s="27" t="s">
        <v>231</v>
      </c>
      <c r="J70" s="28" t="s">
        <v>140</v>
      </c>
      <c r="K70" s="29" t="s">
        <v>429</v>
      </c>
      <c r="L70" s="31" t="s">
        <v>17</v>
      </c>
      <c r="M70" s="32" t="s">
        <v>18</v>
      </c>
      <c r="N70" s="16" t="s">
        <v>203</v>
      </c>
      <c r="O70" s="24">
        <v>10094</v>
      </c>
      <c r="P70" s="33">
        <f>IF(O71=0," ",IF(O71=" "," ",IF(O71="nd"," ",O70/O71)))</f>
        <v>0.56669660902762187</v>
      </c>
      <c r="Q70" s="34">
        <v>15</v>
      </c>
      <c r="R70" s="34">
        <v>14</v>
      </c>
      <c r="S70" s="35">
        <f>IF(O71=0,"",IF(R70=0,0,(IF(R70= "nd",0,(IF(R70/Q70&gt;1,0,1))))))</f>
        <v>1</v>
      </c>
      <c r="T70" s="37" t="s">
        <v>216</v>
      </c>
      <c r="U70" s="37" t="s">
        <v>217</v>
      </c>
    </row>
    <row r="71" spans="1:21" ht="36.75" customHeight="1" x14ac:dyDescent="0.25">
      <c r="A71" s="27"/>
      <c r="B71" s="40"/>
      <c r="C71" s="40"/>
      <c r="D71" s="40"/>
      <c r="E71" s="41"/>
      <c r="F71" s="27"/>
      <c r="G71" s="40" t="s">
        <v>228</v>
      </c>
      <c r="H71" s="27" t="s">
        <v>477</v>
      </c>
      <c r="I71" s="27"/>
      <c r="J71" s="28"/>
      <c r="K71" s="30"/>
      <c r="L71" s="31"/>
      <c r="M71" s="32"/>
      <c r="N71" s="16" t="s">
        <v>204</v>
      </c>
      <c r="O71" s="24">
        <v>17812</v>
      </c>
      <c r="P71" s="33"/>
      <c r="Q71" s="34"/>
      <c r="R71" s="34"/>
      <c r="S71" s="36"/>
      <c r="T71" s="38"/>
      <c r="U71" s="38"/>
    </row>
    <row r="72" spans="1:21" ht="36" customHeight="1" x14ac:dyDescent="0.25">
      <c r="A72" s="27">
        <f>+A70+1</f>
        <v>32</v>
      </c>
      <c r="B72" s="39" t="s">
        <v>474</v>
      </c>
      <c r="C72" s="27" t="s">
        <v>475</v>
      </c>
      <c r="D72" s="27" t="s">
        <v>476</v>
      </c>
      <c r="E72" s="41" t="s">
        <v>103</v>
      </c>
      <c r="F72" s="27" t="s">
        <v>82</v>
      </c>
      <c r="G72" s="39" t="s">
        <v>228</v>
      </c>
      <c r="H72" s="40" t="s">
        <v>390</v>
      </c>
      <c r="I72" s="27" t="s">
        <v>231</v>
      </c>
      <c r="J72" s="28" t="s">
        <v>307</v>
      </c>
      <c r="K72" s="28" t="s">
        <v>430</v>
      </c>
      <c r="L72" s="31" t="s">
        <v>17</v>
      </c>
      <c r="M72" s="32" t="s">
        <v>18</v>
      </c>
      <c r="N72" s="16" t="s">
        <v>413</v>
      </c>
      <c r="O72" s="24">
        <v>2</v>
      </c>
      <c r="P72" s="33">
        <f>IF(O73=0," ",IF(O73=" "," ",IF(O73="nd"," ",O72/O73)))</f>
        <v>0.4</v>
      </c>
      <c r="Q72" s="34">
        <v>3</v>
      </c>
      <c r="R72" s="34">
        <v>0</v>
      </c>
      <c r="S72" s="35">
        <f>IF(O73=0,"",IF(R72=0,0,(IF(R72= "nd",0,(IF(R72/Q72&gt;1,0,1))))))</f>
        <v>0</v>
      </c>
      <c r="T72" s="37" t="s">
        <v>216</v>
      </c>
      <c r="U72" s="37" t="s">
        <v>217</v>
      </c>
    </row>
    <row r="73" spans="1:21" ht="39.75" customHeight="1" x14ac:dyDescent="0.25">
      <c r="A73" s="27"/>
      <c r="B73" s="40"/>
      <c r="C73" s="40"/>
      <c r="D73" s="40"/>
      <c r="E73" s="41"/>
      <c r="F73" s="27"/>
      <c r="G73" s="40" t="s">
        <v>228</v>
      </c>
      <c r="H73" s="27"/>
      <c r="I73" s="27"/>
      <c r="J73" s="28"/>
      <c r="K73" s="28"/>
      <c r="L73" s="31"/>
      <c r="M73" s="32"/>
      <c r="N73" s="16" t="s">
        <v>414</v>
      </c>
      <c r="O73" s="24">
        <v>5</v>
      </c>
      <c r="P73" s="33"/>
      <c r="Q73" s="34"/>
      <c r="R73" s="34"/>
      <c r="S73" s="36"/>
      <c r="T73" s="38"/>
      <c r="U73" s="38"/>
    </row>
    <row r="74" spans="1:21" ht="37.5" customHeight="1" x14ac:dyDescent="0.25">
      <c r="A74" s="27">
        <f>+A72+1</f>
        <v>33</v>
      </c>
      <c r="B74" s="39" t="s">
        <v>474</v>
      </c>
      <c r="C74" s="27" t="s">
        <v>475</v>
      </c>
      <c r="D74" s="27" t="s">
        <v>476</v>
      </c>
      <c r="E74" s="41" t="s">
        <v>309</v>
      </c>
      <c r="F74" s="27" t="s">
        <v>82</v>
      </c>
      <c r="G74" s="39" t="s">
        <v>228</v>
      </c>
      <c r="H74" s="40" t="s">
        <v>390</v>
      </c>
      <c r="I74" s="27" t="s">
        <v>231</v>
      </c>
      <c r="J74" s="28" t="s">
        <v>308</v>
      </c>
      <c r="K74" s="29" t="s">
        <v>437</v>
      </c>
      <c r="L74" s="31" t="s">
        <v>17</v>
      </c>
      <c r="M74" s="32" t="s">
        <v>18</v>
      </c>
      <c r="N74" s="16" t="s">
        <v>189</v>
      </c>
      <c r="O74" s="24">
        <v>3</v>
      </c>
      <c r="P74" s="33">
        <f>IF(O75=0," ",IF(O75=" "," ",IF(O75="nd"," ",O74/O75)))</f>
        <v>1</v>
      </c>
      <c r="Q74" s="34">
        <v>3</v>
      </c>
      <c r="R74" s="34">
        <v>0</v>
      </c>
      <c r="S74" s="35">
        <f>IF(O75=0,"",IF(R74=0,0,(IF(R74= "nd",0,(IF(R74/Q74&gt;1,0,1))))))</f>
        <v>0</v>
      </c>
      <c r="T74" s="37" t="s">
        <v>216</v>
      </c>
      <c r="U74" s="37" t="s">
        <v>217</v>
      </c>
    </row>
    <row r="75" spans="1:21" ht="33.75" customHeight="1" x14ac:dyDescent="0.25">
      <c r="A75" s="27"/>
      <c r="B75" s="40"/>
      <c r="C75" s="40"/>
      <c r="D75" s="40"/>
      <c r="E75" s="41"/>
      <c r="F75" s="27"/>
      <c r="G75" s="40" t="s">
        <v>228</v>
      </c>
      <c r="H75" s="27"/>
      <c r="I75" s="27"/>
      <c r="J75" s="28"/>
      <c r="K75" s="30"/>
      <c r="L75" s="31"/>
      <c r="M75" s="32"/>
      <c r="N75" s="16" t="s">
        <v>190</v>
      </c>
      <c r="O75" s="24">
        <v>3</v>
      </c>
      <c r="P75" s="33"/>
      <c r="Q75" s="34"/>
      <c r="R75" s="34"/>
      <c r="S75" s="36"/>
      <c r="T75" s="38"/>
      <c r="U75" s="38"/>
    </row>
    <row r="76" spans="1:21" ht="24.95" customHeight="1" x14ac:dyDescent="0.25">
      <c r="A76" s="27">
        <f>+A74+1</f>
        <v>34</v>
      </c>
      <c r="B76" s="39" t="s">
        <v>474</v>
      </c>
      <c r="C76" s="27" t="s">
        <v>475</v>
      </c>
      <c r="D76" s="27" t="s">
        <v>476</v>
      </c>
      <c r="E76" s="41" t="s">
        <v>310</v>
      </c>
      <c r="F76" s="27" t="s">
        <v>82</v>
      </c>
      <c r="G76" s="39" t="s">
        <v>228</v>
      </c>
      <c r="H76" s="40" t="s">
        <v>390</v>
      </c>
      <c r="I76" s="27" t="s">
        <v>231</v>
      </c>
      <c r="J76" s="28" t="s">
        <v>432</v>
      </c>
      <c r="K76" s="28" t="s">
        <v>431</v>
      </c>
      <c r="L76" s="31" t="s">
        <v>17</v>
      </c>
      <c r="M76" s="32" t="s">
        <v>18</v>
      </c>
      <c r="N76" s="16" t="s">
        <v>433</v>
      </c>
      <c r="O76" s="24">
        <v>9384</v>
      </c>
      <c r="P76" s="33">
        <f>IF(O77=0," ",IF(O77=" "," ",IF(O77="nd"," ",O76/O77)))</f>
        <v>0.96573016363075026</v>
      </c>
      <c r="Q76" s="34">
        <v>5</v>
      </c>
      <c r="R76" s="34">
        <v>1</v>
      </c>
      <c r="S76" s="35">
        <f>IF(O77=0,"",IF(R76=0,0,(IF(R76= "nd",0,(IF(R76/Q76&gt;1,0,1))))))</f>
        <v>1</v>
      </c>
      <c r="T76" s="37" t="s">
        <v>216</v>
      </c>
      <c r="U76" s="37" t="s">
        <v>217</v>
      </c>
    </row>
    <row r="77" spans="1:21" ht="24.95" customHeight="1" x14ac:dyDescent="0.25">
      <c r="A77" s="27"/>
      <c r="B77" s="40"/>
      <c r="C77" s="40"/>
      <c r="D77" s="40"/>
      <c r="E77" s="41"/>
      <c r="F77" s="27"/>
      <c r="G77" s="40" t="s">
        <v>228</v>
      </c>
      <c r="H77" s="39"/>
      <c r="I77" s="27"/>
      <c r="J77" s="28"/>
      <c r="K77" s="28"/>
      <c r="L77" s="31"/>
      <c r="M77" s="32"/>
      <c r="N77" s="16" t="s">
        <v>434</v>
      </c>
      <c r="O77" s="24">
        <v>9717</v>
      </c>
      <c r="P77" s="33"/>
      <c r="Q77" s="34"/>
      <c r="R77" s="34"/>
      <c r="S77" s="36"/>
      <c r="T77" s="38"/>
      <c r="U77" s="38"/>
    </row>
    <row r="78" spans="1:21" ht="24.95" customHeight="1" x14ac:dyDescent="0.25">
      <c r="A78" s="27">
        <f>+A76+1</f>
        <v>35</v>
      </c>
      <c r="B78" s="39" t="s">
        <v>474</v>
      </c>
      <c r="C78" s="27" t="s">
        <v>475</v>
      </c>
      <c r="D78" s="27" t="s">
        <v>476</v>
      </c>
      <c r="E78" s="41" t="s">
        <v>311</v>
      </c>
      <c r="F78" s="27" t="s">
        <v>82</v>
      </c>
      <c r="G78" s="43" t="s">
        <v>228</v>
      </c>
      <c r="H78" s="28" t="s">
        <v>390</v>
      </c>
      <c r="I78" s="46" t="s">
        <v>415</v>
      </c>
      <c r="J78" s="28" t="s">
        <v>435</v>
      </c>
      <c r="K78" s="28" t="s">
        <v>436</v>
      </c>
      <c r="L78" s="31" t="s">
        <v>17</v>
      </c>
      <c r="M78" s="32" t="s">
        <v>18</v>
      </c>
      <c r="N78" s="16" t="s">
        <v>438</v>
      </c>
      <c r="O78" s="24">
        <v>24752</v>
      </c>
      <c r="P78" s="33">
        <f>IF(O79=0," ",IF(O79=" "," ",IF(O79="nd"," ",O78/O79)))</f>
        <v>1</v>
      </c>
      <c r="Q78" s="34">
        <v>1</v>
      </c>
      <c r="R78" s="34">
        <v>1</v>
      </c>
      <c r="S78" s="35">
        <f>IF(O79=0,"",IF(R78=0,0,(IF(R78= "nd",0,(IF(R78/Q78&gt;1,0,1))))))</f>
        <v>1</v>
      </c>
      <c r="T78" s="37" t="s">
        <v>216</v>
      </c>
      <c r="U78" s="37" t="s">
        <v>217</v>
      </c>
    </row>
    <row r="79" spans="1:21" ht="24.95" customHeight="1" x14ac:dyDescent="0.25">
      <c r="A79" s="27"/>
      <c r="B79" s="40"/>
      <c r="C79" s="40"/>
      <c r="D79" s="40"/>
      <c r="E79" s="41"/>
      <c r="F79" s="27"/>
      <c r="G79" s="40" t="s">
        <v>228</v>
      </c>
      <c r="H79" s="28"/>
      <c r="I79" s="27"/>
      <c r="J79" s="28"/>
      <c r="K79" s="28"/>
      <c r="L79" s="31"/>
      <c r="M79" s="32"/>
      <c r="N79" s="16" t="s">
        <v>439</v>
      </c>
      <c r="O79" s="24">
        <v>24752</v>
      </c>
      <c r="P79" s="33"/>
      <c r="Q79" s="34"/>
      <c r="R79" s="34"/>
      <c r="S79" s="36"/>
      <c r="T79" s="38"/>
      <c r="U79" s="38"/>
    </row>
    <row r="80" spans="1:21" ht="24.95" customHeight="1" x14ac:dyDescent="0.25">
      <c r="A80" s="27">
        <f>+A78+1</f>
        <v>36</v>
      </c>
      <c r="B80" s="39" t="s">
        <v>474</v>
      </c>
      <c r="C80" s="27" t="s">
        <v>475</v>
      </c>
      <c r="D80" s="27" t="s">
        <v>476</v>
      </c>
      <c r="E80" s="41" t="s">
        <v>312</v>
      </c>
      <c r="F80" s="27" t="s">
        <v>82</v>
      </c>
      <c r="G80" s="39" t="s">
        <v>228</v>
      </c>
      <c r="H80" s="40" t="s">
        <v>390</v>
      </c>
      <c r="I80" s="27" t="s">
        <v>231</v>
      </c>
      <c r="J80" s="29" t="s">
        <v>440</v>
      </c>
      <c r="K80" s="29" t="s">
        <v>441</v>
      </c>
      <c r="L80" s="31" t="s">
        <v>17</v>
      </c>
      <c r="M80" s="32" t="s">
        <v>18</v>
      </c>
      <c r="N80" s="16" t="s">
        <v>442</v>
      </c>
      <c r="O80" s="24">
        <v>5</v>
      </c>
      <c r="P80" s="33">
        <f>IF(O81=0," ",IF(O81=" "," ",IF(O81="nd"," ",O80/O81)))</f>
        <v>1</v>
      </c>
      <c r="Q80" s="34">
        <v>3</v>
      </c>
      <c r="R80" s="34">
        <v>1</v>
      </c>
      <c r="S80" s="35">
        <f>IF(O81=0,"",IF(R80=0,0,(IF(R80= "nd",0,(IF(R80/Q80&gt;1,0,1))))))</f>
        <v>1</v>
      </c>
      <c r="T80" s="37" t="s">
        <v>216</v>
      </c>
      <c r="U80" s="37" t="s">
        <v>217</v>
      </c>
    </row>
    <row r="81" spans="1:21" ht="24.95" customHeight="1" x14ac:dyDescent="0.25">
      <c r="A81" s="27"/>
      <c r="B81" s="40"/>
      <c r="C81" s="40"/>
      <c r="D81" s="40"/>
      <c r="E81" s="41"/>
      <c r="F81" s="27"/>
      <c r="G81" s="40" t="s">
        <v>228</v>
      </c>
      <c r="H81" s="27"/>
      <c r="I81" s="27"/>
      <c r="J81" s="30"/>
      <c r="K81" s="30"/>
      <c r="L81" s="31"/>
      <c r="M81" s="32"/>
      <c r="N81" s="16" t="s">
        <v>443</v>
      </c>
      <c r="O81" s="24">
        <v>5</v>
      </c>
      <c r="P81" s="33"/>
      <c r="Q81" s="34"/>
      <c r="R81" s="34"/>
      <c r="S81" s="36"/>
      <c r="T81" s="38"/>
      <c r="U81" s="38"/>
    </row>
    <row r="82" spans="1:21" ht="24.95" customHeight="1" x14ac:dyDescent="0.25">
      <c r="A82" s="27">
        <f>+A80+1</f>
        <v>37</v>
      </c>
      <c r="B82" s="39" t="s">
        <v>474</v>
      </c>
      <c r="C82" s="27" t="s">
        <v>475</v>
      </c>
      <c r="D82" s="27" t="s">
        <v>476</v>
      </c>
      <c r="E82" s="41" t="s">
        <v>313</v>
      </c>
      <c r="F82" s="27" t="s">
        <v>82</v>
      </c>
      <c r="G82" s="39" t="s">
        <v>228</v>
      </c>
      <c r="H82" s="40" t="s">
        <v>390</v>
      </c>
      <c r="I82" s="27" t="s">
        <v>231</v>
      </c>
      <c r="J82" s="28" t="s">
        <v>444</v>
      </c>
      <c r="K82" s="28" t="s">
        <v>445</v>
      </c>
      <c r="L82" s="31" t="s">
        <v>17</v>
      </c>
      <c r="M82" s="32" t="s">
        <v>18</v>
      </c>
      <c r="N82" s="16" t="s">
        <v>446</v>
      </c>
      <c r="O82" s="24">
        <v>9212</v>
      </c>
      <c r="P82" s="33">
        <f>IF(O83=0," ",IF(O83=" "," ",IF(O83="nd"," ",O82/O83)))</f>
        <v>0.99589189189189187</v>
      </c>
      <c r="Q82" s="34">
        <v>2</v>
      </c>
      <c r="R82" s="34">
        <v>1</v>
      </c>
      <c r="S82" s="35">
        <f>IF(O83=0,"",IF(R82=0,0,(IF(R82= "nd",0,(IF(R82/Q82&gt;1,0,1))))))</f>
        <v>1</v>
      </c>
      <c r="T82" s="37" t="s">
        <v>216</v>
      </c>
      <c r="U82" s="37" t="s">
        <v>217</v>
      </c>
    </row>
    <row r="83" spans="1:21" ht="24.95" customHeight="1" x14ac:dyDescent="0.25">
      <c r="A83" s="27"/>
      <c r="B83" s="40"/>
      <c r="C83" s="40"/>
      <c r="D83" s="40"/>
      <c r="E83" s="41"/>
      <c r="F83" s="27"/>
      <c r="G83" s="40" t="s">
        <v>228</v>
      </c>
      <c r="H83" s="27"/>
      <c r="I83" s="27"/>
      <c r="J83" s="28"/>
      <c r="K83" s="28"/>
      <c r="L83" s="31"/>
      <c r="M83" s="32"/>
      <c r="N83" s="16" t="s">
        <v>447</v>
      </c>
      <c r="O83" s="24">
        <v>9250</v>
      </c>
      <c r="P83" s="33"/>
      <c r="Q83" s="34"/>
      <c r="R83" s="34"/>
      <c r="S83" s="36"/>
      <c r="T83" s="38"/>
      <c r="U83" s="38"/>
    </row>
    <row r="84" spans="1:21" ht="24.95" customHeight="1" x14ac:dyDescent="0.25">
      <c r="A84" s="27">
        <f>+A82+1</f>
        <v>38</v>
      </c>
      <c r="B84" s="39" t="s">
        <v>474</v>
      </c>
      <c r="C84" s="27" t="s">
        <v>475</v>
      </c>
      <c r="D84" s="27" t="s">
        <v>476</v>
      </c>
      <c r="E84" s="41" t="s">
        <v>109</v>
      </c>
      <c r="F84" s="27" t="s">
        <v>82</v>
      </c>
      <c r="G84" s="39" t="s">
        <v>228</v>
      </c>
      <c r="H84" s="40" t="s">
        <v>390</v>
      </c>
      <c r="I84" s="27" t="s">
        <v>231</v>
      </c>
      <c r="J84" s="28" t="s">
        <v>110</v>
      </c>
      <c r="K84" s="28" t="s">
        <v>314</v>
      </c>
      <c r="L84" s="31" t="s">
        <v>17</v>
      </c>
      <c r="M84" s="32" t="s">
        <v>18</v>
      </c>
      <c r="N84" s="16" t="s">
        <v>177</v>
      </c>
      <c r="O84" s="24">
        <v>1</v>
      </c>
      <c r="P84" s="33">
        <f>IF(O85=0," ",IF(O85=" "," ",IF(O85="nd"," ",O84/O85)))</f>
        <v>1</v>
      </c>
      <c r="Q84" s="34">
        <v>3</v>
      </c>
      <c r="R84" s="34">
        <v>0</v>
      </c>
      <c r="S84" s="35">
        <f>IF(O85=0,"",IF(R84=0,0,(IF(R84= "nd",0,(IF(R84/Q84&gt;1,0,1))))))</f>
        <v>0</v>
      </c>
      <c r="T84" s="37" t="s">
        <v>216</v>
      </c>
      <c r="U84" s="37" t="s">
        <v>217</v>
      </c>
    </row>
    <row r="85" spans="1:21" ht="24.95" customHeight="1" x14ac:dyDescent="0.25">
      <c r="A85" s="27"/>
      <c r="B85" s="40"/>
      <c r="C85" s="40"/>
      <c r="D85" s="40"/>
      <c r="E85" s="41"/>
      <c r="F85" s="27"/>
      <c r="G85" s="40" t="s">
        <v>228</v>
      </c>
      <c r="H85" s="27"/>
      <c r="I85" s="27"/>
      <c r="J85" s="28"/>
      <c r="K85" s="28"/>
      <c r="L85" s="31"/>
      <c r="M85" s="32"/>
      <c r="N85" s="16" t="s">
        <v>178</v>
      </c>
      <c r="O85" s="24">
        <v>1</v>
      </c>
      <c r="P85" s="33"/>
      <c r="Q85" s="34"/>
      <c r="R85" s="34"/>
      <c r="S85" s="36"/>
      <c r="T85" s="38"/>
      <c r="U85" s="38"/>
    </row>
    <row r="86" spans="1:21" ht="35.25" customHeight="1" x14ac:dyDescent="0.25">
      <c r="A86" s="27">
        <f>+A84+1</f>
        <v>39</v>
      </c>
      <c r="B86" s="39" t="s">
        <v>474</v>
      </c>
      <c r="C86" s="27" t="s">
        <v>475</v>
      </c>
      <c r="D86" s="27" t="s">
        <v>476</v>
      </c>
      <c r="E86" s="41" t="s">
        <v>238</v>
      </c>
      <c r="F86" s="42" t="s">
        <v>82</v>
      </c>
      <c r="G86" s="39" t="s">
        <v>228</v>
      </c>
      <c r="H86" s="40" t="s">
        <v>390</v>
      </c>
      <c r="I86" s="27" t="s">
        <v>231</v>
      </c>
      <c r="J86" s="28" t="s">
        <v>239</v>
      </c>
      <c r="K86" s="29" t="s">
        <v>315</v>
      </c>
      <c r="L86" s="31" t="s">
        <v>17</v>
      </c>
      <c r="M86" s="32" t="s">
        <v>18</v>
      </c>
      <c r="N86" s="16" t="s">
        <v>248</v>
      </c>
      <c r="O86" s="24">
        <v>0</v>
      </c>
      <c r="P86" s="33" t="str">
        <f>IF(O87=0," ",IF(O87=" "," ",IF(O87="nd"," ",O86/O87)))</f>
        <v xml:space="preserve"> </v>
      </c>
      <c r="Q86" s="34">
        <v>3</v>
      </c>
      <c r="R86" s="34">
        <v>0</v>
      </c>
      <c r="S86" s="35" t="str">
        <f>IF(O87=0,"",IF(R86=0,0,(IF(R86= "nd",0,(IF(R86/Q86&gt;1,0,1))))))</f>
        <v/>
      </c>
      <c r="T86" s="37" t="s">
        <v>216</v>
      </c>
      <c r="U86" s="37" t="s">
        <v>217</v>
      </c>
    </row>
    <row r="87" spans="1:21" ht="43.5" customHeight="1" x14ac:dyDescent="0.25">
      <c r="A87" s="27"/>
      <c r="B87" s="40"/>
      <c r="C87" s="40"/>
      <c r="D87" s="40"/>
      <c r="E87" s="41" t="s">
        <v>148</v>
      </c>
      <c r="F87" s="42"/>
      <c r="G87" s="40" t="s">
        <v>228</v>
      </c>
      <c r="H87" s="27"/>
      <c r="I87" s="27"/>
      <c r="J87" s="28"/>
      <c r="K87" s="30"/>
      <c r="L87" s="31"/>
      <c r="M87" s="32"/>
      <c r="N87" s="16" t="s">
        <v>240</v>
      </c>
      <c r="O87" s="24">
        <v>0</v>
      </c>
      <c r="P87" s="33"/>
      <c r="Q87" s="34"/>
      <c r="R87" s="34"/>
      <c r="S87" s="36"/>
      <c r="T87" s="38"/>
      <c r="U87" s="38"/>
    </row>
    <row r="88" spans="1:21" ht="37.5" customHeight="1" x14ac:dyDescent="0.25">
      <c r="A88" s="27">
        <f>+A86+1</f>
        <v>40</v>
      </c>
      <c r="B88" s="39" t="s">
        <v>474</v>
      </c>
      <c r="C88" s="27" t="s">
        <v>475</v>
      </c>
      <c r="D88" s="27" t="s">
        <v>476</v>
      </c>
      <c r="E88" s="41" t="s">
        <v>320</v>
      </c>
      <c r="F88" s="42" t="s">
        <v>82</v>
      </c>
      <c r="G88" s="39" t="s">
        <v>228</v>
      </c>
      <c r="H88" s="40" t="s">
        <v>390</v>
      </c>
      <c r="I88" s="27" t="s">
        <v>231</v>
      </c>
      <c r="J88" s="27" t="s">
        <v>319</v>
      </c>
      <c r="K88" s="29" t="s">
        <v>318</v>
      </c>
      <c r="L88" s="31" t="s">
        <v>17</v>
      </c>
      <c r="M88" s="32" t="s">
        <v>18</v>
      </c>
      <c r="N88" s="16" t="s">
        <v>316</v>
      </c>
      <c r="O88" s="24">
        <v>0</v>
      </c>
      <c r="P88" s="33" t="str">
        <f>IF(O89=0," ",IF(O89=" "," ",IF(O89="nd"," ",O88/O89)))</f>
        <v xml:space="preserve"> </v>
      </c>
      <c r="Q88" s="34">
        <v>3</v>
      </c>
      <c r="R88" s="34">
        <v>0</v>
      </c>
      <c r="S88" s="35" t="str">
        <f>IF(O89=0,"",IF(R88=0,0,(IF(R88= "nd",0,(IF(R88/Q88&gt;1,0,1))))))</f>
        <v/>
      </c>
      <c r="T88" s="37" t="s">
        <v>216</v>
      </c>
      <c r="U88" s="37" t="s">
        <v>217</v>
      </c>
    </row>
    <row r="89" spans="1:21" ht="37.5" customHeight="1" x14ac:dyDescent="0.25">
      <c r="A89" s="27"/>
      <c r="B89" s="40"/>
      <c r="C89" s="40"/>
      <c r="D89" s="40"/>
      <c r="E89" s="41"/>
      <c r="F89" s="42"/>
      <c r="G89" s="40" t="s">
        <v>228</v>
      </c>
      <c r="H89" s="27"/>
      <c r="I89" s="27"/>
      <c r="J89" s="27"/>
      <c r="K89" s="30"/>
      <c r="L89" s="31"/>
      <c r="M89" s="32"/>
      <c r="N89" s="16" t="s">
        <v>317</v>
      </c>
      <c r="O89" s="24">
        <v>0</v>
      </c>
      <c r="P89" s="33"/>
      <c r="Q89" s="34"/>
      <c r="R89" s="34"/>
      <c r="S89" s="36"/>
      <c r="T89" s="38"/>
      <c r="U89" s="38"/>
    </row>
    <row r="90" spans="1:21" ht="39.75" customHeight="1" x14ac:dyDescent="0.25">
      <c r="A90" s="27">
        <f>+A88+1</f>
        <v>41</v>
      </c>
      <c r="B90" s="39" t="s">
        <v>474</v>
      </c>
      <c r="C90" s="27" t="s">
        <v>475</v>
      </c>
      <c r="D90" s="27" t="s">
        <v>476</v>
      </c>
      <c r="E90" s="41" t="s">
        <v>321</v>
      </c>
      <c r="F90" s="42" t="s">
        <v>82</v>
      </c>
      <c r="G90" s="39" t="s">
        <v>228</v>
      </c>
      <c r="H90" s="40" t="s">
        <v>390</v>
      </c>
      <c r="I90" s="27" t="s">
        <v>231</v>
      </c>
      <c r="J90" s="27" t="s">
        <v>322</v>
      </c>
      <c r="K90" s="29" t="s">
        <v>323</v>
      </c>
      <c r="L90" s="31" t="s">
        <v>17</v>
      </c>
      <c r="M90" s="32" t="s">
        <v>18</v>
      </c>
      <c r="N90" s="16" t="s">
        <v>324</v>
      </c>
      <c r="O90" s="24">
        <v>0</v>
      </c>
      <c r="P90" s="33" t="str">
        <f>IF(O91=0," ",IF(O91=" "," ",IF(O91="nd"," ",O90/O91)))</f>
        <v xml:space="preserve"> </v>
      </c>
      <c r="Q90" s="34">
        <v>3</v>
      </c>
      <c r="R90" s="34">
        <v>0</v>
      </c>
      <c r="S90" s="35" t="str">
        <f>IF(O91=0,"",IF(R90=0,0,(IF(R90= "nd",0,(IF(R90/Q90&gt;1,0,1))))))</f>
        <v/>
      </c>
      <c r="T90" s="37" t="s">
        <v>216</v>
      </c>
      <c r="U90" s="37" t="s">
        <v>217</v>
      </c>
    </row>
    <row r="91" spans="1:21" ht="24.95" customHeight="1" x14ac:dyDescent="0.25">
      <c r="A91" s="27"/>
      <c r="B91" s="40"/>
      <c r="C91" s="40"/>
      <c r="D91" s="40"/>
      <c r="E91" s="41"/>
      <c r="F91" s="42"/>
      <c r="G91" s="40" t="s">
        <v>228</v>
      </c>
      <c r="H91" s="27"/>
      <c r="I91" s="27"/>
      <c r="J91" s="27"/>
      <c r="K91" s="30"/>
      <c r="L91" s="31"/>
      <c r="M91" s="32"/>
      <c r="N91" s="16" t="s">
        <v>325</v>
      </c>
      <c r="O91" s="24">
        <v>0</v>
      </c>
      <c r="P91" s="33"/>
      <c r="Q91" s="34"/>
      <c r="R91" s="34"/>
      <c r="S91" s="36"/>
      <c r="T91" s="38"/>
      <c r="U91" s="38"/>
    </row>
    <row r="92" spans="1:21" ht="45.75" customHeight="1" x14ac:dyDescent="0.25">
      <c r="A92" s="27">
        <f>+A90+1</f>
        <v>42</v>
      </c>
      <c r="B92" s="39" t="s">
        <v>474</v>
      </c>
      <c r="C92" s="27" t="s">
        <v>475</v>
      </c>
      <c r="D92" s="27" t="s">
        <v>476</v>
      </c>
      <c r="E92" s="41" t="s">
        <v>157</v>
      </c>
      <c r="F92" s="42" t="s">
        <v>82</v>
      </c>
      <c r="G92" s="39" t="s">
        <v>228</v>
      </c>
      <c r="H92" s="40" t="s">
        <v>390</v>
      </c>
      <c r="I92" s="27" t="s">
        <v>231</v>
      </c>
      <c r="J92" s="27" t="s">
        <v>158</v>
      </c>
      <c r="K92" s="29" t="s">
        <v>326</v>
      </c>
      <c r="L92" s="31" t="s">
        <v>17</v>
      </c>
      <c r="M92" s="32" t="s">
        <v>18</v>
      </c>
      <c r="N92" s="16" t="s">
        <v>214</v>
      </c>
      <c r="O92" s="24">
        <v>0</v>
      </c>
      <c r="P92" s="33" t="str">
        <f>IF(O93=0," ",IF(O93=" "," ",IF(O93="nd"," ",O92/O93)))</f>
        <v xml:space="preserve"> </v>
      </c>
      <c r="Q92" s="34">
        <v>3</v>
      </c>
      <c r="R92" s="34">
        <v>0</v>
      </c>
      <c r="S92" s="35" t="str">
        <f>IF(O93=0,"",IF(R92=0,0,(IF(R92= "nd",0,(IF(R92/Q92&gt;1,0,1))))))</f>
        <v/>
      </c>
      <c r="T92" s="37" t="s">
        <v>216</v>
      </c>
      <c r="U92" s="37" t="s">
        <v>217</v>
      </c>
    </row>
    <row r="93" spans="1:21" ht="45" customHeight="1" x14ac:dyDescent="0.25">
      <c r="A93" s="27"/>
      <c r="B93" s="40"/>
      <c r="C93" s="40"/>
      <c r="D93" s="40"/>
      <c r="E93" s="41"/>
      <c r="F93" s="42"/>
      <c r="G93" s="40" t="s">
        <v>228</v>
      </c>
      <c r="H93" s="27"/>
      <c r="I93" s="27"/>
      <c r="J93" s="27"/>
      <c r="K93" s="30"/>
      <c r="L93" s="31"/>
      <c r="M93" s="32"/>
      <c r="N93" s="16" t="s">
        <v>215</v>
      </c>
      <c r="O93" s="24">
        <v>0</v>
      </c>
      <c r="P93" s="33"/>
      <c r="Q93" s="34"/>
      <c r="R93" s="34"/>
      <c r="S93" s="36"/>
      <c r="T93" s="38"/>
      <c r="U93" s="38"/>
    </row>
    <row r="94" spans="1:21" ht="30.75" customHeight="1" x14ac:dyDescent="0.25">
      <c r="A94" s="27">
        <f>+A92+1</f>
        <v>43</v>
      </c>
      <c r="B94" s="39" t="s">
        <v>474</v>
      </c>
      <c r="C94" s="27" t="s">
        <v>475</v>
      </c>
      <c r="D94" s="27" t="s">
        <v>476</v>
      </c>
      <c r="E94" s="41" t="s">
        <v>241</v>
      </c>
      <c r="F94" s="42" t="s">
        <v>82</v>
      </c>
      <c r="G94" s="39" t="s">
        <v>228</v>
      </c>
      <c r="H94" s="40" t="s">
        <v>390</v>
      </c>
      <c r="I94" s="27" t="s">
        <v>231</v>
      </c>
      <c r="J94" s="27" t="s">
        <v>242</v>
      </c>
      <c r="K94" s="29" t="s">
        <v>327</v>
      </c>
      <c r="L94" s="31" t="s">
        <v>17</v>
      </c>
      <c r="M94" s="32" t="s">
        <v>18</v>
      </c>
      <c r="N94" s="16" t="s">
        <v>243</v>
      </c>
      <c r="O94" s="24">
        <v>0</v>
      </c>
      <c r="P94" s="33" t="str">
        <f>IF(O95=0," ",IF(O95=" "," ",IF(O95="nd"," ",O94/O95)))</f>
        <v xml:space="preserve"> </v>
      </c>
      <c r="Q94" s="34">
        <v>3</v>
      </c>
      <c r="R94" s="34">
        <v>0</v>
      </c>
      <c r="S94" s="35" t="str">
        <f>IF(O95=0,"",IF(R94=0,0,(IF(R94= "nd",0,(IF(R94/Q94&gt;1,0,1))))))</f>
        <v/>
      </c>
      <c r="T94" s="37" t="s">
        <v>216</v>
      </c>
      <c r="U94" s="37" t="s">
        <v>217</v>
      </c>
    </row>
    <row r="95" spans="1:21" ht="27.75" customHeight="1" x14ac:dyDescent="0.25">
      <c r="A95" s="27"/>
      <c r="B95" s="40"/>
      <c r="C95" s="40"/>
      <c r="D95" s="40"/>
      <c r="E95" s="41"/>
      <c r="F95" s="42"/>
      <c r="G95" s="40" t="s">
        <v>228</v>
      </c>
      <c r="H95" s="27"/>
      <c r="I95" s="27"/>
      <c r="J95" s="27"/>
      <c r="K95" s="30"/>
      <c r="L95" s="31"/>
      <c r="M95" s="32"/>
      <c r="N95" s="16" t="s">
        <v>244</v>
      </c>
      <c r="O95" s="24">
        <v>0</v>
      </c>
      <c r="P95" s="33"/>
      <c r="Q95" s="34"/>
      <c r="R95" s="34"/>
      <c r="S95" s="36"/>
      <c r="T95" s="38"/>
      <c r="U95" s="38"/>
    </row>
    <row r="96" spans="1:21" ht="28.5" customHeight="1" x14ac:dyDescent="0.25">
      <c r="A96" s="27">
        <f>+A94+1</f>
        <v>44</v>
      </c>
      <c r="B96" s="39" t="s">
        <v>474</v>
      </c>
      <c r="C96" s="27" t="s">
        <v>475</v>
      </c>
      <c r="D96" s="27" t="s">
        <v>476</v>
      </c>
      <c r="E96" s="41" t="s">
        <v>234</v>
      </c>
      <c r="F96" s="42" t="s">
        <v>82</v>
      </c>
      <c r="G96" s="39" t="s">
        <v>228</v>
      </c>
      <c r="H96" s="40" t="s">
        <v>390</v>
      </c>
      <c r="I96" s="27" t="s">
        <v>231</v>
      </c>
      <c r="J96" s="27" t="s">
        <v>448</v>
      </c>
      <c r="K96" s="29" t="s">
        <v>449</v>
      </c>
      <c r="L96" s="31" t="s">
        <v>17</v>
      </c>
      <c r="M96" s="32" t="s">
        <v>18</v>
      </c>
      <c r="N96" s="16" t="s">
        <v>227</v>
      </c>
      <c r="O96" s="24">
        <v>0</v>
      </c>
      <c r="P96" s="33" t="str">
        <f>IF(O97=0," ",IF(O97=" "," ",IF(O97="nd"," ",O96/O97)))</f>
        <v xml:space="preserve"> </v>
      </c>
      <c r="Q96" s="34">
        <v>3</v>
      </c>
      <c r="R96" s="34">
        <v>0</v>
      </c>
      <c r="S96" s="35" t="str">
        <f>IF(O97=0,"",IF(R96=0,0,(IF(R96= "nd",0,(IF(R96/Q96&gt;1,0,1))))))</f>
        <v/>
      </c>
      <c r="T96" s="37" t="s">
        <v>216</v>
      </c>
      <c r="U96" s="37" t="s">
        <v>217</v>
      </c>
    </row>
    <row r="97" spans="1:21" ht="31.5" customHeight="1" x14ac:dyDescent="0.25">
      <c r="A97" s="27"/>
      <c r="B97" s="40"/>
      <c r="C97" s="40"/>
      <c r="D97" s="40"/>
      <c r="E97" s="41"/>
      <c r="F97" s="42"/>
      <c r="G97" s="40" t="s">
        <v>228</v>
      </c>
      <c r="H97" s="27"/>
      <c r="I97" s="27"/>
      <c r="J97" s="27"/>
      <c r="K97" s="30"/>
      <c r="L97" s="31"/>
      <c r="M97" s="32"/>
      <c r="N97" s="16" t="s">
        <v>328</v>
      </c>
      <c r="O97" s="24">
        <v>0</v>
      </c>
      <c r="P97" s="33"/>
      <c r="Q97" s="34"/>
      <c r="R97" s="34"/>
      <c r="S97" s="36"/>
      <c r="T97" s="38"/>
      <c r="U97" s="38"/>
    </row>
    <row r="98" spans="1:21" ht="39.75" customHeight="1" x14ac:dyDescent="0.25">
      <c r="A98" s="27">
        <f>+A96+1</f>
        <v>45</v>
      </c>
      <c r="B98" s="39" t="s">
        <v>474</v>
      </c>
      <c r="C98" s="27" t="s">
        <v>475</v>
      </c>
      <c r="D98" s="27" t="s">
        <v>476</v>
      </c>
      <c r="E98" s="41" t="s">
        <v>329</v>
      </c>
      <c r="F98" s="27" t="s">
        <v>82</v>
      </c>
      <c r="G98" s="39" t="s">
        <v>228</v>
      </c>
      <c r="H98" s="40" t="s">
        <v>390</v>
      </c>
      <c r="I98" s="27" t="s">
        <v>231</v>
      </c>
      <c r="J98" s="28" t="s">
        <v>453</v>
      </c>
      <c r="K98" s="28" t="s">
        <v>452</v>
      </c>
      <c r="L98" s="31" t="s">
        <v>17</v>
      </c>
      <c r="M98" s="32" t="s">
        <v>18</v>
      </c>
      <c r="N98" s="16" t="s">
        <v>451</v>
      </c>
      <c r="O98" s="24">
        <v>0</v>
      </c>
      <c r="P98" s="33" t="str">
        <f>IF(O99=0," ",IF(O99=" "," ",IF(O99="nd"," ",O98/O99)))</f>
        <v xml:space="preserve"> </v>
      </c>
      <c r="Q98" s="34">
        <v>3</v>
      </c>
      <c r="R98" s="34">
        <v>0</v>
      </c>
      <c r="S98" s="35" t="str">
        <f>IF(O99=0,"",IF(R98=0,0,(IF(R98= "nd",0,(IF(R98/Q98&gt;1,0,1))))))</f>
        <v/>
      </c>
      <c r="T98" s="37" t="s">
        <v>216</v>
      </c>
      <c r="U98" s="37" t="s">
        <v>217</v>
      </c>
    </row>
    <row r="99" spans="1:21" ht="33" customHeight="1" x14ac:dyDescent="0.25">
      <c r="A99" s="27"/>
      <c r="B99" s="40"/>
      <c r="C99" s="40"/>
      <c r="D99" s="40"/>
      <c r="E99" s="41"/>
      <c r="F99" s="27"/>
      <c r="G99" s="40" t="s">
        <v>228</v>
      </c>
      <c r="H99" s="27"/>
      <c r="I99" s="27"/>
      <c r="J99" s="28"/>
      <c r="K99" s="28"/>
      <c r="L99" s="31"/>
      <c r="M99" s="32"/>
      <c r="N99" s="16" t="s">
        <v>450</v>
      </c>
      <c r="O99" s="24">
        <v>0</v>
      </c>
      <c r="P99" s="33"/>
      <c r="Q99" s="34"/>
      <c r="R99" s="34"/>
      <c r="S99" s="36"/>
      <c r="T99" s="38"/>
      <c r="U99" s="38"/>
    </row>
    <row r="100" spans="1:21" ht="35.25" customHeight="1" x14ac:dyDescent="0.25">
      <c r="A100" s="27">
        <f>+A98+1</f>
        <v>46</v>
      </c>
      <c r="B100" s="39" t="s">
        <v>474</v>
      </c>
      <c r="C100" s="27" t="s">
        <v>475</v>
      </c>
      <c r="D100" s="27" t="s">
        <v>476</v>
      </c>
      <c r="E100" s="41" t="s">
        <v>330</v>
      </c>
      <c r="F100" s="27" t="s">
        <v>82</v>
      </c>
      <c r="G100" s="39" t="s">
        <v>228</v>
      </c>
      <c r="H100" s="40" t="s">
        <v>390</v>
      </c>
      <c r="I100" s="27" t="s">
        <v>231</v>
      </c>
      <c r="J100" s="28" t="s">
        <v>454</v>
      </c>
      <c r="K100" s="29" t="s">
        <v>455</v>
      </c>
      <c r="L100" s="31" t="s">
        <v>17</v>
      </c>
      <c r="M100" s="32" t="s">
        <v>18</v>
      </c>
      <c r="N100" s="16" t="s">
        <v>456</v>
      </c>
      <c r="O100" s="24">
        <v>0</v>
      </c>
      <c r="P100" s="33" t="str">
        <f>IF(O101=0," ",IF(O101=" "," ",IF(O101="nd"," ",O100/O101)))</f>
        <v xml:space="preserve"> </v>
      </c>
      <c r="Q100" s="34">
        <v>3</v>
      </c>
      <c r="R100" s="34">
        <v>0</v>
      </c>
      <c r="S100" s="35" t="str">
        <f>IF(O101=0,"",IF(R100=0,0,(IF(R100= "nd",0,(IF(R100/Q100&gt;1,0,1))))))</f>
        <v/>
      </c>
      <c r="T100" s="37" t="s">
        <v>216</v>
      </c>
      <c r="U100" s="37" t="s">
        <v>217</v>
      </c>
    </row>
    <row r="101" spans="1:21" ht="34.5" customHeight="1" x14ac:dyDescent="0.25">
      <c r="A101" s="27"/>
      <c r="B101" s="40"/>
      <c r="C101" s="40"/>
      <c r="D101" s="40"/>
      <c r="E101" s="41"/>
      <c r="F101" s="27"/>
      <c r="G101" s="40" t="s">
        <v>228</v>
      </c>
      <c r="H101" s="27"/>
      <c r="I101" s="27"/>
      <c r="J101" s="28"/>
      <c r="K101" s="30"/>
      <c r="L101" s="31"/>
      <c r="M101" s="32"/>
      <c r="N101" s="16" t="s">
        <v>457</v>
      </c>
      <c r="O101" s="24">
        <v>0</v>
      </c>
      <c r="P101" s="33"/>
      <c r="Q101" s="34"/>
      <c r="R101" s="34"/>
      <c r="S101" s="36"/>
      <c r="T101" s="38"/>
      <c r="U101" s="38"/>
    </row>
    <row r="102" spans="1:21" ht="24.95" customHeight="1" x14ac:dyDescent="0.25">
      <c r="A102" s="27">
        <f>+A100+1</f>
        <v>47</v>
      </c>
      <c r="B102" s="39" t="s">
        <v>474</v>
      </c>
      <c r="C102" s="27" t="s">
        <v>475</v>
      </c>
      <c r="D102" s="27" t="s">
        <v>476</v>
      </c>
      <c r="E102" s="41" t="s">
        <v>221</v>
      </c>
      <c r="F102" s="27" t="s">
        <v>82</v>
      </c>
      <c r="G102" s="39" t="s">
        <v>228</v>
      </c>
      <c r="H102" s="40" t="s">
        <v>390</v>
      </c>
      <c r="I102" s="27" t="s">
        <v>231</v>
      </c>
      <c r="J102" s="28" t="s">
        <v>458</v>
      </c>
      <c r="K102" s="29" t="s">
        <v>459</v>
      </c>
      <c r="L102" s="31" t="s">
        <v>17</v>
      </c>
      <c r="M102" s="32" t="s">
        <v>18</v>
      </c>
      <c r="N102" s="16" t="s">
        <v>460</v>
      </c>
      <c r="O102" s="24">
        <v>240</v>
      </c>
      <c r="P102" s="33">
        <f>IF(O103=0," ",IF(O103=" "," ",IF(O103="nd"," ",O102/O103)))</f>
        <v>0.97165991902834004</v>
      </c>
      <c r="Q102" s="34">
        <v>5</v>
      </c>
      <c r="R102" s="34">
        <v>1</v>
      </c>
      <c r="S102" s="35">
        <f>IF(O103=0,"",IF(R102=0,0,(IF(R102= "nd",0,(IF(R102/Q102&gt;1,0,1))))))</f>
        <v>1</v>
      </c>
      <c r="T102" s="37" t="s">
        <v>216</v>
      </c>
      <c r="U102" s="37" t="s">
        <v>217</v>
      </c>
    </row>
    <row r="103" spans="1:21" ht="30" customHeight="1" x14ac:dyDescent="0.25">
      <c r="A103" s="27"/>
      <c r="B103" s="40"/>
      <c r="C103" s="40"/>
      <c r="D103" s="40"/>
      <c r="E103" s="41"/>
      <c r="F103" s="27"/>
      <c r="G103" s="40" t="s">
        <v>228</v>
      </c>
      <c r="H103" s="39"/>
      <c r="I103" s="27"/>
      <c r="J103" s="28"/>
      <c r="K103" s="30"/>
      <c r="L103" s="31"/>
      <c r="M103" s="32"/>
      <c r="N103" s="16" t="s">
        <v>461</v>
      </c>
      <c r="O103" s="24">
        <v>247</v>
      </c>
      <c r="P103" s="33"/>
      <c r="Q103" s="34"/>
      <c r="R103" s="34"/>
      <c r="S103" s="36"/>
      <c r="T103" s="38"/>
      <c r="U103" s="38"/>
    </row>
    <row r="104" spans="1:21" ht="37.5" customHeight="1" x14ac:dyDescent="0.25">
      <c r="A104" s="27">
        <f>+A102+1</f>
        <v>48</v>
      </c>
      <c r="B104" s="39" t="s">
        <v>474</v>
      </c>
      <c r="C104" s="27" t="s">
        <v>475</v>
      </c>
      <c r="D104" s="27" t="s">
        <v>476</v>
      </c>
      <c r="E104" s="41" t="s">
        <v>331</v>
      </c>
      <c r="F104" s="27" t="s">
        <v>82</v>
      </c>
      <c r="G104" s="43" t="s">
        <v>228</v>
      </c>
      <c r="H104" s="28" t="s">
        <v>390</v>
      </c>
      <c r="I104" s="46" t="s">
        <v>415</v>
      </c>
      <c r="J104" s="28" t="s">
        <v>125</v>
      </c>
      <c r="K104" s="29" t="s">
        <v>462</v>
      </c>
      <c r="L104" s="31" t="s">
        <v>17</v>
      </c>
      <c r="M104" s="32" t="s">
        <v>18</v>
      </c>
      <c r="N104" s="16" t="s">
        <v>191</v>
      </c>
      <c r="O104" s="24">
        <v>1088</v>
      </c>
      <c r="P104" s="33">
        <f>IF(O105=0," ",IF(O105=" "," ",IF(O105="nd"," ",O104/O105)))</f>
        <v>1</v>
      </c>
      <c r="Q104" s="34">
        <v>1</v>
      </c>
      <c r="R104" s="34">
        <v>1</v>
      </c>
      <c r="S104" s="35">
        <f>IF(O105=0,"",IF(R104=0,0,(IF(R104= "nd",0,(IF(R104/Q104&gt;1,0,1))))))</f>
        <v>1</v>
      </c>
      <c r="T104" s="37" t="s">
        <v>216</v>
      </c>
      <c r="U104" s="37" t="s">
        <v>217</v>
      </c>
    </row>
    <row r="105" spans="1:21" ht="37.5" customHeight="1" x14ac:dyDescent="0.25">
      <c r="A105" s="27"/>
      <c r="B105" s="40"/>
      <c r="C105" s="40"/>
      <c r="D105" s="40"/>
      <c r="E105" s="41"/>
      <c r="F105" s="27"/>
      <c r="G105" s="40" t="s">
        <v>228</v>
      </c>
      <c r="H105" s="28"/>
      <c r="I105" s="27"/>
      <c r="J105" s="28"/>
      <c r="K105" s="30"/>
      <c r="L105" s="31"/>
      <c r="M105" s="32"/>
      <c r="N105" s="16" t="s">
        <v>192</v>
      </c>
      <c r="O105" s="24">
        <v>1088</v>
      </c>
      <c r="P105" s="33"/>
      <c r="Q105" s="34"/>
      <c r="R105" s="34"/>
      <c r="S105" s="36"/>
      <c r="T105" s="38"/>
      <c r="U105" s="38"/>
    </row>
    <row r="106" spans="1:21" ht="34.5" customHeight="1" x14ac:dyDescent="0.25">
      <c r="A106" s="27">
        <f>+A104+1</f>
        <v>49</v>
      </c>
      <c r="B106" s="39" t="s">
        <v>474</v>
      </c>
      <c r="C106" s="27" t="s">
        <v>475</v>
      </c>
      <c r="D106" s="27" t="s">
        <v>476</v>
      </c>
      <c r="E106" s="41" t="s">
        <v>99</v>
      </c>
      <c r="F106" s="27" t="s">
        <v>82</v>
      </c>
      <c r="G106" s="39" t="s">
        <v>228</v>
      </c>
      <c r="H106" s="40" t="s">
        <v>390</v>
      </c>
      <c r="I106" s="27" t="s">
        <v>231</v>
      </c>
      <c r="J106" s="28" t="s">
        <v>100</v>
      </c>
      <c r="K106" s="28" t="s">
        <v>332</v>
      </c>
      <c r="L106" s="31" t="s">
        <v>17</v>
      </c>
      <c r="M106" s="32" t="s">
        <v>18</v>
      </c>
      <c r="N106" s="16" t="s">
        <v>170</v>
      </c>
      <c r="O106" s="24">
        <v>17</v>
      </c>
      <c r="P106" s="33">
        <f>IF(O107=0," ",IF(O107=" "," ",IF(O107="nd"," ",O106/O107)))</f>
        <v>1</v>
      </c>
      <c r="Q106" s="34">
        <v>3</v>
      </c>
      <c r="R106" s="34">
        <v>1</v>
      </c>
      <c r="S106" s="35">
        <f>IF(O107=0,"",IF(R106=0,0,(IF(R106= "nd",0,(IF(R106/Q106&gt;1,0,1))))))</f>
        <v>1</v>
      </c>
      <c r="T106" s="37" t="s">
        <v>216</v>
      </c>
      <c r="U106" s="37" t="s">
        <v>217</v>
      </c>
    </row>
    <row r="107" spans="1:21" ht="34.5" customHeight="1" x14ac:dyDescent="0.25">
      <c r="A107" s="27"/>
      <c r="B107" s="40"/>
      <c r="C107" s="40"/>
      <c r="D107" s="40"/>
      <c r="E107" s="41"/>
      <c r="F107" s="27"/>
      <c r="G107" s="40" t="s">
        <v>228</v>
      </c>
      <c r="H107" s="27"/>
      <c r="I107" s="27"/>
      <c r="J107" s="28"/>
      <c r="K107" s="28"/>
      <c r="L107" s="31"/>
      <c r="M107" s="32"/>
      <c r="N107" s="16" t="s">
        <v>171</v>
      </c>
      <c r="O107" s="24">
        <v>17</v>
      </c>
      <c r="P107" s="33"/>
      <c r="Q107" s="34"/>
      <c r="R107" s="34"/>
      <c r="S107" s="36"/>
      <c r="T107" s="38"/>
      <c r="U107" s="38"/>
    </row>
    <row r="108" spans="1:21" ht="36.6" customHeight="1" x14ac:dyDescent="0.25">
      <c r="A108" s="27">
        <f>+A106+1</f>
        <v>50</v>
      </c>
      <c r="B108" s="39" t="s">
        <v>474</v>
      </c>
      <c r="C108" s="27" t="s">
        <v>475</v>
      </c>
      <c r="D108" s="27" t="s">
        <v>476</v>
      </c>
      <c r="E108" s="41" t="s">
        <v>117</v>
      </c>
      <c r="F108" s="27" t="s">
        <v>82</v>
      </c>
      <c r="G108" s="39" t="s">
        <v>228</v>
      </c>
      <c r="H108" s="40" t="s">
        <v>390</v>
      </c>
      <c r="I108" s="27" t="s">
        <v>231</v>
      </c>
      <c r="J108" s="29" t="s">
        <v>463</v>
      </c>
      <c r="K108" s="29" t="s">
        <v>464</v>
      </c>
      <c r="L108" s="31" t="s">
        <v>17</v>
      </c>
      <c r="M108" s="32" t="s">
        <v>18</v>
      </c>
      <c r="N108" s="16" t="s">
        <v>333</v>
      </c>
      <c r="O108" s="24">
        <v>0</v>
      </c>
      <c r="P108" s="33" t="str">
        <f>IF(O109=0," ",IF(O109=" "," ",IF(O109="nd"," ",O108/O109)))</f>
        <v xml:space="preserve"> </v>
      </c>
      <c r="Q108" s="34">
        <v>3</v>
      </c>
      <c r="R108" s="34">
        <v>0</v>
      </c>
      <c r="S108" s="35" t="str">
        <f>IF(O109=0,"",IF(R108=0,0,(IF(R108= "nd",0,(IF(R108/Q108&gt;1,0,1))))))</f>
        <v/>
      </c>
      <c r="T108" s="37" t="s">
        <v>216</v>
      </c>
      <c r="U108" s="37" t="s">
        <v>217</v>
      </c>
    </row>
    <row r="109" spans="1:21" ht="41.45" customHeight="1" x14ac:dyDescent="0.25">
      <c r="A109" s="27"/>
      <c r="B109" s="40"/>
      <c r="C109" s="40"/>
      <c r="D109" s="40"/>
      <c r="E109" s="41"/>
      <c r="F109" s="27"/>
      <c r="G109" s="40" t="s">
        <v>228</v>
      </c>
      <c r="H109" s="27"/>
      <c r="I109" s="27"/>
      <c r="J109" s="30"/>
      <c r="K109" s="30"/>
      <c r="L109" s="31"/>
      <c r="M109" s="32"/>
      <c r="N109" s="16" t="s">
        <v>334</v>
      </c>
      <c r="O109" s="24">
        <v>0</v>
      </c>
      <c r="P109" s="33"/>
      <c r="Q109" s="34"/>
      <c r="R109" s="34"/>
      <c r="S109" s="36"/>
      <c r="T109" s="38"/>
      <c r="U109" s="38"/>
    </row>
    <row r="110" spans="1:21" ht="25.5" customHeight="1" x14ac:dyDescent="0.25">
      <c r="A110" s="27">
        <f>+A108+1</f>
        <v>51</v>
      </c>
      <c r="B110" s="39" t="s">
        <v>474</v>
      </c>
      <c r="C110" s="27" t="s">
        <v>475</v>
      </c>
      <c r="D110" s="27" t="s">
        <v>476</v>
      </c>
      <c r="E110" s="41" t="s">
        <v>149</v>
      </c>
      <c r="F110" s="42" t="s">
        <v>82</v>
      </c>
      <c r="G110" s="39" t="s">
        <v>228</v>
      </c>
      <c r="H110" s="40" t="s">
        <v>390</v>
      </c>
      <c r="I110" s="27" t="s">
        <v>231</v>
      </c>
      <c r="J110" s="28" t="s">
        <v>150</v>
      </c>
      <c r="K110" s="29" t="s">
        <v>465</v>
      </c>
      <c r="L110" s="31" t="s">
        <v>17</v>
      </c>
      <c r="M110" s="32" t="s">
        <v>18</v>
      </c>
      <c r="N110" s="16" t="s">
        <v>208</v>
      </c>
      <c r="O110" s="24">
        <v>93</v>
      </c>
      <c r="P110" s="33">
        <f>IF(O111=0," ",IF(O111=" "," ",IF(O111="nd"," ",O110/O111)))</f>
        <v>0.95876288659793818</v>
      </c>
      <c r="Q110" s="34">
        <v>3</v>
      </c>
      <c r="R110" s="34">
        <v>1</v>
      </c>
      <c r="S110" s="35">
        <f>IF(O111=0,"",IF(R110=0,0,(IF(R110= "nd",0,(IF(R110/Q110&gt;1,0,1))))))</f>
        <v>1</v>
      </c>
      <c r="T110" s="37" t="s">
        <v>216</v>
      </c>
      <c r="U110" s="37" t="s">
        <v>217</v>
      </c>
    </row>
    <row r="111" spans="1:21" ht="22.5" customHeight="1" x14ac:dyDescent="0.25">
      <c r="A111" s="27"/>
      <c r="B111" s="40"/>
      <c r="C111" s="40"/>
      <c r="D111" s="40"/>
      <c r="E111" s="41" t="s">
        <v>151</v>
      </c>
      <c r="F111" s="42"/>
      <c r="G111" s="40" t="s">
        <v>228</v>
      </c>
      <c r="H111" s="27"/>
      <c r="I111" s="27"/>
      <c r="J111" s="28"/>
      <c r="K111" s="30"/>
      <c r="L111" s="31"/>
      <c r="M111" s="32"/>
      <c r="N111" s="16" t="s">
        <v>209</v>
      </c>
      <c r="O111" s="24">
        <v>97</v>
      </c>
      <c r="P111" s="33"/>
      <c r="Q111" s="34"/>
      <c r="R111" s="34"/>
      <c r="S111" s="36"/>
      <c r="T111" s="38"/>
      <c r="U111" s="38"/>
    </row>
    <row r="112" spans="1:21" ht="28.5" customHeight="1" x14ac:dyDescent="0.25">
      <c r="A112" s="27">
        <f>+A110+1</f>
        <v>52</v>
      </c>
      <c r="B112" s="39" t="s">
        <v>474</v>
      </c>
      <c r="C112" s="27" t="s">
        <v>475</v>
      </c>
      <c r="D112" s="27" t="s">
        <v>476</v>
      </c>
      <c r="E112" s="41" t="s">
        <v>336</v>
      </c>
      <c r="F112" s="27" t="s">
        <v>82</v>
      </c>
      <c r="G112" s="39" t="s">
        <v>228</v>
      </c>
      <c r="H112" s="40" t="s">
        <v>390</v>
      </c>
      <c r="I112" s="27" t="s">
        <v>231</v>
      </c>
      <c r="J112" s="28" t="s">
        <v>122</v>
      </c>
      <c r="K112" s="29" t="s">
        <v>335</v>
      </c>
      <c r="L112" s="31" t="s">
        <v>17</v>
      </c>
      <c r="M112" s="32" t="s">
        <v>18</v>
      </c>
      <c r="N112" s="16" t="s">
        <v>406</v>
      </c>
      <c r="O112" s="24">
        <v>0</v>
      </c>
      <c r="P112" s="33" t="str">
        <f>IF(O113=0," ",IF(O113=" "," ",IF(O113="nd"," ",O112/O113)))</f>
        <v xml:space="preserve"> </v>
      </c>
      <c r="Q112" s="34">
        <v>3</v>
      </c>
      <c r="R112" s="34">
        <v>0</v>
      </c>
      <c r="S112" s="35" t="str">
        <f>IF(O113=0,"",IF(R112=0,0,(IF(R112= "nd",0,(IF(R112/Q112&gt;1,0,1))))))</f>
        <v/>
      </c>
      <c r="T112" s="37" t="s">
        <v>216</v>
      </c>
      <c r="U112" s="37" t="s">
        <v>217</v>
      </c>
    </row>
    <row r="113" spans="1:21" ht="28.5" customHeight="1" x14ac:dyDescent="0.25">
      <c r="A113" s="27"/>
      <c r="B113" s="40"/>
      <c r="C113" s="40"/>
      <c r="D113" s="40"/>
      <c r="E113" s="41"/>
      <c r="F113" s="27"/>
      <c r="G113" s="40" t="s">
        <v>228</v>
      </c>
      <c r="H113" s="27"/>
      <c r="I113" s="27"/>
      <c r="J113" s="28"/>
      <c r="K113" s="30"/>
      <c r="L113" s="31"/>
      <c r="M113" s="32"/>
      <c r="N113" s="16" t="s">
        <v>407</v>
      </c>
      <c r="O113" s="24">
        <v>0</v>
      </c>
      <c r="P113" s="33"/>
      <c r="Q113" s="34"/>
      <c r="R113" s="34"/>
      <c r="S113" s="36"/>
      <c r="T113" s="38"/>
      <c r="U113" s="38"/>
    </row>
    <row r="114" spans="1:21" ht="36.75" customHeight="1" x14ac:dyDescent="0.25">
      <c r="A114" s="27">
        <f>+A112+1</f>
        <v>53</v>
      </c>
      <c r="B114" s="39" t="s">
        <v>474</v>
      </c>
      <c r="C114" s="27" t="s">
        <v>475</v>
      </c>
      <c r="D114" s="27" t="s">
        <v>476</v>
      </c>
      <c r="E114" s="41" t="s">
        <v>338</v>
      </c>
      <c r="F114" s="27" t="s">
        <v>82</v>
      </c>
      <c r="G114" s="39" t="s">
        <v>228</v>
      </c>
      <c r="H114" s="40" t="s">
        <v>390</v>
      </c>
      <c r="I114" s="27" t="s">
        <v>231</v>
      </c>
      <c r="J114" s="28" t="s">
        <v>121</v>
      </c>
      <c r="K114" s="29" t="s">
        <v>337</v>
      </c>
      <c r="L114" s="31" t="s">
        <v>17</v>
      </c>
      <c r="M114" s="32" t="s">
        <v>18</v>
      </c>
      <c r="N114" s="16" t="s">
        <v>409</v>
      </c>
      <c r="O114" s="24">
        <v>136</v>
      </c>
      <c r="P114" s="33">
        <f>IF(O115=0," ",IF(O115=" "," ",IF(O115="nd"," ",O114/O115)))</f>
        <v>0.95774647887323938</v>
      </c>
      <c r="Q114" s="34">
        <v>3</v>
      </c>
      <c r="R114" s="34">
        <v>1</v>
      </c>
      <c r="S114" s="35">
        <f>IF(O115=0,"",IF(R114=0,0,(IF(R114= "nd",0,(IF(R114/Q114&gt;1,0,1))))))</f>
        <v>1</v>
      </c>
      <c r="T114" s="37" t="s">
        <v>216</v>
      </c>
      <c r="U114" s="37" t="s">
        <v>217</v>
      </c>
    </row>
    <row r="115" spans="1:21" ht="31.5" customHeight="1" x14ac:dyDescent="0.25">
      <c r="A115" s="27"/>
      <c r="B115" s="40"/>
      <c r="C115" s="40"/>
      <c r="D115" s="40"/>
      <c r="E115" s="41"/>
      <c r="F115" s="27"/>
      <c r="G115" s="40" t="s">
        <v>228</v>
      </c>
      <c r="H115" s="27"/>
      <c r="I115" s="27"/>
      <c r="J115" s="28"/>
      <c r="K115" s="30"/>
      <c r="L115" s="31"/>
      <c r="M115" s="32"/>
      <c r="N115" s="16" t="s">
        <v>408</v>
      </c>
      <c r="O115" s="24">
        <v>142</v>
      </c>
      <c r="P115" s="33"/>
      <c r="Q115" s="34"/>
      <c r="R115" s="34"/>
      <c r="S115" s="36"/>
      <c r="T115" s="38"/>
      <c r="U115" s="38"/>
    </row>
    <row r="116" spans="1:21" ht="29.25" customHeight="1" x14ac:dyDescent="0.25">
      <c r="A116" s="27">
        <f>+A114+1</f>
        <v>54</v>
      </c>
      <c r="B116" s="39" t="s">
        <v>474</v>
      </c>
      <c r="C116" s="27" t="s">
        <v>475</v>
      </c>
      <c r="D116" s="27" t="s">
        <v>476</v>
      </c>
      <c r="E116" s="41" t="s">
        <v>341</v>
      </c>
      <c r="F116" s="27" t="s">
        <v>82</v>
      </c>
      <c r="G116" s="39" t="s">
        <v>228</v>
      </c>
      <c r="H116" s="40" t="s">
        <v>390</v>
      </c>
      <c r="I116" s="27" t="s">
        <v>231</v>
      </c>
      <c r="J116" s="28" t="s">
        <v>342</v>
      </c>
      <c r="K116" s="29" t="s">
        <v>339</v>
      </c>
      <c r="L116" s="31" t="s">
        <v>17</v>
      </c>
      <c r="M116" s="32" t="s">
        <v>18</v>
      </c>
      <c r="N116" s="16" t="s">
        <v>340</v>
      </c>
      <c r="O116" s="24">
        <v>0</v>
      </c>
      <c r="P116" s="33" t="str">
        <f>IF(O117=0," ",IF(O117=" "," ",IF(O117="nd"," ",O116/O117)))</f>
        <v xml:space="preserve"> </v>
      </c>
      <c r="Q116" s="34">
        <v>3</v>
      </c>
      <c r="R116" s="34">
        <v>0</v>
      </c>
      <c r="S116" s="35" t="str">
        <f>IF(O117=0,"",IF(R116=0,0,(IF(R116= "nd",0,(IF(R116/Q116&gt;1,0,1))))))</f>
        <v/>
      </c>
      <c r="T116" s="37" t="s">
        <v>216</v>
      </c>
      <c r="U116" s="37" t="s">
        <v>217</v>
      </c>
    </row>
    <row r="117" spans="1:21" ht="29.25" customHeight="1" x14ac:dyDescent="0.25">
      <c r="A117" s="27"/>
      <c r="B117" s="40"/>
      <c r="C117" s="40"/>
      <c r="D117" s="40"/>
      <c r="E117" s="41"/>
      <c r="F117" s="27"/>
      <c r="G117" s="40" t="s">
        <v>228</v>
      </c>
      <c r="H117" s="27"/>
      <c r="I117" s="27"/>
      <c r="J117" s="28"/>
      <c r="K117" s="30"/>
      <c r="L117" s="31"/>
      <c r="M117" s="32"/>
      <c r="N117" s="16" t="s">
        <v>412</v>
      </c>
      <c r="O117" s="24">
        <v>0</v>
      </c>
      <c r="P117" s="33"/>
      <c r="Q117" s="34"/>
      <c r="R117" s="34"/>
      <c r="S117" s="36"/>
      <c r="T117" s="38"/>
      <c r="U117" s="38"/>
    </row>
    <row r="118" spans="1:21" ht="39" customHeight="1" x14ac:dyDescent="0.25">
      <c r="A118" s="27">
        <f>+A116+1</f>
        <v>55</v>
      </c>
      <c r="B118" s="39" t="s">
        <v>474</v>
      </c>
      <c r="C118" s="27" t="s">
        <v>475</v>
      </c>
      <c r="D118" s="27" t="s">
        <v>476</v>
      </c>
      <c r="E118" s="41" t="s">
        <v>235</v>
      </c>
      <c r="F118" s="27" t="s">
        <v>82</v>
      </c>
      <c r="G118" s="39" t="s">
        <v>228</v>
      </c>
      <c r="H118" s="40" t="s">
        <v>390</v>
      </c>
      <c r="I118" s="27" t="s">
        <v>231</v>
      </c>
      <c r="J118" s="28" t="s">
        <v>236</v>
      </c>
      <c r="K118" s="29" t="s">
        <v>343</v>
      </c>
      <c r="L118" s="31" t="s">
        <v>17</v>
      </c>
      <c r="M118" s="32" t="s">
        <v>18</v>
      </c>
      <c r="N118" s="16" t="s">
        <v>410</v>
      </c>
      <c r="O118" s="24">
        <v>81</v>
      </c>
      <c r="P118" s="33">
        <f>IF(O119=0," ",IF(O119=" "," ",IF(O119="nd"," ",O118/O119)))</f>
        <v>0.95294117647058818</v>
      </c>
      <c r="Q118" s="34">
        <v>2</v>
      </c>
      <c r="R118" s="34">
        <v>1</v>
      </c>
      <c r="S118" s="35">
        <f>IF(O119=0,"",IF(R118=0,0,(IF(R118= "nd",0,(IF(R118/Q118&gt;1,0,1))))))</f>
        <v>1</v>
      </c>
      <c r="T118" s="37" t="s">
        <v>216</v>
      </c>
      <c r="U118" s="37" t="s">
        <v>217</v>
      </c>
    </row>
    <row r="119" spans="1:21" ht="29.25" customHeight="1" x14ac:dyDescent="0.25">
      <c r="A119" s="27"/>
      <c r="B119" s="40"/>
      <c r="C119" s="40"/>
      <c r="D119" s="40"/>
      <c r="E119" s="41"/>
      <c r="F119" s="27"/>
      <c r="G119" s="40" t="s">
        <v>228</v>
      </c>
      <c r="H119" s="27"/>
      <c r="I119" s="27"/>
      <c r="J119" s="28"/>
      <c r="K119" s="30"/>
      <c r="L119" s="31"/>
      <c r="M119" s="32"/>
      <c r="N119" s="16" t="s">
        <v>411</v>
      </c>
      <c r="O119" s="24">
        <v>85</v>
      </c>
      <c r="P119" s="33"/>
      <c r="Q119" s="34"/>
      <c r="R119" s="34"/>
      <c r="S119" s="36"/>
      <c r="T119" s="38"/>
      <c r="U119" s="38"/>
    </row>
    <row r="120" spans="1:21" ht="36" customHeight="1" x14ac:dyDescent="0.25">
      <c r="A120" s="27">
        <f>+A118+1</f>
        <v>56</v>
      </c>
      <c r="B120" s="39" t="s">
        <v>474</v>
      </c>
      <c r="C120" s="27" t="s">
        <v>475</v>
      </c>
      <c r="D120" s="27" t="s">
        <v>476</v>
      </c>
      <c r="E120" s="41" t="s">
        <v>347</v>
      </c>
      <c r="F120" s="27" t="s">
        <v>82</v>
      </c>
      <c r="G120" s="39" t="s">
        <v>228</v>
      </c>
      <c r="H120" s="40" t="s">
        <v>390</v>
      </c>
      <c r="I120" s="27" t="s">
        <v>231</v>
      </c>
      <c r="J120" s="28" t="s">
        <v>466</v>
      </c>
      <c r="K120" s="29" t="s">
        <v>346</v>
      </c>
      <c r="L120" s="31" t="s">
        <v>17</v>
      </c>
      <c r="M120" s="32" t="s">
        <v>18</v>
      </c>
      <c r="N120" s="16" t="s">
        <v>344</v>
      </c>
      <c r="O120" s="24">
        <v>0</v>
      </c>
      <c r="P120" s="33" t="str">
        <f>IF(O121=0," ",IF(O121=" "," ",IF(O121="nd"," ",O120/O121)))</f>
        <v xml:space="preserve"> </v>
      </c>
      <c r="Q120" s="34">
        <v>3</v>
      </c>
      <c r="R120" s="34">
        <v>0</v>
      </c>
      <c r="S120" s="35" t="str">
        <f>IF(O121=0,"",IF(R120=0,0,(IF(R120= "nd",0,(IF(R120/Q120&gt;1,0,1))))))</f>
        <v/>
      </c>
      <c r="T120" s="37" t="s">
        <v>216</v>
      </c>
      <c r="U120" s="37" t="s">
        <v>217</v>
      </c>
    </row>
    <row r="121" spans="1:21" ht="36" customHeight="1" x14ac:dyDescent="0.25">
      <c r="A121" s="27"/>
      <c r="B121" s="40"/>
      <c r="C121" s="40"/>
      <c r="D121" s="40"/>
      <c r="E121" s="41"/>
      <c r="F121" s="27"/>
      <c r="G121" s="40" t="s">
        <v>228</v>
      </c>
      <c r="H121" s="27"/>
      <c r="I121" s="27"/>
      <c r="J121" s="28"/>
      <c r="K121" s="30"/>
      <c r="L121" s="31"/>
      <c r="M121" s="32"/>
      <c r="N121" s="16" t="s">
        <v>345</v>
      </c>
      <c r="O121" s="24">
        <v>0</v>
      </c>
      <c r="P121" s="33"/>
      <c r="Q121" s="34"/>
      <c r="R121" s="34"/>
      <c r="S121" s="36"/>
      <c r="T121" s="38"/>
      <c r="U121" s="38"/>
    </row>
    <row r="122" spans="1:21" ht="35.25" customHeight="1" x14ac:dyDescent="0.25">
      <c r="A122" s="27">
        <f>+A120+1</f>
        <v>57</v>
      </c>
      <c r="B122" s="39" t="s">
        <v>474</v>
      </c>
      <c r="C122" s="27" t="s">
        <v>475</v>
      </c>
      <c r="D122" s="27" t="s">
        <v>476</v>
      </c>
      <c r="E122" s="41" t="s">
        <v>348</v>
      </c>
      <c r="F122" s="27" t="s">
        <v>82</v>
      </c>
      <c r="G122" s="39" t="s">
        <v>228</v>
      </c>
      <c r="H122" s="40" t="s">
        <v>390</v>
      </c>
      <c r="I122" s="27" t="s">
        <v>231</v>
      </c>
      <c r="J122" s="28" t="s">
        <v>349</v>
      </c>
      <c r="K122" s="29" t="s">
        <v>350</v>
      </c>
      <c r="L122" s="31" t="s">
        <v>17</v>
      </c>
      <c r="M122" s="32" t="s">
        <v>18</v>
      </c>
      <c r="N122" s="16" t="s">
        <v>351</v>
      </c>
      <c r="O122" s="24">
        <v>0</v>
      </c>
      <c r="P122" s="33" t="str">
        <f>IF(O123=0," ",IF(O123=" "," ",IF(O123="nd"," ",O122/O123)))</f>
        <v xml:space="preserve"> </v>
      </c>
      <c r="Q122" s="34">
        <v>3</v>
      </c>
      <c r="R122" s="34">
        <v>0</v>
      </c>
      <c r="S122" s="35" t="str">
        <f>IF(O123=0,"",IF(R122=0,0,(IF(R122= "nd",0,(IF(R122/Q122&gt;1,0,1))))))</f>
        <v/>
      </c>
      <c r="T122" s="37" t="s">
        <v>216</v>
      </c>
      <c r="U122" s="37" t="s">
        <v>217</v>
      </c>
    </row>
    <row r="123" spans="1:21" ht="31.5" customHeight="1" x14ac:dyDescent="0.25">
      <c r="A123" s="27"/>
      <c r="B123" s="40"/>
      <c r="C123" s="40"/>
      <c r="D123" s="40"/>
      <c r="E123" s="41"/>
      <c r="F123" s="27"/>
      <c r="G123" s="40" t="s">
        <v>228</v>
      </c>
      <c r="H123" s="27"/>
      <c r="I123" s="27"/>
      <c r="J123" s="28"/>
      <c r="K123" s="30"/>
      <c r="L123" s="31"/>
      <c r="M123" s="32"/>
      <c r="N123" s="16" t="s">
        <v>352</v>
      </c>
      <c r="O123" s="24">
        <v>0</v>
      </c>
      <c r="P123" s="33"/>
      <c r="Q123" s="34"/>
      <c r="R123" s="34"/>
      <c r="S123" s="36"/>
      <c r="T123" s="38"/>
      <c r="U123" s="38"/>
    </row>
    <row r="124" spans="1:21" ht="34.5" customHeight="1" x14ac:dyDescent="0.25">
      <c r="A124" s="27">
        <f>+A122+1</f>
        <v>58</v>
      </c>
      <c r="B124" s="39" t="s">
        <v>474</v>
      </c>
      <c r="C124" s="27" t="s">
        <v>475</v>
      </c>
      <c r="D124" s="27" t="s">
        <v>476</v>
      </c>
      <c r="E124" s="41" t="s">
        <v>226</v>
      </c>
      <c r="F124" s="27" t="s">
        <v>82</v>
      </c>
      <c r="G124" s="39" t="s">
        <v>228</v>
      </c>
      <c r="H124" s="40" t="s">
        <v>390</v>
      </c>
      <c r="I124" s="27" t="s">
        <v>231</v>
      </c>
      <c r="J124" s="28" t="s">
        <v>225</v>
      </c>
      <c r="K124" s="29" t="s">
        <v>224</v>
      </c>
      <c r="L124" s="31" t="s">
        <v>17</v>
      </c>
      <c r="M124" s="32" t="s">
        <v>18</v>
      </c>
      <c r="N124" s="16" t="s">
        <v>222</v>
      </c>
      <c r="O124" s="24">
        <v>141</v>
      </c>
      <c r="P124" s="33">
        <f>IF(O125=0," ",IF(O125=" "," ",IF(O125="nd"," ",O124/O125)))</f>
        <v>0.97241379310344822</v>
      </c>
      <c r="Q124" s="34">
        <v>3</v>
      </c>
      <c r="R124" s="34">
        <v>1</v>
      </c>
      <c r="S124" s="35">
        <f>IF(O125=0,"",IF(R124=0,0,(IF(R124= "nd",0,(IF(R124/Q124&gt;1,0,1))))))</f>
        <v>1</v>
      </c>
      <c r="T124" s="37" t="s">
        <v>216</v>
      </c>
      <c r="U124" s="37" t="s">
        <v>217</v>
      </c>
    </row>
    <row r="125" spans="1:21" ht="36.75" customHeight="1" x14ac:dyDescent="0.25">
      <c r="A125" s="27"/>
      <c r="B125" s="40"/>
      <c r="C125" s="40"/>
      <c r="D125" s="40"/>
      <c r="E125" s="41"/>
      <c r="F125" s="27"/>
      <c r="G125" s="40" t="s">
        <v>228</v>
      </c>
      <c r="H125" s="39"/>
      <c r="I125" s="27"/>
      <c r="J125" s="28"/>
      <c r="K125" s="30"/>
      <c r="L125" s="31"/>
      <c r="M125" s="32"/>
      <c r="N125" s="16" t="s">
        <v>223</v>
      </c>
      <c r="O125" s="24">
        <v>145</v>
      </c>
      <c r="P125" s="33"/>
      <c r="Q125" s="34"/>
      <c r="R125" s="34"/>
      <c r="S125" s="36"/>
      <c r="T125" s="38"/>
      <c r="U125" s="38"/>
    </row>
    <row r="126" spans="1:21" ht="29.25" customHeight="1" x14ac:dyDescent="0.25">
      <c r="A126" s="27">
        <f>+A124+1</f>
        <v>59</v>
      </c>
      <c r="B126" s="39" t="s">
        <v>474</v>
      </c>
      <c r="C126" s="27" t="s">
        <v>475</v>
      </c>
      <c r="D126" s="27" t="s">
        <v>476</v>
      </c>
      <c r="E126" s="41" t="s">
        <v>126</v>
      </c>
      <c r="F126" s="27" t="s">
        <v>82</v>
      </c>
      <c r="G126" s="43" t="s">
        <v>228</v>
      </c>
      <c r="H126" s="28" t="s">
        <v>390</v>
      </c>
      <c r="I126" s="28" t="s">
        <v>415</v>
      </c>
      <c r="J126" s="28" t="s">
        <v>127</v>
      </c>
      <c r="K126" s="29" t="s">
        <v>353</v>
      </c>
      <c r="L126" s="31" t="s">
        <v>17</v>
      </c>
      <c r="M126" s="32" t="s">
        <v>18</v>
      </c>
      <c r="N126" s="16" t="s">
        <v>193</v>
      </c>
      <c r="O126" s="24">
        <v>9219</v>
      </c>
      <c r="P126" s="33">
        <f>IF(O127=0," ",IF(O127=" "," ",IF(O127="nd"," ",O126/O127)))</f>
        <v>1</v>
      </c>
      <c r="Q126" s="34">
        <v>1</v>
      </c>
      <c r="R126" s="34">
        <v>1</v>
      </c>
      <c r="S126" s="35">
        <f>IF(O127=0,"",IF(R126=0,0,(IF(R126= "nd",0,(IF(R126/Q126&gt;1,0,1))))))</f>
        <v>1</v>
      </c>
      <c r="T126" s="37" t="s">
        <v>216</v>
      </c>
      <c r="U126" s="37" t="s">
        <v>217</v>
      </c>
    </row>
    <row r="127" spans="1:21" ht="33" customHeight="1" x14ac:dyDescent="0.25">
      <c r="A127" s="27"/>
      <c r="B127" s="40"/>
      <c r="C127" s="40"/>
      <c r="D127" s="40"/>
      <c r="E127" s="41"/>
      <c r="F127" s="27"/>
      <c r="G127" s="40" t="s">
        <v>228</v>
      </c>
      <c r="H127" s="28"/>
      <c r="I127" s="28"/>
      <c r="J127" s="28"/>
      <c r="K127" s="30"/>
      <c r="L127" s="31"/>
      <c r="M127" s="32"/>
      <c r="N127" s="16" t="s">
        <v>194</v>
      </c>
      <c r="O127" s="24">
        <v>9219</v>
      </c>
      <c r="P127" s="33"/>
      <c r="Q127" s="34"/>
      <c r="R127" s="34"/>
      <c r="S127" s="36"/>
      <c r="T127" s="38"/>
      <c r="U127" s="38"/>
    </row>
    <row r="128" spans="1:21" ht="30.75" customHeight="1" x14ac:dyDescent="0.25">
      <c r="A128" s="27">
        <f>+A126+1</f>
        <v>60</v>
      </c>
      <c r="B128" s="39" t="s">
        <v>474</v>
      </c>
      <c r="C128" s="27" t="s">
        <v>475</v>
      </c>
      <c r="D128" s="27" t="s">
        <v>476</v>
      </c>
      <c r="E128" s="41" t="s">
        <v>358</v>
      </c>
      <c r="F128" s="27" t="s">
        <v>82</v>
      </c>
      <c r="G128" s="39" t="s">
        <v>228</v>
      </c>
      <c r="H128" s="40" t="s">
        <v>390</v>
      </c>
      <c r="I128" s="27" t="s">
        <v>231</v>
      </c>
      <c r="J128" s="28" t="s">
        <v>357</v>
      </c>
      <c r="K128" s="29" t="s">
        <v>356</v>
      </c>
      <c r="L128" s="31" t="s">
        <v>17</v>
      </c>
      <c r="M128" s="32" t="s">
        <v>18</v>
      </c>
      <c r="N128" s="16" t="s">
        <v>354</v>
      </c>
      <c r="O128" s="24">
        <v>0</v>
      </c>
      <c r="P128" s="33" t="str">
        <f>IF(O129=0," ",IF(O129=" "," ",IF(O129="nd"," ",O128/O129)))</f>
        <v xml:space="preserve"> </v>
      </c>
      <c r="Q128" s="34">
        <v>3</v>
      </c>
      <c r="R128" s="34">
        <v>0</v>
      </c>
      <c r="S128" s="35" t="str">
        <f>IF(O129=0,"",IF(R128=0,0,(IF(R128= "nd",0,(IF(R128/Q128&gt;1,0,1))))))</f>
        <v/>
      </c>
      <c r="T128" s="37" t="s">
        <v>216</v>
      </c>
      <c r="U128" s="37" t="s">
        <v>217</v>
      </c>
    </row>
    <row r="129" spans="1:21" ht="33.75" customHeight="1" x14ac:dyDescent="0.25">
      <c r="A129" s="27"/>
      <c r="B129" s="40"/>
      <c r="C129" s="40"/>
      <c r="D129" s="40"/>
      <c r="E129" s="41"/>
      <c r="F129" s="27"/>
      <c r="G129" s="40" t="s">
        <v>228</v>
      </c>
      <c r="H129" s="27"/>
      <c r="I129" s="27"/>
      <c r="J129" s="28"/>
      <c r="K129" s="30"/>
      <c r="L129" s="31"/>
      <c r="M129" s="32"/>
      <c r="N129" s="16" t="s">
        <v>355</v>
      </c>
      <c r="O129" s="24">
        <v>0</v>
      </c>
      <c r="P129" s="33"/>
      <c r="Q129" s="34"/>
      <c r="R129" s="34"/>
      <c r="S129" s="36"/>
      <c r="T129" s="38"/>
      <c r="U129" s="38"/>
    </row>
    <row r="130" spans="1:21" ht="20.25" customHeight="1" x14ac:dyDescent="0.25">
      <c r="A130" s="27">
        <f>+A128+1</f>
        <v>61</v>
      </c>
      <c r="B130" s="39" t="s">
        <v>474</v>
      </c>
      <c r="C130" s="27" t="s">
        <v>475</v>
      </c>
      <c r="D130" s="27" t="s">
        <v>476</v>
      </c>
      <c r="E130" s="41" t="s">
        <v>114</v>
      </c>
      <c r="F130" s="27" t="s">
        <v>82</v>
      </c>
      <c r="G130" s="39" t="s">
        <v>228</v>
      </c>
      <c r="H130" s="40" t="s">
        <v>390</v>
      </c>
      <c r="I130" s="27" t="s">
        <v>231</v>
      </c>
      <c r="J130" s="28" t="s">
        <v>115</v>
      </c>
      <c r="K130" s="28" t="s">
        <v>359</v>
      </c>
      <c r="L130" s="31" t="s">
        <v>17</v>
      </c>
      <c r="M130" s="32" t="s">
        <v>18</v>
      </c>
      <c r="N130" s="16" t="s">
        <v>181</v>
      </c>
      <c r="O130" s="24">
        <v>6617</v>
      </c>
      <c r="P130" s="33">
        <f>IF(O131=0," ",IF(O131=" "," ",IF(O131="nd"," ",O130/O131)))</f>
        <v>0.95607571160236959</v>
      </c>
      <c r="Q130" s="34">
        <v>3</v>
      </c>
      <c r="R130" s="34">
        <v>1</v>
      </c>
      <c r="S130" s="35">
        <f>IF(O131=0,"",IF(R130=0,0,(IF(R130= "nd",0,(IF(R130/Q130&gt;1,0,1))))))</f>
        <v>1</v>
      </c>
      <c r="T130" s="37" t="s">
        <v>216</v>
      </c>
      <c r="U130" s="37" t="s">
        <v>217</v>
      </c>
    </row>
    <row r="131" spans="1:21" ht="24" customHeight="1" x14ac:dyDescent="0.25">
      <c r="A131" s="27"/>
      <c r="B131" s="40"/>
      <c r="C131" s="40"/>
      <c r="D131" s="40"/>
      <c r="E131" s="41"/>
      <c r="F131" s="27"/>
      <c r="G131" s="40" t="s">
        <v>228</v>
      </c>
      <c r="H131" s="27"/>
      <c r="I131" s="27"/>
      <c r="J131" s="28"/>
      <c r="K131" s="28"/>
      <c r="L131" s="31"/>
      <c r="M131" s="32"/>
      <c r="N131" s="16" t="s">
        <v>182</v>
      </c>
      <c r="O131" s="24">
        <v>6921</v>
      </c>
      <c r="P131" s="33"/>
      <c r="Q131" s="34"/>
      <c r="R131" s="34"/>
      <c r="S131" s="36"/>
      <c r="T131" s="38"/>
      <c r="U131" s="38"/>
    </row>
    <row r="132" spans="1:21" ht="25.5" customHeight="1" x14ac:dyDescent="0.25">
      <c r="A132" s="27">
        <f>+A130+1</f>
        <v>62</v>
      </c>
      <c r="B132" s="39" t="s">
        <v>474</v>
      </c>
      <c r="C132" s="27" t="s">
        <v>475</v>
      </c>
      <c r="D132" s="27" t="s">
        <v>476</v>
      </c>
      <c r="E132" s="44" t="s">
        <v>135</v>
      </c>
      <c r="F132" s="27" t="s">
        <v>82</v>
      </c>
      <c r="G132" s="39" t="s">
        <v>228</v>
      </c>
      <c r="H132" s="40" t="s">
        <v>390</v>
      </c>
      <c r="I132" s="27" t="s">
        <v>231</v>
      </c>
      <c r="J132" s="28" t="s">
        <v>136</v>
      </c>
      <c r="K132" s="29" t="s">
        <v>360</v>
      </c>
      <c r="L132" s="31" t="s">
        <v>17</v>
      </c>
      <c r="M132" s="32" t="s">
        <v>18</v>
      </c>
      <c r="N132" s="16" t="s">
        <v>201</v>
      </c>
      <c r="O132" s="24">
        <v>0</v>
      </c>
      <c r="P132" s="33" t="str">
        <f>IF(O133=0," ",IF(O133=" "," ",IF(O133="nd"," ",O132/O133)))</f>
        <v xml:space="preserve"> </v>
      </c>
      <c r="Q132" s="34">
        <v>3</v>
      </c>
      <c r="R132" s="34">
        <v>0</v>
      </c>
      <c r="S132" s="35" t="str">
        <f>IF(O133=0,"",IF(R132=0,0,(IF(R132= "nd",0,(IF(R132/Q132&gt;1,0,1))))))</f>
        <v/>
      </c>
      <c r="T132" s="37" t="s">
        <v>216</v>
      </c>
      <c r="U132" s="37" t="s">
        <v>217</v>
      </c>
    </row>
    <row r="133" spans="1:21" ht="24.75" customHeight="1" x14ac:dyDescent="0.25">
      <c r="A133" s="27"/>
      <c r="B133" s="40"/>
      <c r="C133" s="40"/>
      <c r="D133" s="40"/>
      <c r="E133" s="45"/>
      <c r="F133" s="27"/>
      <c r="G133" s="40" t="s">
        <v>228</v>
      </c>
      <c r="H133" s="27"/>
      <c r="I133" s="27"/>
      <c r="J133" s="28"/>
      <c r="K133" s="30"/>
      <c r="L133" s="31"/>
      <c r="M133" s="32"/>
      <c r="N133" s="16" t="s">
        <v>202</v>
      </c>
      <c r="O133" s="24">
        <v>0</v>
      </c>
      <c r="P133" s="33"/>
      <c r="Q133" s="34"/>
      <c r="R133" s="34"/>
      <c r="S133" s="36"/>
      <c r="T133" s="38"/>
      <c r="U133" s="38"/>
    </row>
    <row r="134" spans="1:21" ht="24.75" customHeight="1" x14ac:dyDescent="0.25">
      <c r="A134" s="27">
        <f>+A132+1</f>
        <v>63</v>
      </c>
      <c r="B134" s="39" t="s">
        <v>474</v>
      </c>
      <c r="C134" s="27" t="s">
        <v>475</v>
      </c>
      <c r="D134" s="27" t="s">
        <v>476</v>
      </c>
      <c r="E134" s="41" t="s">
        <v>88</v>
      </c>
      <c r="F134" s="27" t="s">
        <v>82</v>
      </c>
      <c r="G134" s="39" t="s">
        <v>228</v>
      </c>
      <c r="H134" s="40" t="s">
        <v>390</v>
      </c>
      <c r="I134" s="27" t="s">
        <v>232</v>
      </c>
      <c r="J134" s="28" t="s">
        <v>362</v>
      </c>
      <c r="K134" s="28" t="s">
        <v>363</v>
      </c>
      <c r="L134" s="31" t="s">
        <v>17</v>
      </c>
      <c r="M134" s="32" t="s">
        <v>18</v>
      </c>
      <c r="N134" s="16" t="s">
        <v>361</v>
      </c>
      <c r="O134" s="24">
        <v>0</v>
      </c>
      <c r="P134" s="33" t="str">
        <f>IF(O135=0," ",IF(O135=" "," ",IF(O135="nd"," ",O134/O135)))</f>
        <v xml:space="preserve"> </v>
      </c>
      <c r="Q134" s="34">
        <v>1</v>
      </c>
      <c r="R134" s="34">
        <v>0</v>
      </c>
      <c r="S134" s="35" t="str">
        <f>IF(O135=0,"",IF(R134=0,0,(IF(R134= "nd",0,(IF(R134/Q134&gt;1,0,1))))))</f>
        <v/>
      </c>
      <c r="T134" s="37" t="s">
        <v>216</v>
      </c>
      <c r="U134" s="37" t="s">
        <v>217</v>
      </c>
    </row>
    <row r="135" spans="1:21" ht="24.75" customHeight="1" x14ac:dyDescent="0.25">
      <c r="A135" s="27"/>
      <c r="B135" s="40"/>
      <c r="C135" s="40"/>
      <c r="D135" s="40"/>
      <c r="E135" s="41"/>
      <c r="F135" s="27"/>
      <c r="G135" s="40"/>
      <c r="H135" s="27"/>
      <c r="I135" s="27"/>
      <c r="J135" s="28"/>
      <c r="K135" s="28"/>
      <c r="L135" s="31"/>
      <c r="M135" s="32"/>
      <c r="N135" s="16" t="s">
        <v>467</v>
      </c>
      <c r="O135" s="24">
        <v>0</v>
      </c>
      <c r="P135" s="33"/>
      <c r="Q135" s="34"/>
      <c r="R135" s="34"/>
      <c r="S135" s="36"/>
      <c r="T135" s="38"/>
      <c r="U135" s="38"/>
    </row>
    <row r="136" spans="1:21" ht="18.75" customHeight="1" x14ac:dyDescent="0.25">
      <c r="A136" s="27">
        <f>+A134+1</f>
        <v>64</v>
      </c>
      <c r="B136" s="39" t="s">
        <v>474</v>
      </c>
      <c r="C136" s="27" t="s">
        <v>475</v>
      </c>
      <c r="D136" s="27" t="s">
        <v>476</v>
      </c>
      <c r="E136" s="41" t="s">
        <v>113</v>
      </c>
      <c r="F136" s="27" t="s">
        <v>82</v>
      </c>
      <c r="G136" s="39" t="s">
        <v>228</v>
      </c>
      <c r="H136" s="40" t="s">
        <v>390</v>
      </c>
      <c r="I136" s="27" t="s">
        <v>231</v>
      </c>
      <c r="J136" s="28" t="s">
        <v>468</v>
      </c>
      <c r="K136" s="28" t="s">
        <v>469</v>
      </c>
      <c r="L136" s="31" t="s">
        <v>17</v>
      </c>
      <c r="M136" s="32" t="s">
        <v>18</v>
      </c>
      <c r="N136" s="16" t="s">
        <v>399</v>
      </c>
      <c r="O136" s="24">
        <v>185</v>
      </c>
      <c r="P136" s="33">
        <f>IF(O137=0," ",IF(O137=" "," ",IF(O137="nd"," ",O136/O137)))</f>
        <v>0.98930481283422456</v>
      </c>
      <c r="Q136" s="34">
        <v>3</v>
      </c>
      <c r="R136" s="34">
        <v>1</v>
      </c>
      <c r="S136" s="35">
        <f>IF(O137=0,"",IF(R136=0,0,(IF(R136= "nd",0,(IF(R136/Q136&gt;1,0,1))))))</f>
        <v>1</v>
      </c>
      <c r="T136" s="37" t="s">
        <v>216</v>
      </c>
      <c r="U136" s="37" t="s">
        <v>217</v>
      </c>
    </row>
    <row r="137" spans="1:21" ht="16.5" customHeight="1" x14ac:dyDescent="0.25">
      <c r="A137" s="27"/>
      <c r="B137" s="40"/>
      <c r="C137" s="40"/>
      <c r="D137" s="40"/>
      <c r="E137" s="41"/>
      <c r="F137" s="27"/>
      <c r="G137" s="40" t="s">
        <v>228</v>
      </c>
      <c r="H137" s="27"/>
      <c r="I137" s="27"/>
      <c r="J137" s="28"/>
      <c r="K137" s="28"/>
      <c r="L137" s="31"/>
      <c r="M137" s="32"/>
      <c r="N137" s="16" t="s">
        <v>400</v>
      </c>
      <c r="O137" s="24">
        <v>187</v>
      </c>
      <c r="P137" s="33"/>
      <c r="Q137" s="34"/>
      <c r="R137" s="34"/>
      <c r="S137" s="36"/>
      <c r="T137" s="38"/>
      <c r="U137" s="38"/>
    </row>
    <row r="138" spans="1:21" ht="28.5" customHeight="1" x14ac:dyDescent="0.25">
      <c r="A138" s="27">
        <f>+A136+1</f>
        <v>65</v>
      </c>
      <c r="B138" s="39" t="s">
        <v>474</v>
      </c>
      <c r="C138" s="27" t="s">
        <v>475</v>
      </c>
      <c r="D138" s="27" t="s">
        <v>476</v>
      </c>
      <c r="E138" s="41" t="s">
        <v>368</v>
      </c>
      <c r="F138" s="27" t="s">
        <v>82</v>
      </c>
      <c r="G138" s="39" t="s">
        <v>228</v>
      </c>
      <c r="H138" s="40" t="s">
        <v>390</v>
      </c>
      <c r="I138" s="27" t="s">
        <v>231</v>
      </c>
      <c r="J138" s="28" t="s">
        <v>366</v>
      </c>
      <c r="K138" s="29" t="s">
        <v>367</v>
      </c>
      <c r="L138" s="31" t="s">
        <v>17</v>
      </c>
      <c r="M138" s="32" t="s">
        <v>18</v>
      </c>
      <c r="N138" s="16" t="s">
        <v>364</v>
      </c>
      <c r="O138" s="24">
        <v>0</v>
      </c>
      <c r="P138" s="33" t="str">
        <f>IF(O139=0," ",IF(O139=" "," ",IF(O139="nd"," ",O138/O139)))</f>
        <v xml:space="preserve"> </v>
      </c>
      <c r="Q138" s="34">
        <v>3</v>
      </c>
      <c r="R138" s="34">
        <v>0</v>
      </c>
      <c r="S138" s="35" t="str">
        <f>IF(O139=0,"",IF(R138=0,0,(IF(R138= "nd",0,(IF(R138/Q138&gt;1,0,1))))))</f>
        <v/>
      </c>
      <c r="T138" s="37" t="s">
        <v>216</v>
      </c>
      <c r="U138" s="37" t="s">
        <v>217</v>
      </c>
    </row>
    <row r="139" spans="1:21" ht="30" customHeight="1" x14ac:dyDescent="0.25">
      <c r="A139" s="27"/>
      <c r="B139" s="40"/>
      <c r="C139" s="40"/>
      <c r="D139" s="40"/>
      <c r="E139" s="41"/>
      <c r="F139" s="27"/>
      <c r="G139" s="40" t="s">
        <v>228</v>
      </c>
      <c r="H139" s="27"/>
      <c r="I139" s="27"/>
      <c r="J139" s="28"/>
      <c r="K139" s="30"/>
      <c r="L139" s="31"/>
      <c r="M139" s="32"/>
      <c r="N139" s="16" t="s">
        <v>365</v>
      </c>
      <c r="O139" s="24">
        <v>0</v>
      </c>
      <c r="P139" s="33"/>
      <c r="Q139" s="34"/>
      <c r="R139" s="34"/>
      <c r="S139" s="36"/>
      <c r="T139" s="38"/>
      <c r="U139" s="38"/>
    </row>
    <row r="140" spans="1:21" ht="30" customHeight="1" x14ac:dyDescent="0.25">
      <c r="A140" s="27">
        <f>+A138+1</f>
        <v>66</v>
      </c>
      <c r="B140" s="39" t="s">
        <v>474</v>
      </c>
      <c r="C140" s="27" t="s">
        <v>475</v>
      </c>
      <c r="D140" s="27" t="s">
        <v>476</v>
      </c>
      <c r="E140" s="41" t="s">
        <v>155</v>
      </c>
      <c r="F140" s="27" t="s">
        <v>82</v>
      </c>
      <c r="G140" s="39" t="s">
        <v>228</v>
      </c>
      <c r="H140" s="40" t="s">
        <v>390</v>
      </c>
      <c r="I140" s="27" t="s">
        <v>231</v>
      </c>
      <c r="J140" s="28" t="s">
        <v>374</v>
      </c>
      <c r="K140" s="29" t="s">
        <v>373</v>
      </c>
      <c r="L140" s="31" t="s">
        <v>17</v>
      </c>
      <c r="M140" s="32" t="s">
        <v>18</v>
      </c>
      <c r="N140" s="16" t="s">
        <v>371</v>
      </c>
      <c r="O140" s="24">
        <v>0</v>
      </c>
      <c r="P140" s="33" t="str">
        <f>IF(O141=0," ",IF(O141=" "," ",IF(O141="nd"," ",O140/O141)))</f>
        <v xml:space="preserve"> </v>
      </c>
      <c r="Q140" s="34">
        <v>10</v>
      </c>
      <c r="R140" s="34">
        <v>0</v>
      </c>
      <c r="S140" s="35" t="str">
        <f>IF(O141=0,"",IF(R140=0,0,(IF(R140= "nd",0,(IF(R140/Q140&gt;1,0,1))))))</f>
        <v/>
      </c>
      <c r="T140" s="37" t="s">
        <v>216</v>
      </c>
      <c r="U140" s="37" t="s">
        <v>217</v>
      </c>
    </row>
    <row r="141" spans="1:21" ht="30.75" customHeight="1" x14ac:dyDescent="0.25">
      <c r="A141" s="27"/>
      <c r="B141" s="40"/>
      <c r="C141" s="40"/>
      <c r="D141" s="40"/>
      <c r="E141" s="41"/>
      <c r="F141" s="27"/>
      <c r="G141" s="40" t="s">
        <v>228</v>
      </c>
      <c r="H141" s="27"/>
      <c r="I141" s="27"/>
      <c r="J141" s="28"/>
      <c r="K141" s="30"/>
      <c r="L141" s="31"/>
      <c r="M141" s="32"/>
      <c r="N141" s="16" t="s">
        <v>372</v>
      </c>
      <c r="O141" s="24">
        <v>0</v>
      </c>
      <c r="P141" s="33"/>
      <c r="Q141" s="34"/>
      <c r="R141" s="34"/>
      <c r="S141" s="36"/>
      <c r="T141" s="38"/>
      <c r="U141" s="38"/>
    </row>
    <row r="142" spans="1:21" ht="27" customHeight="1" x14ac:dyDescent="0.25">
      <c r="A142" s="27">
        <f>+A140+1</f>
        <v>67</v>
      </c>
      <c r="B142" s="39" t="s">
        <v>474</v>
      </c>
      <c r="C142" s="27" t="s">
        <v>475</v>
      </c>
      <c r="D142" s="27" t="s">
        <v>476</v>
      </c>
      <c r="E142" s="41" t="s">
        <v>152</v>
      </c>
      <c r="F142" s="42" t="s">
        <v>82</v>
      </c>
      <c r="G142" s="39" t="s">
        <v>228</v>
      </c>
      <c r="H142" s="40" t="s">
        <v>390</v>
      </c>
      <c r="I142" s="27" t="s">
        <v>231</v>
      </c>
      <c r="J142" s="28" t="s">
        <v>153</v>
      </c>
      <c r="K142" s="29" t="s">
        <v>369</v>
      </c>
      <c r="L142" s="31" t="s">
        <v>17</v>
      </c>
      <c r="M142" s="32" t="s">
        <v>18</v>
      </c>
      <c r="N142" s="16" t="s">
        <v>210</v>
      </c>
      <c r="O142" s="24">
        <v>14</v>
      </c>
      <c r="P142" s="33">
        <f>IF(O143=0," ",IF(O143=" "," ",IF(O143="nd"," ",O142/O143)))</f>
        <v>0.93333333333333335</v>
      </c>
      <c r="Q142" s="34">
        <v>1</v>
      </c>
      <c r="R142" s="34">
        <v>1</v>
      </c>
      <c r="S142" s="35">
        <f>IF(O143=0,"",IF(R142=0,0,(IF(R142= "nd",0,(IF(R142/Q142&gt;1,0,1))))))</f>
        <v>1</v>
      </c>
      <c r="T142" s="37" t="s">
        <v>216</v>
      </c>
      <c r="U142" s="37" t="s">
        <v>217</v>
      </c>
    </row>
    <row r="143" spans="1:21" ht="24.75" customHeight="1" x14ac:dyDescent="0.25">
      <c r="A143" s="27"/>
      <c r="B143" s="40"/>
      <c r="C143" s="40"/>
      <c r="D143" s="40"/>
      <c r="E143" s="41" t="s">
        <v>154</v>
      </c>
      <c r="F143" s="42"/>
      <c r="G143" s="40" t="s">
        <v>228</v>
      </c>
      <c r="H143" s="27"/>
      <c r="I143" s="27"/>
      <c r="J143" s="28"/>
      <c r="K143" s="30"/>
      <c r="L143" s="31"/>
      <c r="M143" s="32"/>
      <c r="N143" s="16" t="s">
        <v>370</v>
      </c>
      <c r="O143" s="24">
        <v>15</v>
      </c>
      <c r="P143" s="33"/>
      <c r="Q143" s="34"/>
      <c r="R143" s="34"/>
      <c r="S143" s="36"/>
      <c r="T143" s="38"/>
      <c r="U143" s="38"/>
    </row>
    <row r="144" spans="1:21" ht="26.25" customHeight="1" x14ac:dyDescent="0.25">
      <c r="A144" s="27">
        <f>+A142+1</f>
        <v>68</v>
      </c>
      <c r="B144" s="39" t="s">
        <v>474</v>
      </c>
      <c r="C144" s="27" t="s">
        <v>475</v>
      </c>
      <c r="D144" s="27" t="s">
        <v>476</v>
      </c>
      <c r="E144" s="41" t="s">
        <v>401</v>
      </c>
      <c r="F144" s="42" t="s">
        <v>82</v>
      </c>
      <c r="G144" s="39" t="s">
        <v>228</v>
      </c>
      <c r="H144" s="40" t="s">
        <v>390</v>
      </c>
      <c r="I144" s="27" t="s">
        <v>231</v>
      </c>
      <c r="J144" s="28" t="s">
        <v>402</v>
      </c>
      <c r="K144" s="29" t="s">
        <v>403</v>
      </c>
      <c r="L144" s="31" t="s">
        <v>17</v>
      </c>
      <c r="M144" s="32" t="s">
        <v>18</v>
      </c>
      <c r="N144" s="16" t="s">
        <v>404</v>
      </c>
      <c r="O144" s="24">
        <v>1728</v>
      </c>
      <c r="P144" s="33">
        <f>IF(O145=0," ",IF(O145=" "," ",IF(O145="nd"," ",O144/O145)))</f>
        <v>0.95364238410596025</v>
      </c>
      <c r="Q144" s="34">
        <v>10</v>
      </c>
      <c r="R144" s="34">
        <v>1</v>
      </c>
      <c r="S144" s="35">
        <f>IF(O145=0,"",IF(R144=0,0,(IF(R144= "nd",0,(IF(R144/Q144&gt;1,0,1))))))</f>
        <v>1</v>
      </c>
      <c r="T144" s="37" t="s">
        <v>216</v>
      </c>
      <c r="U144" s="37" t="s">
        <v>217</v>
      </c>
    </row>
    <row r="145" spans="1:21" ht="26.25" customHeight="1" x14ac:dyDescent="0.25">
      <c r="A145" s="27"/>
      <c r="B145" s="40"/>
      <c r="C145" s="40"/>
      <c r="D145" s="40"/>
      <c r="E145" s="41"/>
      <c r="F145" s="42"/>
      <c r="G145" s="40" t="s">
        <v>228</v>
      </c>
      <c r="H145" s="27"/>
      <c r="I145" s="27"/>
      <c r="J145" s="28"/>
      <c r="K145" s="30"/>
      <c r="L145" s="31"/>
      <c r="M145" s="32"/>
      <c r="N145" s="16" t="s">
        <v>405</v>
      </c>
      <c r="O145" s="24">
        <v>1812</v>
      </c>
      <c r="P145" s="33"/>
      <c r="Q145" s="34"/>
      <c r="R145" s="34"/>
      <c r="S145" s="36"/>
      <c r="T145" s="38"/>
      <c r="U145" s="38"/>
    </row>
    <row r="146" spans="1:21" ht="36.75" customHeight="1" x14ac:dyDescent="0.25">
      <c r="A146" s="27">
        <f>+A144+1</f>
        <v>69</v>
      </c>
      <c r="B146" s="39" t="s">
        <v>474</v>
      </c>
      <c r="C146" s="27" t="s">
        <v>475</v>
      </c>
      <c r="D146" s="27" t="s">
        <v>476</v>
      </c>
      <c r="E146" s="41" t="s">
        <v>378</v>
      </c>
      <c r="F146" s="27" t="s">
        <v>82</v>
      </c>
      <c r="G146" s="39" t="s">
        <v>228</v>
      </c>
      <c r="H146" s="40" t="s">
        <v>390</v>
      </c>
      <c r="I146" s="27" t="s">
        <v>231</v>
      </c>
      <c r="J146" s="28" t="s">
        <v>102</v>
      </c>
      <c r="K146" s="28" t="s">
        <v>377</v>
      </c>
      <c r="L146" s="31" t="s">
        <v>17</v>
      </c>
      <c r="M146" s="32" t="s">
        <v>18</v>
      </c>
      <c r="N146" s="16" t="s">
        <v>375</v>
      </c>
      <c r="O146" s="24">
        <v>0</v>
      </c>
      <c r="P146" s="33" t="str">
        <f>IF(O147=0," ",IF(O147=" "," ",IF(O147="nd"," ",O146/O147)))</f>
        <v xml:space="preserve"> </v>
      </c>
      <c r="Q146" s="34">
        <v>3</v>
      </c>
      <c r="R146" s="34">
        <v>0</v>
      </c>
      <c r="S146" s="35" t="str">
        <f>IF(O147=0,"",IF(R146=0,0,(IF(R146= "nd",0,(IF(R146/Q146&gt;1,0,1))))))</f>
        <v/>
      </c>
      <c r="T146" s="37" t="s">
        <v>216</v>
      </c>
      <c r="U146" s="37" t="s">
        <v>217</v>
      </c>
    </row>
    <row r="147" spans="1:21" ht="35.25" customHeight="1" x14ac:dyDescent="0.25">
      <c r="A147" s="27"/>
      <c r="B147" s="40"/>
      <c r="C147" s="40"/>
      <c r="D147" s="40"/>
      <c r="E147" s="41"/>
      <c r="F147" s="27"/>
      <c r="G147" s="40" t="s">
        <v>228</v>
      </c>
      <c r="H147" s="27"/>
      <c r="I147" s="27"/>
      <c r="J147" s="28"/>
      <c r="K147" s="28"/>
      <c r="L147" s="31"/>
      <c r="M147" s="32"/>
      <c r="N147" s="16" t="s">
        <v>376</v>
      </c>
      <c r="O147" s="24">
        <v>0</v>
      </c>
      <c r="P147" s="33"/>
      <c r="Q147" s="34"/>
      <c r="R147" s="34"/>
      <c r="S147" s="36"/>
      <c r="T147" s="38"/>
      <c r="U147" s="38"/>
    </row>
    <row r="148" spans="1:21" ht="33" customHeight="1" x14ac:dyDescent="0.25">
      <c r="A148" s="27">
        <f>+A146+1</f>
        <v>70</v>
      </c>
      <c r="B148" s="39" t="s">
        <v>474</v>
      </c>
      <c r="C148" s="27" t="s">
        <v>475</v>
      </c>
      <c r="D148" s="27" t="s">
        <v>476</v>
      </c>
      <c r="E148" s="41" t="s">
        <v>379</v>
      </c>
      <c r="F148" s="42" t="s">
        <v>82</v>
      </c>
      <c r="G148" s="39" t="s">
        <v>228</v>
      </c>
      <c r="H148" s="40" t="s">
        <v>390</v>
      </c>
      <c r="I148" s="27" t="s">
        <v>231</v>
      </c>
      <c r="J148" s="28" t="s">
        <v>380</v>
      </c>
      <c r="K148" s="29" t="s">
        <v>381</v>
      </c>
      <c r="L148" s="31" t="s">
        <v>17</v>
      </c>
      <c r="M148" s="32" t="s">
        <v>18</v>
      </c>
      <c r="N148" s="16" t="s">
        <v>211</v>
      </c>
      <c r="O148" s="24">
        <v>4</v>
      </c>
      <c r="P148" s="33">
        <f>IF(O149=0," ",IF(O149=" "," ",IF(O149="nd"," ",O148/O149)))</f>
        <v>0.8</v>
      </c>
      <c r="Q148" s="34">
        <v>3</v>
      </c>
      <c r="R148" s="34">
        <v>0</v>
      </c>
      <c r="S148" s="35">
        <f>IF(O149=0,"",IF(R148=0,0,(IF(R148= "nd",0,(IF(R148/Q148&gt;1,0,1))))))</f>
        <v>0</v>
      </c>
      <c r="T148" s="37" t="s">
        <v>216</v>
      </c>
      <c r="U148" s="37" t="s">
        <v>217</v>
      </c>
    </row>
    <row r="149" spans="1:21" ht="36.75" customHeight="1" x14ac:dyDescent="0.25">
      <c r="A149" s="27"/>
      <c r="B149" s="40"/>
      <c r="C149" s="40"/>
      <c r="D149" s="40"/>
      <c r="E149" s="41"/>
      <c r="F149" s="42"/>
      <c r="G149" s="40" t="s">
        <v>228</v>
      </c>
      <c r="H149" s="27"/>
      <c r="I149" s="27"/>
      <c r="J149" s="28"/>
      <c r="K149" s="30"/>
      <c r="L149" s="31"/>
      <c r="M149" s="32"/>
      <c r="N149" s="16" t="s">
        <v>212</v>
      </c>
      <c r="O149" s="24">
        <v>5</v>
      </c>
      <c r="P149" s="33"/>
      <c r="Q149" s="34"/>
      <c r="R149" s="34"/>
      <c r="S149" s="36"/>
      <c r="T149" s="38"/>
      <c r="U149" s="38"/>
    </row>
    <row r="150" spans="1:21" ht="40.5" customHeight="1" x14ac:dyDescent="0.25">
      <c r="A150" s="27">
        <f>+A148+1</f>
        <v>71</v>
      </c>
      <c r="B150" s="39" t="s">
        <v>474</v>
      </c>
      <c r="C150" s="27" t="s">
        <v>475</v>
      </c>
      <c r="D150" s="27" t="s">
        <v>476</v>
      </c>
      <c r="E150" s="41" t="s">
        <v>384</v>
      </c>
      <c r="F150" s="27" t="s">
        <v>82</v>
      </c>
      <c r="G150" s="39" t="s">
        <v>228</v>
      </c>
      <c r="H150" s="40" t="s">
        <v>390</v>
      </c>
      <c r="I150" s="27" t="s">
        <v>231</v>
      </c>
      <c r="J150" s="28" t="s">
        <v>383</v>
      </c>
      <c r="K150" s="29" t="s">
        <v>382</v>
      </c>
      <c r="L150" s="31" t="s">
        <v>17</v>
      </c>
      <c r="M150" s="32" t="s">
        <v>18</v>
      </c>
      <c r="N150" s="16" t="s">
        <v>199</v>
      </c>
      <c r="O150" s="24">
        <v>1384</v>
      </c>
      <c r="P150" s="33">
        <f>IF(O151=0," ",IF(O151=" "," ",IF(O151="nd"," ",O150/O151)))</f>
        <v>0.93640054127198913</v>
      </c>
      <c r="Q150" s="34">
        <v>3</v>
      </c>
      <c r="R150" s="34">
        <v>2</v>
      </c>
      <c r="S150" s="35">
        <f>IF(O151=0,"",IF(R150=0,0,(IF(R150= "nd",0,(IF(R150/Q150&gt;1,0,1))))))</f>
        <v>1</v>
      </c>
      <c r="T150" s="37" t="s">
        <v>216</v>
      </c>
      <c r="U150" s="37" t="s">
        <v>217</v>
      </c>
    </row>
    <row r="151" spans="1:21" ht="33.75" customHeight="1" x14ac:dyDescent="0.25">
      <c r="A151" s="27"/>
      <c r="B151" s="40"/>
      <c r="C151" s="40"/>
      <c r="D151" s="40"/>
      <c r="E151" s="41"/>
      <c r="F151" s="27"/>
      <c r="G151" s="40" t="s">
        <v>228</v>
      </c>
      <c r="H151" s="27"/>
      <c r="I151" s="27"/>
      <c r="J151" s="28"/>
      <c r="K151" s="30"/>
      <c r="L151" s="31"/>
      <c r="M151" s="32"/>
      <c r="N151" s="16" t="s">
        <v>200</v>
      </c>
      <c r="O151" s="24">
        <v>1478</v>
      </c>
      <c r="P151" s="33"/>
      <c r="Q151" s="34"/>
      <c r="R151" s="34"/>
      <c r="S151" s="36"/>
      <c r="T151" s="38"/>
      <c r="U151" s="38"/>
    </row>
    <row r="152" spans="1:21" ht="38.25" customHeight="1" x14ac:dyDescent="0.25">
      <c r="A152" s="27">
        <f>+A150+1</f>
        <v>72</v>
      </c>
      <c r="B152" s="39" t="s">
        <v>474</v>
      </c>
      <c r="C152" s="27" t="s">
        <v>475</v>
      </c>
      <c r="D152" s="27" t="s">
        <v>476</v>
      </c>
      <c r="E152" s="41" t="s">
        <v>134</v>
      </c>
      <c r="F152" s="27" t="s">
        <v>82</v>
      </c>
      <c r="G152" s="39" t="s">
        <v>228</v>
      </c>
      <c r="H152" s="40" t="s">
        <v>390</v>
      </c>
      <c r="I152" s="27" t="s">
        <v>231</v>
      </c>
      <c r="J152" s="28" t="s">
        <v>385</v>
      </c>
      <c r="K152" s="29" t="s">
        <v>386</v>
      </c>
      <c r="L152" s="31" t="s">
        <v>17</v>
      </c>
      <c r="M152" s="32" t="s">
        <v>18</v>
      </c>
      <c r="N152" s="16" t="s">
        <v>387</v>
      </c>
      <c r="O152" s="24">
        <v>190</v>
      </c>
      <c r="P152" s="33">
        <f>IF(O153=0," ",IF(O153=" "," ",IF(O153="nd"," ",O152/O153)))</f>
        <v>0.83333333333333337</v>
      </c>
      <c r="Q152" s="34">
        <v>3</v>
      </c>
      <c r="R152" s="34">
        <v>1</v>
      </c>
      <c r="S152" s="35">
        <f>IF(O153=0,"",IF(R152=0,0,(IF(R152= "nd",0,(IF(R152/Q152&gt;1,0,1))))))</f>
        <v>1</v>
      </c>
      <c r="T152" s="37" t="s">
        <v>216</v>
      </c>
      <c r="U152" s="37" t="s">
        <v>217</v>
      </c>
    </row>
    <row r="153" spans="1:21" ht="38.25" customHeight="1" x14ac:dyDescent="0.25">
      <c r="A153" s="27"/>
      <c r="B153" s="40"/>
      <c r="C153" s="40"/>
      <c r="D153" s="40"/>
      <c r="E153" s="41"/>
      <c r="F153" s="27"/>
      <c r="G153" s="40" t="s">
        <v>228</v>
      </c>
      <c r="H153" s="27"/>
      <c r="I153" s="27"/>
      <c r="J153" s="28"/>
      <c r="K153" s="30"/>
      <c r="L153" s="31"/>
      <c r="M153" s="32"/>
      <c r="N153" s="16" t="s">
        <v>388</v>
      </c>
      <c r="O153" s="24">
        <v>228</v>
      </c>
      <c r="P153" s="33"/>
      <c r="Q153" s="34"/>
      <c r="R153" s="34"/>
      <c r="S153" s="36"/>
      <c r="T153" s="38"/>
      <c r="U153" s="38"/>
    </row>
    <row r="154" spans="1:21" ht="34.5" customHeight="1" x14ac:dyDescent="0.25">
      <c r="A154" s="27">
        <f>+A152+1</f>
        <v>73</v>
      </c>
      <c r="B154" s="39" t="s">
        <v>474</v>
      </c>
      <c r="C154" s="27" t="s">
        <v>475</v>
      </c>
      <c r="D154" s="27" t="s">
        <v>476</v>
      </c>
      <c r="E154" s="41" t="s">
        <v>132</v>
      </c>
      <c r="F154" s="27" t="s">
        <v>82</v>
      </c>
      <c r="G154" s="39" t="s">
        <v>228</v>
      </c>
      <c r="H154" s="40" t="s">
        <v>390</v>
      </c>
      <c r="I154" s="27" t="s">
        <v>231</v>
      </c>
      <c r="J154" s="28" t="s">
        <v>133</v>
      </c>
      <c r="K154" s="29" t="s">
        <v>389</v>
      </c>
      <c r="L154" s="31" t="s">
        <v>17</v>
      </c>
      <c r="M154" s="32" t="s">
        <v>18</v>
      </c>
      <c r="N154" s="16" t="s">
        <v>197</v>
      </c>
      <c r="O154" s="24">
        <v>39104</v>
      </c>
      <c r="P154" s="33">
        <f>IF(O155=0," ",IF(O155=" "," ",IF(O155="nd"," ",O154/O155)))</f>
        <v>0.96343746920272</v>
      </c>
      <c r="Q154" s="34">
        <v>2</v>
      </c>
      <c r="R154" s="34">
        <v>1</v>
      </c>
      <c r="S154" s="35">
        <f>IF(O155=0,"",IF(R154=0,0,(IF(R154= "nd",0,(IF(R154/Q154&gt;1,0,1))))))</f>
        <v>1</v>
      </c>
      <c r="T154" s="37" t="s">
        <v>216</v>
      </c>
      <c r="U154" s="37" t="s">
        <v>217</v>
      </c>
    </row>
    <row r="155" spans="1:21" ht="39" customHeight="1" x14ac:dyDescent="0.25">
      <c r="A155" s="27"/>
      <c r="B155" s="40"/>
      <c r="C155" s="40"/>
      <c r="D155" s="40"/>
      <c r="E155" s="41"/>
      <c r="F155" s="27"/>
      <c r="G155" s="40" t="s">
        <v>228</v>
      </c>
      <c r="H155" s="27"/>
      <c r="I155" s="27"/>
      <c r="J155" s="28"/>
      <c r="K155" s="30"/>
      <c r="L155" s="31"/>
      <c r="M155" s="32"/>
      <c r="N155" s="16" t="s">
        <v>198</v>
      </c>
      <c r="O155" s="24">
        <v>40588</v>
      </c>
      <c r="P155" s="33"/>
      <c r="Q155" s="34"/>
      <c r="R155" s="34"/>
      <c r="S155" s="36"/>
      <c r="T155" s="38"/>
      <c r="U155" s="38"/>
    </row>
    <row r="156" spans="1:21" ht="38.25" customHeight="1" x14ac:dyDescent="0.25">
      <c r="A156" s="27">
        <f>+A154+1</f>
        <v>74</v>
      </c>
      <c r="B156" s="39" t="s">
        <v>474</v>
      </c>
      <c r="C156" s="27" t="s">
        <v>475</v>
      </c>
      <c r="D156" s="27" t="s">
        <v>476</v>
      </c>
      <c r="E156" s="41" t="s">
        <v>137</v>
      </c>
      <c r="F156" s="27" t="s">
        <v>82</v>
      </c>
      <c r="G156" s="43" t="s">
        <v>228</v>
      </c>
      <c r="H156" s="40" t="s">
        <v>484</v>
      </c>
      <c r="I156" s="27" t="s">
        <v>478</v>
      </c>
      <c r="J156" s="28" t="s">
        <v>138</v>
      </c>
      <c r="K156" s="29" t="s">
        <v>392</v>
      </c>
      <c r="L156" s="31" t="s">
        <v>17</v>
      </c>
      <c r="M156" s="32" t="s">
        <v>18</v>
      </c>
      <c r="N156" s="16" t="s">
        <v>391</v>
      </c>
      <c r="O156" s="24">
        <v>10225</v>
      </c>
      <c r="P156" s="33">
        <f>IF(O157=0," ",IF(O157=" "," ",IF(O157="nd"," ",O156/O157)))</f>
        <v>0.97297554477114856</v>
      </c>
      <c r="Q156" s="34">
        <v>1</v>
      </c>
      <c r="R156" s="34">
        <v>1</v>
      </c>
      <c r="S156" s="35">
        <f>IF(O157=0,"",IF(R156=0,0,(IF(R156= "nd",0,(IF(R156/Q156&gt;1,0,1))))))</f>
        <v>1</v>
      </c>
      <c r="T156" s="37" t="s">
        <v>216</v>
      </c>
      <c r="U156" s="37" t="s">
        <v>217</v>
      </c>
    </row>
    <row r="157" spans="1:21" ht="38.25" customHeight="1" x14ac:dyDescent="0.25">
      <c r="A157" s="27"/>
      <c r="B157" s="40"/>
      <c r="C157" s="40"/>
      <c r="D157" s="40"/>
      <c r="E157" s="41"/>
      <c r="F157" s="27"/>
      <c r="G157" s="40" t="s">
        <v>228</v>
      </c>
      <c r="H157" s="27" t="s">
        <v>477</v>
      </c>
      <c r="I157" s="27"/>
      <c r="J157" s="28"/>
      <c r="K157" s="30"/>
      <c r="L157" s="31"/>
      <c r="M157" s="32"/>
      <c r="N157" s="16" t="s">
        <v>393</v>
      </c>
      <c r="O157" s="24">
        <f>9419+1090</f>
        <v>10509</v>
      </c>
      <c r="P157" s="33"/>
      <c r="Q157" s="34"/>
      <c r="R157" s="34"/>
      <c r="S157" s="36"/>
      <c r="T157" s="38"/>
      <c r="U157" s="38"/>
    </row>
    <row r="158" spans="1:21" ht="40.5" customHeight="1" x14ac:dyDescent="0.25">
      <c r="A158" s="27">
        <f>+A156+1</f>
        <v>75</v>
      </c>
      <c r="B158" s="39" t="s">
        <v>474</v>
      </c>
      <c r="C158" s="27" t="s">
        <v>475</v>
      </c>
      <c r="D158" s="27" t="s">
        <v>476</v>
      </c>
      <c r="E158" s="41" t="s">
        <v>141</v>
      </c>
      <c r="F158" s="27" t="s">
        <v>82</v>
      </c>
      <c r="G158" s="39" t="s">
        <v>228</v>
      </c>
      <c r="H158" s="40" t="s">
        <v>485</v>
      </c>
      <c r="I158" s="27" t="s">
        <v>479</v>
      </c>
      <c r="J158" s="28" t="s">
        <v>481</v>
      </c>
      <c r="K158" s="29" t="s">
        <v>480</v>
      </c>
      <c r="L158" s="31" t="s">
        <v>17</v>
      </c>
      <c r="M158" s="32" t="s">
        <v>18</v>
      </c>
      <c r="N158" s="16" t="s">
        <v>482</v>
      </c>
      <c r="O158" s="24">
        <v>0</v>
      </c>
      <c r="P158" s="33" t="str">
        <f>IF(O159=0," ",IF(O159=" "," ",IF(O159="nd"," ",O158/O159)))</f>
        <v xml:space="preserve"> </v>
      </c>
      <c r="Q158" s="34">
        <v>3</v>
      </c>
      <c r="R158" s="34">
        <v>0</v>
      </c>
      <c r="S158" s="35" t="str">
        <f>IF(O159=0,"",IF(R158=0,0,(IF(R158= "nd",0,(IF(R158/Q158&gt;1,0,1))))))</f>
        <v/>
      </c>
      <c r="T158" s="37" t="s">
        <v>216</v>
      </c>
      <c r="U158" s="37" t="s">
        <v>217</v>
      </c>
    </row>
    <row r="159" spans="1:21" ht="40.5" customHeight="1" x14ac:dyDescent="0.25">
      <c r="A159" s="27"/>
      <c r="B159" s="40"/>
      <c r="C159" s="40"/>
      <c r="D159" s="40"/>
      <c r="E159" s="41"/>
      <c r="F159" s="27"/>
      <c r="G159" s="40" t="s">
        <v>228</v>
      </c>
      <c r="H159" s="27" t="s">
        <v>477</v>
      </c>
      <c r="I159" s="27"/>
      <c r="J159" s="28"/>
      <c r="K159" s="30"/>
      <c r="L159" s="31"/>
      <c r="M159" s="32"/>
      <c r="N159" s="16" t="s">
        <v>483</v>
      </c>
      <c r="O159" s="24">
        <v>0</v>
      </c>
      <c r="P159" s="33"/>
      <c r="Q159" s="34"/>
      <c r="R159" s="34"/>
      <c r="S159" s="36"/>
      <c r="T159" s="38"/>
      <c r="U159" s="38"/>
    </row>
    <row r="160" spans="1:21" ht="24.95" customHeight="1" x14ac:dyDescent="0.25">
      <c r="A160" s="27">
        <f>+A158+1</f>
        <v>76</v>
      </c>
      <c r="B160" s="39" t="s">
        <v>474</v>
      </c>
      <c r="C160" s="27" t="s">
        <v>475</v>
      </c>
      <c r="D160" s="27" t="s">
        <v>476</v>
      </c>
      <c r="E160" s="41" t="s">
        <v>394</v>
      </c>
      <c r="F160" s="27" t="s">
        <v>82</v>
      </c>
      <c r="G160" s="39" t="s">
        <v>396</v>
      </c>
      <c r="H160" s="40" t="s">
        <v>395</v>
      </c>
      <c r="I160" s="27" t="s">
        <v>233</v>
      </c>
      <c r="J160" s="28" t="s">
        <v>470</v>
      </c>
      <c r="K160" s="29" t="s">
        <v>471</v>
      </c>
      <c r="L160" s="31" t="s">
        <v>17</v>
      </c>
      <c r="M160" s="32" t="s">
        <v>18</v>
      </c>
      <c r="N160" s="16" t="s">
        <v>473</v>
      </c>
      <c r="O160" s="24">
        <v>170</v>
      </c>
      <c r="P160" s="33">
        <f>IF(O161=0," ",IF(O161=" "," ",IF(O161="nd"," ",O160/O161)))</f>
        <v>0.89947089947089942</v>
      </c>
      <c r="Q160" s="34">
        <v>15</v>
      </c>
      <c r="R160" s="34">
        <v>32</v>
      </c>
      <c r="S160" s="35">
        <f>IF(O161=0,"",IF(R160=0,0,(IF(R160= "nd",0,(IF(R160/Q160&gt;1,0,1))))))</f>
        <v>0</v>
      </c>
      <c r="T160" s="37" t="s">
        <v>216</v>
      </c>
      <c r="U160" s="37" t="s">
        <v>217</v>
      </c>
    </row>
    <row r="161" spans="1:21" ht="24.95" customHeight="1" x14ac:dyDescent="0.25">
      <c r="A161" s="27"/>
      <c r="B161" s="40"/>
      <c r="C161" s="40"/>
      <c r="D161" s="40"/>
      <c r="E161" s="41"/>
      <c r="F161" s="27"/>
      <c r="G161" s="40" t="s">
        <v>228</v>
      </c>
      <c r="H161" s="27"/>
      <c r="I161" s="27"/>
      <c r="J161" s="28"/>
      <c r="K161" s="30"/>
      <c r="L161" s="31"/>
      <c r="M161" s="32"/>
      <c r="N161" s="16" t="s">
        <v>472</v>
      </c>
      <c r="O161" s="24">
        <f>164+25</f>
        <v>189</v>
      </c>
      <c r="P161" s="33"/>
      <c r="Q161" s="34"/>
      <c r="R161" s="34"/>
      <c r="S161" s="36"/>
      <c r="T161" s="38"/>
      <c r="U161" s="38"/>
    </row>
  </sheetData>
  <autoFilter ref="A7:V161"/>
  <mergeCells count="1472">
    <mergeCell ref="P24:P25"/>
    <mergeCell ref="Q24:Q25"/>
    <mergeCell ref="R24:R25"/>
    <mergeCell ref="S106:S107"/>
    <mergeCell ref="M136:M137"/>
    <mergeCell ref="P136:P137"/>
    <mergeCell ref="Q136:Q137"/>
    <mergeCell ref="R136:R137"/>
    <mergeCell ref="S136:S137"/>
    <mergeCell ref="R26:R27"/>
    <mergeCell ref="S26:S27"/>
    <mergeCell ref="T26:T27"/>
    <mergeCell ref="U26:U27"/>
    <mergeCell ref="T58:T59"/>
    <mergeCell ref="U58:U59"/>
    <mergeCell ref="P58:P59"/>
    <mergeCell ref="Q58:Q59"/>
    <mergeCell ref="M106:M107"/>
    <mergeCell ref="P106:P107"/>
    <mergeCell ref="Q106:Q107"/>
    <mergeCell ref="R106:R107"/>
    <mergeCell ref="R58:R59"/>
    <mergeCell ref="U62:U63"/>
    <mergeCell ref="U42:U43"/>
    <mergeCell ref="T44:T45"/>
    <mergeCell ref="U44:U45"/>
    <mergeCell ref="S42:S43"/>
    <mergeCell ref="T42:T43"/>
    <mergeCell ref="T94:T95"/>
    <mergeCell ref="U134:U135"/>
    <mergeCell ref="M24:M25"/>
    <mergeCell ref="P34:P35"/>
    <mergeCell ref="M14:M15"/>
    <mergeCell ref="P14:P15"/>
    <mergeCell ref="Q14:Q15"/>
    <mergeCell ref="R14:R15"/>
    <mergeCell ref="K10:K11"/>
    <mergeCell ref="L10:L11"/>
    <mergeCell ref="M10:M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L112:L113"/>
    <mergeCell ref="M112:M113"/>
    <mergeCell ref="P112:P113"/>
    <mergeCell ref="Q112:Q113"/>
    <mergeCell ref="R112:R113"/>
    <mergeCell ref="M90:M91"/>
    <mergeCell ref="P90:P91"/>
    <mergeCell ref="Q90:Q91"/>
    <mergeCell ref="R90:R91"/>
    <mergeCell ref="M26:M27"/>
    <mergeCell ref="P26:P27"/>
    <mergeCell ref="Q26:Q27"/>
    <mergeCell ref="H40:H41"/>
    <mergeCell ref="B26:B27"/>
    <mergeCell ref="A24:A25"/>
    <mergeCell ref="B24:B25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L24:L25"/>
    <mergeCell ref="J24:J25"/>
    <mergeCell ref="F26:F27"/>
    <mergeCell ref="G26:G27"/>
    <mergeCell ref="H26:H27"/>
    <mergeCell ref="I26:I27"/>
    <mergeCell ref="J26:J27"/>
    <mergeCell ref="K26:K27"/>
    <mergeCell ref="L26:L27"/>
    <mergeCell ref="F40:F41"/>
    <mergeCell ref="G40:G41"/>
    <mergeCell ref="K24:K25"/>
    <mergeCell ref="C24:C25"/>
    <mergeCell ref="D24:D25"/>
    <mergeCell ref="E24:E25"/>
    <mergeCell ref="F24:F25"/>
    <mergeCell ref="G24:G25"/>
    <mergeCell ref="H24:H25"/>
    <mergeCell ref="F136:F137"/>
    <mergeCell ref="G136:G137"/>
    <mergeCell ref="H136:H137"/>
    <mergeCell ref="I136:I137"/>
    <mergeCell ref="J136:J137"/>
    <mergeCell ref="K136:K137"/>
    <mergeCell ref="L136:L137"/>
    <mergeCell ref="K106:K107"/>
    <mergeCell ref="L106:L107"/>
    <mergeCell ref="R130:R131"/>
    <mergeCell ref="S130:S131"/>
    <mergeCell ref="I110:I111"/>
    <mergeCell ref="F110:F111"/>
    <mergeCell ref="J110:J111"/>
    <mergeCell ref="K110:K111"/>
    <mergeCell ref="L110:L111"/>
    <mergeCell ref="M110:M111"/>
    <mergeCell ref="P110:P111"/>
    <mergeCell ref="Q110:Q111"/>
    <mergeCell ref="J124:J125"/>
    <mergeCell ref="K124:K125"/>
    <mergeCell ref="S110:S111"/>
    <mergeCell ref="R116:R117"/>
    <mergeCell ref="H110:H111"/>
    <mergeCell ref="A22:A23"/>
    <mergeCell ref="C22:C23"/>
    <mergeCell ref="D22:D23"/>
    <mergeCell ref="E22:E23"/>
    <mergeCell ref="F22:F23"/>
    <mergeCell ref="G22:G23"/>
    <mergeCell ref="H22:H23"/>
    <mergeCell ref="K22:K23"/>
    <mergeCell ref="L22:L23"/>
    <mergeCell ref="M22:M23"/>
    <mergeCell ref="P22:P23"/>
    <mergeCell ref="I22:I23"/>
    <mergeCell ref="J22:J23"/>
    <mergeCell ref="S22:S23"/>
    <mergeCell ref="T22:T23"/>
    <mergeCell ref="U22:U23"/>
    <mergeCell ref="B22:B23"/>
    <mergeCell ref="Q22:Q23"/>
    <mergeCell ref="R22:R23"/>
    <mergeCell ref="I24:I25"/>
    <mergeCell ref="S24:S25"/>
    <mergeCell ref="T24:T25"/>
    <mergeCell ref="U24:U25"/>
    <mergeCell ref="A26:A27"/>
    <mergeCell ref="T14:T15"/>
    <mergeCell ref="U14:U15"/>
    <mergeCell ref="A134:A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B134:B135"/>
    <mergeCell ref="K134:K135"/>
    <mergeCell ref="L134:L135"/>
    <mergeCell ref="M134:M135"/>
    <mergeCell ref="P134:P135"/>
    <mergeCell ref="Q134:Q135"/>
    <mergeCell ref="R134:R135"/>
    <mergeCell ref="S134:S135"/>
    <mergeCell ref="T134:T135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B14:B15"/>
    <mergeCell ref="K14:K15"/>
    <mergeCell ref="L14:L15"/>
    <mergeCell ref="S14:S15"/>
    <mergeCell ref="U10:U11"/>
    <mergeCell ref="B5:B6"/>
    <mergeCell ref="B10:B11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B12:B13"/>
    <mergeCell ref="K12:K13"/>
    <mergeCell ref="L12:L13"/>
    <mergeCell ref="M12:M13"/>
    <mergeCell ref="P12:P13"/>
    <mergeCell ref="Q12:Q13"/>
    <mergeCell ref="R12:R13"/>
    <mergeCell ref="S12:S13"/>
    <mergeCell ref="T12:T13"/>
    <mergeCell ref="U12:U13"/>
    <mergeCell ref="A10:A11"/>
    <mergeCell ref="C10:C11"/>
    <mergeCell ref="D10:D11"/>
    <mergeCell ref="E10:E11"/>
    <mergeCell ref="F10:F11"/>
    <mergeCell ref="G10:G11"/>
    <mergeCell ref="H10:H11"/>
    <mergeCell ref="I10:I11"/>
    <mergeCell ref="P10:P11"/>
    <mergeCell ref="S10:S11"/>
    <mergeCell ref="T10:T11"/>
    <mergeCell ref="A1:U1"/>
    <mergeCell ref="A2:U2"/>
    <mergeCell ref="A3:C3"/>
    <mergeCell ref="N3:O3"/>
    <mergeCell ref="P3:S3"/>
    <mergeCell ref="A4:U4"/>
    <mergeCell ref="A5:A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J10:J11"/>
    <mergeCell ref="D3:M3"/>
    <mergeCell ref="Q10:Q11"/>
    <mergeCell ref="R10:R11"/>
    <mergeCell ref="C26:C27"/>
    <mergeCell ref="D26:D27"/>
    <mergeCell ref="E26:E27"/>
    <mergeCell ref="A30:A31"/>
    <mergeCell ref="B30:B31"/>
    <mergeCell ref="C30:C31"/>
    <mergeCell ref="D30:D31"/>
    <mergeCell ref="J30:J31"/>
    <mergeCell ref="K30:K31"/>
    <mergeCell ref="L30:L31"/>
    <mergeCell ref="M30:M31"/>
    <mergeCell ref="P30:P31"/>
    <mergeCell ref="Q30:Q31"/>
    <mergeCell ref="R30:R31"/>
    <mergeCell ref="S30:S31"/>
    <mergeCell ref="T30:T31"/>
    <mergeCell ref="E30:E31"/>
    <mergeCell ref="F30:F31"/>
    <mergeCell ref="G30:G31"/>
    <mergeCell ref="H30:H31"/>
    <mergeCell ref="I30:I31"/>
    <mergeCell ref="A20:A21"/>
    <mergeCell ref="B20:B21"/>
    <mergeCell ref="C20:C21"/>
    <mergeCell ref="D20:D21"/>
    <mergeCell ref="E20:E21"/>
    <mergeCell ref="F20:F21"/>
    <mergeCell ref="A58:A59"/>
    <mergeCell ref="B58:B59"/>
    <mergeCell ref="C58:C59"/>
    <mergeCell ref="D58:D59"/>
    <mergeCell ref="S58:S59"/>
    <mergeCell ref="S34:S35"/>
    <mergeCell ref="T28:T29"/>
    <mergeCell ref="U28:U29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U30:U31"/>
    <mergeCell ref="T34:T35"/>
    <mergeCell ref="U34:U35"/>
    <mergeCell ref="A34:A35"/>
    <mergeCell ref="B34:B35"/>
    <mergeCell ref="C34:C35"/>
    <mergeCell ref="D34:D35"/>
    <mergeCell ref="E34:E35"/>
    <mergeCell ref="K34:K35"/>
    <mergeCell ref="L34:L35"/>
    <mergeCell ref="A94:A95"/>
    <mergeCell ref="B94:B95"/>
    <mergeCell ref="U94:U95"/>
    <mergeCell ref="I94:I95"/>
    <mergeCell ref="R94:R95"/>
    <mergeCell ref="U90:U91"/>
    <mergeCell ref="D72:D73"/>
    <mergeCell ref="S28:S29"/>
    <mergeCell ref="U72:U73"/>
    <mergeCell ref="R146:R147"/>
    <mergeCell ref="S146:S147"/>
    <mergeCell ref="T146:T147"/>
    <mergeCell ref="F60:F61"/>
    <mergeCell ref="J50:J51"/>
    <mergeCell ref="K50:K51"/>
    <mergeCell ref="L50:L51"/>
    <mergeCell ref="M50:M51"/>
    <mergeCell ref="P50:P51"/>
    <mergeCell ref="Q50:Q51"/>
    <mergeCell ref="R50:R51"/>
    <mergeCell ref="S50:S51"/>
    <mergeCell ref="T50:T51"/>
    <mergeCell ref="U146:U147"/>
    <mergeCell ref="T62:T63"/>
    <mergeCell ref="U40:U41"/>
    <mergeCell ref="L58:L59"/>
    <mergeCell ref="M58:M59"/>
    <mergeCell ref="J146:J147"/>
    <mergeCell ref="K146:K147"/>
    <mergeCell ref="L146:L147"/>
    <mergeCell ref="F72:F73"/>
    <mergeCell ref="G72:G73"/>
    <mergeCell ref="S62:S63"/>
    <mergeCell ref="J42:J43"/>
    <mergeCell ref="M34:M35"/>
    <mergeCell ref="F34:F35"/>
    <mergeCell ref="Q34:Q35"/>
    <mergeCell ref="B146:B147"/>
    <mergeCell ref="C146:C147"/>
    <mergeCell ref="D146:D147"/>
    <mergeCell ref="E146:E147"/>
    <mergeCell ref="F146:F147"/>
    <mergeCell ref="G146:G147"/>
    <mergeCell ref="H146:H147"/>
    <mergeCell ref="P42:P43"/>
    <mergeCell ref="Q42:Q43"/>
    <mergeCell ref="R42:R43"/>
    <mergeCell ref="I146:I147"/>
    <mergeCell ref="H72:H73"/>
    <mergeCell ref="D42:D43"/>
    <mergeCell ref="E42:E43"/>
    <mergeCell ref="F42:F43"/>
    <mergeCell ref="G42:G43"/>
    <mergeCell ref="H42:H43"/>
    <mergeCell ref="I42:I43"/>
    <mergeCell ref="B42:B43"/>
    <mergeCell ref="C42:C43"/>
    <mergeCell ref="C82:C83"/>
    <mergeCell ref="D82:D83"/>
    <mergeCell ref="P82:P83"/>
    <mergeCell ref="Q82:Q83"/>
    <mergeCell ref="Q146:Q147"/>
    <mergeCell ref="E58:E59"/>
    <mergeCell ref="F58:F59"/>
    <mergeCell ref="G58:G59"/>
    <mergeCell ref="H58:H59"/>
    <mergeCell ref="I58:I59"/>
    <mergeCell ref="R62:R63"/>
    <mergeCell ref="M42:M43"/>
    <mergeCell ref="A146:A147"/>
    <mergeCell ref="P146:P147"/>
    <mergeCell ref="B72:B73"/>
    <mergeCell ref="C72:C73"/>
    <mergeCell ref="A136:A137"/>
    <mergeCell ref="B136:B137"/>
    <mergeCell ref="C136:C137"/>
    <mergeCell ref="D136:D137"/>
    <mergeCell ref="E136:E137"/>
    <mergeCell ref="T106:T107"/>
    <mergeCell ref="U106:U10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P28:P29"/>
    <mergeCell ref="Q28:Q29"/>
    <mergeCell ref="R28:R29"/>
    <mergeCell ref="R82:R83"/>
    <mergeCell ref="S82:S83"/>
    <mergeCell ref="E72:E73"/>
    <mergeCell ref="K42:K43"/>
    <mergeCell ref="L42:L43"/>
    <mergeCell ref="I40:I41"/>
    <mergeCell ref="J40:J41"/>
    <mergeCell ref="K40:K41"/>
    <mergeCell ref="L40:L41"/>
    <mergeCell ref="M40:M41"/>
    <mergeCell ref="F36:F37"/>
    <mergeCell ref="G36:G37"/>
    <mergeCell ref="H36:H37"/>
    <mergeCell ref="I36:I37"/>
    <mergeCell ref="J74:J75"/>
    <mergeCell ref="K74:K75"/>
    <mergeCell ref="L74:L75"/>
    <mergeCell ref="F62:F63"/>
    <mergeCell ref="F64:F65"/>
    <mergeCell ref="G64:G65"/>
    <mergeCell ref="J58:J59"/>
    <mergeCell ref="K58:K59"/>
    <mergeCell ref="M62:M63"/>
    <mergeCell ref="L64:L65"/>
    <mergeCell ref="M64:M65"/>
    <mergeCell ref="L54:L55"/>
    <mergeCell ref="M54:M55"/>
    <mergeCell ref="G56:G57"/>
    <mergeCell ref="H56:H57"/>
    <mergeCell ref="I56:I57"/>
    <mergeCell ref="J56:J57"/>
    <mergeCell ref="K56:K57"/>
    <mergeCell ref="L56:L57"/>
    <mergeCell ref="G52:G53"/>
    <mergeCell ref="H52:H53"/>
    <mergeCell ref="I52:I53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P44:P45"/>
    <mergeCell ref="Q44:Q45"/>
    <mergeCell ref="R44:R45"/>
    <mergeCell ref="S44:S45"/>
    <mergeCell ref="I72:I7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E62:E63"/>
    <mergeCell ref="E64:E65"/>
    <mergeCell ref="K68:K69"/>
    <mergeCell ref="L68:L69"/>
    <mergeCell ref="M68:M69"/>
    <mergeCell ref="P68:P69"/>
    <mergeCell ref="Q68:Q69"/>
    <mergeCell ref="E52:E53"/>
    <mergeCell ref="F52:F53"/>
    <mergeCell ref="T130:T131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L72:L73"/>
    <mergeCell ref="M72:M73"/>
    <mergeCell ref="P72:P73"/>
    <mergeCell ref="J130:J131"/>
    <mergeCell ref="K130:K131"/>
    <mergeCell ref="L130:L131"/>
    <mergeCell ref="M130:M131"/>
    <mergeCell ref="P130:P131"/>
    <mergeCell ref="Q130:Q131"/>
    <mergeCell ref="A106:A107"/>
    <mergeCell ref="C94:C95"/>
    <mergeCell ref="D94:D95"/>
    <mergeCell ref="E94:E95"/>
    <mergeCell ref="F94:F95"/>
    <mergeCell ref="T90:T91"/>
    <mergeCell ref="J94:J95"/>
    <mergeCell ref="K94:K95"/>
    <mergeCell ref="L94:L95"/>
    <mergeCell ref="M94:M95"/>
    <mergeCell ref="P94:P95"/>
    <mergeCell ref="Q94:Q95"/>
    <mergeCell ref="S94:S95"/>
    <mergeCell ref="R98:R99"/>
    <mergeCell ref="A98:A99"/>
    <mergeCell ref="T112:T113"/>
    <mergeCell ref="B60:B61"/>
    <mergeCell ref="C60:C61"/>
    <mergeCell ref="T66:T67"/>
    <mergeCell ref="H60:H61"/>
    <mergeCell ref="I60:I61"/>
    <mergeCell ref="T80:T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T60:T61"/>
    <mergeCell ref="A60:A61"/>
    <mergeCell ref="Q72:Q73"/>
    <mergeCell ref="R72:R73"/>
    <mergeCell ref="S72:S73"/>
    <mergeCell ref="T72:T73"/>
    <mergeCell ref="A72:A73"/>
    <mergeCell ref="A66:A67"/>
    <mergeCell ref="P84:P85"/>
    <mergeCell ref="Q84:Q85"/>
    <mergeCell ref="R84:R85"/>
    <mergeCell ref="L76:L77"/>
    <mergeCell ref="F76:F77"/>
    <mergeCell ref="D60:D61"/>
    <mergeCell ref="E60:E61"/>
    <mergeCell ref="A40:A41"/>
    <mergeCell ref="B40:B41"/>
    <mergeCell ref="C40:C41"/>
    <mergeCell ref="D40:D41"/>
    <mergeCell ref="E40:E41"/>
    <mergeCell ref="U84:U85"/>
    <mergeCell ref="J36:J37"/>
    <mergeCell ref="K36:K37"/>
    <mergeCell ref="L36:L37"/>
    <mergeCell ref="M36:M37"/>
    <mergeCell ref="P36:P37"/>
    <mergeCell ref="Q36:Q37"/>
    <mergeCell ref="U60:U61"/>
    <mergeCell ref="M76:M77"/>
    <mergeCell ref="P76:P77"/>
    <mergeCell ref="Q76:Q77"/>
    <mergeCell ref="R76:R77"/>
    <mergeCell ref="S76:S77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U50:U51"/>
    <mergeCell ref="L84:L85"/>
    <mergeCell ref="C44:C45"/>
    <mergeCell ref="D44:D45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U66:U67"/>
    <mergeCell ref="J72:J73"/>
    <mergeCell ref="K72:K73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P66:P67"/>
    <mergeCell ref="Q66:Q67"/>
    <mergeCell ref="R66:R67"/>
    <mergeCell ref="S66:S67"/>
    <mergeCell ref="H68:H69"/>
    <mergeCell ref="I68:I69"/>
    <mergeCell ref="J68:J69"/>
    <mergeCell ref="D52:D53"/>
    <mergeCell ref="M84:M85"/>
    <mergeCell ref="T82:T83"/>
    <mergeCell ref="J60:J61"/>
    <mergeCell ref="K60:K61"/>
    <mergeCell ref="L60:L61"/>
    <mergeCell ref="M60:M61"/>
    <mergeCell ref="P60:P61"/>
    <mergeCell ref="Q60:Q61"/>
    <mergeCell ref="A78:A79"/>
    <mergeCell ref="U78:U79"/>
    <mergeCell ref="J76:J77"/>
    <mergeCell ref="K76:K77"/>
    <mergeCell ref="A64:A65"/>
    <mergeCell ref="Q64:Q65"/>
    <mergeCell ref="R64:R65"/>
    <mergeCell ref="S64:S65"/>
    <mergeCell ref="A62:A63"/>
    <mergeCell ref="B62:B63"/>
    <mergeCell ref="C62:C63"/>
    <mergeCell ref="D62:D63"/>
    <mergeCell ref="G62:G63"/>
    <mergeCell ref="H62:H63"/>
    <mergeCell ref="I62:I63"/>
    <mergeCell ref="J62:J63"/>
    <mergeCell ref="K62:K63"/>
    <mergeCell ref="L62:L63"/>
    <mergeCell ref="G60:G61"/>
    <mergeCell ref="S84:S85"/>
    <mergeCell ref="A76:A77"/>
    <mergeCell ref="B76:B77"/>
    <mergeCell ref="A70:A71"/>
    <mergeCell ref="B70:B71"/>
    <mergeCell ref="U80:U81"/>
    <mergeCell ref="U52:U53"/>
    <mergeCell ref="U76:U77"/>
    <mergeCell ref="R60:R61"/>
    <mergeCell ref="S60:S61"/>
    <mergeCell ref="M80:M81"/>
    <mergeCell ref="P80:P81"/>
    <mergeCell ref="Q80:Q81"/>
    <mergeCell ref="B78:B79"/>
    <mergeCell ref="U56:U5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U82:U83"/>
    <mergeCell ref="T52:T53"/>
    <mergeCell ref="B64:B65"/>
    <mergeCell ref="C64:C65"/>
    <mergeCell ref="D64:D65"/>
    <mergeCell ref="P64:P65"/>
    <mergeCell ref="F56:F57"/>
    <mergeCell ref="H102:H103"/>
    <mergeCell ref="I102:I103"/>
    <mergeCell ref="G92:G93"/>
    <mergeCell ref="H92:H93"/>
    <mergeCell ref="I92:I93"/>
    <mergeCell ref="M146:M147"/>
    <mergeCell ref="T20:T21"/>
    <mergeCell ref="U20:U21"/>
    <mergeCell ref="J52:J53"/>
    <mergeCell ref="K52:K53"/>
    <mergeCell ref="C78:C79"/>
    <mergeCell ref="D78:D79"/>
    <mergeCell ref="E78:E79"/>
    <mergeCell ref="F78:F79"/>
    <mergeCell ref="G78:G79"/>
    <mergeCell ref="H78:H79"/>
    <mergeCell ref="I78:I79"/>
    <mergeCell ref="J78:J79"/>
    <mergeCell ref="K80:K81"/>
    <mergeCell ref="L80:L81"/>
    <mergeCell ref="C76:C77"/>
    <mergeCell ref="D76:D77"/>
    <mergeCell ref="E76:E77"/>
    <mergeCell ref="K78:K79"/>
    <mergeCell ref="L78:L79"/>
    <mergeCell ref="M78:M79"/>
    <mergeCell ref="P78:P79"/>
    <mergeCell ref="Q78:Q79"/>
    <mergeCell ref="U36:U37"/>
    <mergeCell ref="R36:R37"/>
    <mergeCell ref="S36:S37"/>
    <mergeCell ref="L52:L53"/>
    <mergeCell ref="M52:M53"/>
    <mergeCell ref="P52:P53"/>
    <mergeCell ref="Q52:Q53"/>
    <mergeCell ref="R52:R53"/>
    <mergeCell ref="S52:S53"/>
    <mergeCell ref="G20:G21"/>
    <mergeCell ref="H20:H21"/>
    <mergeCell ref="I20:I21"/>
    <mergeCell ref="J20:J21"/>
    <mergeCell ref="K20:K21"/>
    <mergeCell ref="L20:L21"/>
    <mergeCell ref="M20:M21"/>
    <mergeCell ref="P20:P21"/>
    <mergeCell ref="Q20:Q21"/>
    <mergeCell ref="R20:R21"/>
    <mergeCell ref="S20:S21"/>
    <mergeCell ref="M32:M33"/>
    <mergeCell ref="P32:P33"/>
    <mergeCell ref="Q32:Q33"/>
    <mergeCell ref="R32:R33"/>
    <mergeCell ref="H46:H47"/>
    <mergeCell ref="I46:I47"/>
    <mergeCell ref="P40:P41"/>
    <mergeCell ref="Q40:Q41"/>
    <mergeCell ref="R40:R41"/>
    <mergeCell ref="S40:S41"/>
    <mergeCell ref="Q46:Q47"/>
    <mergeCell ref="R46:R47"/>
    <mergeCell ref="L38:L39"/>
    <mergeCell ref="M38:M39"/>
    <mergeCell ref="J46:J47"/>
    <mergeCell ref="K46:K47"/>
    <mergeCell ref="L46:L47"/>
    <mergeCell ref="M46:M47"/>
    <mergeCell ref="P38:P39"/>
    <mergeCell ref="Q38:Q39"/>
    <mergeCell ref="R38:R39"/>
    <mergeCell ref="S46:S47"/>
    <mergeCell ref="T46:T47"/>
    <mergeCell ref="T40:T41"/>
    <mergeCell ref="A42:A43"/>
    <mergeCell ref="A44:A45"/>
    <mergeCell ref="B44:B45"/>
    <mergeCell ref="S108:S109"/>
    <mergeCell ref="T108:T109"/>
    <mergeCell ref="U108:U109"/>
    <mergeCell ref="U136:U137"/>
    <mergeCell ref="K118:K119"/>
    <mergeCell ref="L118:L119"/>
    <mergeCell ref="M118:M119"/>
    <mergeCell ref="P118:P119"/>
    <mergeCell ref="Q118:Q119"/>
    <mergeCell ref="R118:R119"/>
    <mergeCell ref="A52:A53"/>
    <mergeCell ref="B52:B53"/>
    <mergeCell ref="C52:C53"/>
    <mergeCell ref="F54:F55"/>
    <mergeCell ref="G54:G55"/>
    <mergeCell ref="H54:H55"/>
    <mergeCell ref="A54:A55"/>
    <mergeCell ref="B54:B55"/>
    <mergeCell ref="C54:C55"/>
    <mergeCell ref="D54:D55"/>
    <mergeCell ref="E54:E55"/>
    <mergeCell ref="K114:K115"/>
    <mergeCell ref="L114:L115"/>
    <mergeCell ref="R80:R81"/>
    <mergeCell ref="S80:S81"/>
    <mergeCell ref="S78:S79"/>
    <mergeCell ref="S32:S33"/>
    <mergeCell ref="T32:T33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T36:T37"/>
    <mergeCell ref="A36:A37"/>
    <mergeCell ref="B36:B37"/>
    <mergeCell ref="C36:C37"/>
    <mergeCell ref="D36:D37"/>
    <mergeCell ref="E36:E37"/>
    <mergeCell ref="G34:G35"/>
    <mergeCell ref="H34:H35"/>
    <mergeCell ref="I34:I35"/>
    <mergeCell ref="J34:J35"/>
    <mergeCell ref="R34:R35"/>
    <mergeCell ref="S98:S99"/>
    <mergeCell ref="T98:T99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A114:A115"/>
    <mergeCell ref="T78:T79"/>
    <mergeCell ref="T84:T85"/>
    <mergeCell ref="J80:J81"/>
    <mergeCell ref="T76:T77"/>
    <mergeCell ref="M114:M115"/>
    <mergeCell ref="P114:P115"/>
    <mergeCell ref="Q114:Q115"/>
    <mergeCell ref="R114:R115"/>
    <mergeCell ref="S114:S115"/>
    <mergeCell ref="T114:T115"/>
    <mergeCell ref="Q108:Q109"/>
    <mergeCell ref="R108:R109"/>
    <mergeCell ref="A82:A83"/>
    <mergeCell ref="B82:B83"/>
    <mergeCell ref="K84:K85"/>
    <mergeCell ref="A104:A105"/>
    <mergeCell ref="B104:B105"/>
    <mergeCell ref="C104:C105"/>
    <mergeCell ref="D104:D105"/>
    <mergeCell ref="E104:E105"/>
    <mergeCell ref="C122:C123"/>
    <mergeCell ref="D122:D123"/>
    <mergeCell ref="E122:E123"/>
    <mergeCell ref="F122:F123"/>
    <mergeCell ref="G122:G123"/>
    <mergeCell ref="H122:H123"/>
    <mergeCell ref="G110:G111"/>
    <mergeCell ref="M56:M57"/>
    <mergeCell ref="P56:P57"/>
    <mergeCell ref="Q56:Q57"/>
    <mergeCell ref="R56:R57"/>
    <mergeCell ref="S56:S57"/>
    <mergeCell ref="T56:T57"/>
    <mergeCell ref="M108:M109"/>
    <mergeCell ref="P108:P109"/>
    <mergeCell ref="H64:H65"/>
    <mergeCell ref="I64:I65"/>
    <mergeCell ref="J64:J65"/>
    <mergeCell ref="K64:K65"/>
    <mergeCell ref="R78:R79"/>
    <mergeCell ref="R68:R69"/>
    <mergeCell ref="S68:S69"/>
    <mergeCell ref="F98:F99"/>
    <mergeCell ref="G98:G99"/>
    <mergeCell ref="H98:H99"/>
    <mergeCell ref="I98:I99"/>
    <mergeCell ref="J98:J99"/>
    <mergeCell ref="K98:K99"/>
    <mergeCell ref="L98:L99"/>
    <mergeCell ref="M98:M99"/>
    <mergeCell ref="P98:P99"/>
    <mergeCell ref="Q98:Q99"/>
    <mergeCell ref="A56:A57"/>
    <mergeCell ref="B56:B57"/>
    <mergeCell ref="C56:C57"/>
    <mergeCell ref="D56:D57"/>
    <mergeCell ref="E56:E57"/>
    <mergeCell ref="P54:P55"/>
    <mergeCell ref="A68:A69"/>
    <mergeCell ref="B68:B69"/>
    <mergeCell ref="P62:P63"/>
    <mergeCell ref="Q62:Q63"/>
    <mergeCell ref="I122:I123"/>
    <mergeCell ref="C126:C127"/>
    <mergeCell ref="D126:D127"/>
    <mergeCell ref="E126:E127"/>
    <mergeCell ref="F126:F127"/>
    <mergeCell ref="C114:C115"/>
    <mergeCell ref="D114:D115"/>
    <mergeCell ref="E114:E115"/>
    <mergeCell ref="F114:F115"/>
    <mergeCell ref="G114:G115"/>
    <mergeCell ref="H114:H115"/>
    <mergeCell ref="I114:I115"/>
    <mergeCell ref="C98:C99"/>
    <mergeCell ref="D98:D99"/>
    <mergeCell ref="E98:E99"/>
    <mergeCell ref="G76:G77"/>
    <mergeCell ref="H76:H77"/>
    <mergeCell ref="I76:I77"/>
    <mergeCell ref="C68:C69"/>
    <mergeCell ref="D68:D69"/>
    <mergeCell ref="E68:E69"/>
    <mergeCell ref="F68:F69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P104:P105"/>
    <mergeCell ref="Q104:Q105"/>
    <mergeCell ref="R104:R105"/>
    <mergeCell ref="S104:S105"/>
    <mergeCell ref="R154:R155"/>
    <mergeCell ref="S154:S155"/>
    <mergeCell ref="J150:J151"/>
    <mergeCell ref="K150:K151"/>
    <mergeCell ref="P150:P151"/>
    <mergeCell ref="Q150:Q151"/>
    <mergeCell ref="R150:R151"/>
    <mergeCell ref="S150:S151"/>
    <mergeCell ref="G152:G153"/>
    <mergeCell ref="H152:H153"/>
    <mergeCell ref="I152:I153"/>
    <mergeCell ref="J152:J153"/>
    <mergeCell ref="K152:K153"/>
    <mergeCell ref="L152:L153"/>
    <mergeCell ref="M152:M153"/>
    <mergeCell ref="P152:P153"/>
    <mergeCell ref="Q152:Q153"/>
    <mergeCell ref="R152:R153"/>
    <mergeCell ref="P154:P155"/>
    <mergeCell ref="Q154:Q155"/>
    <mergeCell ref="C70:C71"/>
    <mergeCell ref="R96:R97"/>
    <mergeCell ref="S96:S97"/>
    <mergeCell ref="S116:S117"/>
    <mergeCell ref="R18:R19"/>
    <mergeCell ref="S18:S19"/>
    <mergeCell ref="T18:T19"/>
    <mergeCell ref="S118:S119"/>
    <mergeCell ref="T118:T119"/>
    <mergeCell ref="G126:G127"/>
    <mergeCell ref="H126:H127"/>
    <mergeCell ref="I126:I12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D70:D71"/>
    <mergeCell ref="E70:E71"/>
    <mergeCell ref="F70:F71"/>
    <mergeCell ref="G70:G71"/>
    <mergeCell ref="H70:H71"/>
    <mergeCell ref="I70:I71"/>
    <mergeCell ref="A122:A123"/>
    <mergeCell ref="B122:B123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U18:U19"/>
    <mergeCell ref="J128:J129"/>
    <mergeCell ref="K128:K129"/>
    <mergeCell ref="L128:L129"/>
    <mergeCell ref="M128:M129"/>
    <mergeCell ref="P128:P129"/>
    <mergeCell ref="Q128:Q129"/>
    <mergeCell ref="R128:R129"/>
    <mergeCell ref="S128:S129"/>
    <mergeCell ref="T128:T129"/>
    <mergeCell ref="U32:U33"/>
    <mergeCell ref="T64:T65"/>
    <mergeCell ref="U64:U65"/>
    <mergeCell ref="J32:J33"/>
    <mergeCell ref="K32:K33"/>
    <mergeCell ref="L32:L33"/>
    <mergeCell ref="Q54:Q55"/>
    <mergeCell ref="R54:R55"/>
    <mergeCell ref="S54:S55"/>
    <mergeCell ref="T54:T55"/>
    <mergeCell ref="M74:M75"/>
    <mergeCell ref="P74:P75"/>
    <mergeCell ref="Q74:Q75"/>
    <mergeCell ref="T88:T89"/>
    <mergeCell ref="U88:U89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150:G151"/>
    <mergeCell ref="H150:H151"/>
    <mergeCell ref="I150:I151"/>
    <mergeCell ref="A120:A121"/>
    <mergeCell ref="L96:L97"/>
    <mergeCell ref="M96:M97"/>
    <mergeCell ref="P96:P97"/>
    <mergeCell ref="Q96:Q97"/>
    <mergeCell ref="Q92:Q93"/>
    <mergeCell ref="A110:A111"/>
    <mergeCell ref="B110:B111"/>
    <mergeCell ref="C110:C111"/>
    <mergeCell ref="D110:D111"/>
    <mergeCell ref="E110:E111"/>
    <mergeCell ref="J18:J19"/>
    <mergeCell ref="K18:K19"/>
    <mergeCell ref="L18:L19"/>
    <mergeCell ref="M18:M19"/>
    <mergeCell ref="P18:P19"/>
    <mergeCell ref="Q18:Q19"/>
    <mergeCell ref="C128:C129"/>
    <mergeCell ref="D128:D129"/>
    <mergeCell ref="E128:E129"/>
    <mergeCell ref="U148:U149"/>
    <mergeCell ref="T154:T155"/>
    <mergeCell ref="U154:U155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U150:U151"/>
    <mergeCell ref="A152:A153"/>
    <mergeCell ref="B152:B153"/>
    <mergeCell ref="C152:C153"/>
    <mergeCell ref="D152:D153"/>
    <mergeCell ref="E152:E153"/>
    <mergeCell ref="F152:F153"/>
    <mergeCell ref="T150:T151"/>
    <mergeCell ref="A150:A151"/>
    <mergeCell ref="B150:B151"/>
    <mergeCell ref="C150:C151"/>
    <mergeCell ref="D150:D151"/>
    <mergeCell ref="E150:E151"/>
    <mergeCell ref="F150:F151"/>
    <mergeCell ref="F128:F129"/>
    <mergeCell ref="J120:J121"/>
    <mergeCell ref="K120:K121"/>
    <mergeCell ref="L120:L121"/>
    <mergeCell ref="M120:M121"/>
    <mergeCell ref="P120:P121"/>
    <mergeCell ref="J122:J123"/>
    <mergeCell ref="U152:U153"/>
    <mergeCell ref="L148:L149"/>
    <mergeCell ref="U138:U139"/>
    <mergeCell ref="U142:U143"/>
    <mergeCell ref="R140:R141"/>
    <mergeCell ref="S140:S141"/>
    <mergeCell ref="A144:A145"/>
    <mergeCell ref="B144:B145"/>
    <mergeCell ref="C144:C145"/>
    <mergeCell ref="D144:D145"/>
    <mergeCell ref="E144:E145"/>
    <mergeCell ref="F144:F145"/>
    <mergeCell ref="M148:M149"/>
    <mergeCell ref="P148:P149"/>
    <mergeCell ref="Q148:Q149"/>
    <mergeCell ref="R148:R149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L150:L151"/>
    <mergeCell ref="M150:M151"/>
    <mergeCell ref="I154:I155"/>
    <mergeCell ref="J154:J155"/>
    <mergeCell ref="K154:K155"/>
    <mergeCell ref="L154:L155"/>
    <mergeCell ref="M154:M155"/>
    <mergeCell ref="T148:T149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S152:S153"/>
    <mergeCell ref="T152:T153"/>
    <mergeCell ref="G128:G129"/>
    <mergeCell ref="H128:H129"/>
    <mergeCell ref="I128:I129"/>
    <mergeCell ref="T138:T139"/>
    <mergeCell ref="A138:A139"/>
    <mergeCell ref="B138:B139"/>
    <mergeCell ref="S148:S149"/>
    <mergeCell ref="G144:G145"/>
    <mergeCell ref="H144:H145"/>
    <mergeCell ref="I144:I145"/>
    <mergeCell ref="A142:A143"/>
    <mergeCell ref="B142:B143"/>
    <mergeCell ref="C142:C143"/>
    <mergeCell ref="D142:D143"/>
    <mergeCell ref="E142:E143"/>
    <mergeCell ref="C138:C139"/>
    <mergeCell ref="D138:D139"/>
    <mergeCell ref="E138:E139"/>
    <mergeCell ref="F138:F139"/>
    <mergeCell ref="G138:G139"/>
    <mergeCell ref="H138:H139"/>
    <mergeCell ref="U156:U157"/>
    <mergeCell ref="P160:P161"/>
    <mergeCell ref="Q160:Q161"/>
    <mergeCell ref="R160:R161"/>
    <mergeCell ref="S160:S161"/>
    <mergeCell ref="T160:T161"/>
    <mergeCell ref="A160:A161"/>
    <mergeCell ref="B160:B161"/>
    <mergeCell ref="C160:C161"/>
    <mergeCell ref="D160:D161"/>
    <mergeCell ref="E160:E161"/>
    <mergeCell ref="F160:F161"/>
    <mergeCell ref="G160:G161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M100:M101"/>
    <mergeCell ref="P100:P101"/>
    <mergeCell ref="Q100:Q101"/>
    <mergeCell ref="R100:R101"/>
    <mergeCell ref="A156:A157"/>
    <mergeCell ref="B156:B157"/>
    <mergeCell ref="U120:U121"/>
    <mergeCell ref="A116:A117"/>
    <mergeCell ref="R132:R133"/>
    <mergeCell ref="S132:S133"/>
    <mergeCell ref="B116:B117"/>
    <mergeCell ref="C116:C117"/>
    <mergeCell ref="E156:E157"/>
    <mergeCell ref="F156:F157"/>
    <mergeCell ref="G156:G157"/>
    <mergeCell ref="H156:H157"/>
    <mergeCell ref="I156:I157"/>
    <mergeCell ref="A126:A127"/>
    <mergeCell ref="B126:B127"/>
    <mergeCell ref="K158:K159"/>
    <mergeCell ref="L158:L159"/>
    <mergeCell ref="M158:M159"/>
    <mergeCell ref="P158:P159"/>
    <mergeCell ref="Q158:Q159"/>
    <mergeCell ref="A148:A149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J132:J133"/>
    <mergeCell ref="K132:K133"/>
    <mergeCell ref="L132:L133"/>
    <mergeCell ref="M132:M133"/>
    <mergeCell ref="P132:P133"/>
    <mergeCell ref="P140:P141"/>
    <mergeCell ref="Q140:Q141"/>
    <mergeCell ref="U158:U159"/>
    <mergeCell ref="J70:J71"/>
    <mergeCell ref="G86:G87"/>
    <mergeCell ref="H86:H87"/>
    <mergeCell ref="I86:I87"/>
    <mergeCell ref="R158:R159"/>
    <mergeCell ref="A128:A129"/>
    <mergeCell ref="B128:B129"/>
    <mergeCell ref="M86:M87"/>
    <mergeCell ref="P86:P87"/>
    <mergeCell ref="Q86:Q87"/>
    <mergeCell ref="R86:R87"/>
    <mergeCell ref="S86:S87"/>
    <mergeCell ref="U118:U119"/>
    <mergeCell ref="J114:J115"/>
    <mergeCell ref="T68:T69"/>
    <mergeCell ref="U68:U69"/>
    <mergeCell ref="J156:J157"/>
    <mergeCell ref="K156:K157"/>
    <mergeCell ref="L156:L157"/>
    <mergeCell ref="K70:K71"/>
    <mergeCell ref="L70:L71"/>
    <mergeCell ref="M70:M71"/>
    <mergeCell ref="P70:P71"/>
    <mergeCell ref="Q70:Q71"/>
    <mergeCell ref="R70:R71"/>
    <mergeCell ref="S70:S71"/>
    <mergeCell ref="T70:T71"/>
    <mergeCell ref="M156:M157"/>
    <mergeCell ref="P156:P157"/>
    <mergeCell ref="Q156:Q157"/>
    <mergeCell ref="R156:R157"/>
    <mergeCell ref="U160:U161"/>
    <mergeCell ref="A46:A47"/>
    <mergeCell ref="B46:B47"/>
    <mergeCell ref="C46:C47"/>
    <mergeCell ref="D46:D47"/>
    <mergeCell ref="E46:E47"/>
    <mergeCell ref="F46:F47"/>
    <mergeCell ref="G46:G47"/>
    <mergeCell ref="R88:R89"/>
    <mergeCell ref="J96:J97"/>
    <mergeCell ref="K96:K97"/>
    <mergeCell ref="P46:P47"/>
    <mergeCell ref="J38:J39"/>
    <mergeCell ref="K38:K39"/>
    <mergeCell ref="A86:A87"/>
    <mergeCell ref="B86:B87"/>
    <mergeCell ref="C86:C87"/>
    <mergeCell ref="D86:D87"/>
    <mergeCell ref="E86:E87"/>
    <mergeCell ref="F86:F87"/>
    <mergeCell ref="H160:H161"/>
    <mergeCell ref="I160:I161"/>
    <mergeCell ref="U70:U71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60:J161"/>
    <mergeCell ref="K160:K161"/>
    <mergeCell ref="L160:L161"/>
    <mergeCell ref="M160:M161"/>
    <mergeCell ref="K88:K89"/>
    <mergeCell ref="L88:L89"/>
    <mergeCell ref="S16:S17"/>
    <mergeCell ref="T16:T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58:J159"/>
    <mergeCell ref="A92:A93"/>
    <mergeCell ref="B92:B93"/>
    <mergeCell ref="S158:S159"/>
    <mergeCell ref="T158:T159"/>
    <mergeCell ref="S156:S157"/>
    <mergeCell ref="T156:T157"/>
    <mergeCell ref="M88:M89"/>
    <mergeCell ref="P88:P89"/>
    <mergeCell ref="Q88:Q89"/>
    <mergeCell ref="S100:S101"/>
    <mergeCell ref="T100:T101"/>
    <mergeCell ref="Q132:Q133"/>
    <mergeCell ref="C156:C157"/>
    <mergeCell ref="D156:D157"/>
    <mergeCell ref="U16:U17"/>
    <mergeCell ref="T86:T87"/>
    <mergeCell ref="U86:U87"/>
    <mergeCell ref="J16:J17"/>
    <mergeCell ref="K16:K17"/>
    <mergeCell ref="L16:L17"/>
    <mergeCell ref="M16:M17"/>
    <mergeCell ref="P16:P17"/>
    <mergeCell ref="Q16:Q17"/>
    <mergeCell ref="R16:R17"/>
    <mergeCell ref="T38:T39"/>
    <mergeCell ref="M92:M93"/>
    <mergeCell ref="P92:P93"/>
    <mergeCell ref="U38:U39"/>
    <mergeCell ref="J86:J87"/>
    <mergeCell ref="K86:K87"/>
    <mergeCell ref="L86:L87"/>
    <mergeCell ref="J88:J89"/>
    <mergeCell ref="U46:U47"/>
    <mergeCell ref="U48:U49"/>
    <mergeCell ref="J48:J49"/>
    <mergeCell ref="K48:K49"/>
    <mergeCell ref="L48:L49"/>
    <mergeCell ref="M48:M49"/>
    <mergeCell ref="P48:P49"/>
    <mergeCell ref="Q48:Q49"/>
    <mergeCell ref="R48:R49"/>
    <mergeCell ref="S48:S49"/>
    <mergeCell ref="T48:T49"/>
    <mergeCell ref="R74:R75"/>
    <mergeCell ref="S74:S75"/>
    <mergeCell ref="T74:T75"/>
    <mergeCell ref="F142:F143"/>
    <mergeCell ref="G142:G143"/>
    <mergeCell ref="H142:H143"/>
    <mergeCell ref="I142:I143"/>
    <mergeCell ref="J142:J143"/>
    <mergeCell ref="K142:K143"/>
    <mergeCell ref="T142:T143"/>
    <mergeCell ref="S38:S39"/>
    <mergeCell ref="S102:S103"/>
    <mergeCell ref="T102:T103"/>
    <mergeCell ref="U132:U133"/>
    <mergeCell ref="U100:U101"/>
    <mergeCell ref="J100:J101"/>
    <mergeCell ref="K100:K101"/>
    <mergeCell ref="L100:L101"/>
    <mergeCell ref="F116:F117"/>
    <mergeCell ref="G116:G117"/>
    <mergeCell ref="H116:H117"/>
    <mergeCell ref="I116:I117"/>
    <mergeCell ref="J116:J117"/>
    <mergeCell ref="K116:K117"/>
    <mergeCell ref="L116:L117"/>
    <mergeCell ref="M116:M117"/>
    <mergeCell ref="P116:P117"/>
    <mergeCell ref="U54:U55"/>
    <mergeCell ref="T104:T105"/>
    <mergeCell ref="U104:U105"/>
    <mergeCell ref="J54:J55"/>
    <mergeCell ref="K54:K55"/>
    <mergeCell ref="I54:I55"/>
    <mergeCell ref="U74:U75"/>
    <mergeCell ref="G68:G69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A102:A103"/>
    <mergeCell ref="B102:B103"/>
    <mergeCell ref="A140:A141"/>
    <mergeCell ref="B140:B141"/>
    <mergeCell ref="E140:E141"/>
    <mergeCell ref="F140:F141"/>
    <mergeCell ref="G140:G141"/>
    <mergeCell ref="H140:H141"/>
    <mergeCell ref="I140:I141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C102:C103"/>
    <mergeCell ref="D102:D103"/>
    <mergeCell ref="E102:E103"/>
    <mergeCell ref="C140:C141"/>
    <mergeCell ref="D140:D141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C92:C93"/>
    <mergeCell ref="D92:D93"/>
    <mergeCell ref="E92:E93"/>
    <mergeCell ref="F92:F93"/>
    <mergeCell ref="F102:F103"/>
    <mergeCell ref="G102:G103"/>
    <mergeCell ref="D116:D117"/>
    <mergeCell ref="E116:E117"/>
    <mergeCell ref="A108:A109"/>
    <mergeCell ref="B108:B109"/>
    <mergeCell ref="B114:B115"/>
    <mergeCell ref="B98:B99"/>
    <mergeCell ref="G94:G95"/>
    <mergeCell ref="H94:H95"/>
    <mergeCell ref="U92:U93"/>
    <mergeCell ref="J92:J93"/>
    <mergeCell ref="K92:K93"/>
    <mergeCell ref="L92:L93"/>
    <mergeCell ref="M124:M125"/>
    <mergeCell ref="P124:P125"/>
    <mergeCell ref="Q124:Q125"/>
    <mergeCell ref="R124:R125"/>
    <mergeCell ref="S124:S125"/>
    <mergeCell ref="U102:U103"/>
    <mergeCell ref="T92:T93"/>
    <mergeCell ref="S88:S89"/>
    <mergeCell ref="J102:J103"/>
    <mergeCell ref="K102:K103"/>
    <mergeCell ref="L102:L103"/>
    <mergeCell ref="M102:M103"/>
    <mergeCell ref="T110:T111"/>
    <mergeCell ref="R92:R93"/>
    <mergeCell ref="S92:S93"/>
    <mergeCell ref="S90:S91"/>
    <mergeCell ref="R110:R111"/>
    <mergeCell ref="U110:U111"/>
    <mergeCell ref="U96:U97"/>
    <mergeCell ref="U114:U115"/>
    <mergeCell ref="U122:U123"/>
    <mergeCell ref="T116:T117"/>
    <mergeCell ref="U116:U117"/>
    <mergeCell ref="Q120:Q121"/>
    <mergeCell ref="R120:R121"/>
    <mergeCell ref="S120:S121"/>
    <mergeCell ref="U112:U113"/>
    <mergeCell ref="U98:U99"/>
    <mergeCell ref="J144:J145"/>
    <mergeCell ref="K144:K145"/>
    <mergeCell ref="L144:L145"/>
    <mergeCell ref="M144:M145"/>
    <mergeCell ref="P144:P145"/>
    <mergeCell ref="Q144:Q145"/>
    <mergeCell ref="R144:R145"/>
    <mergeCell ref="S144:S145"/>
    <mergeCell ref="T144:T145"/>
    <mergeCell ref="Q116:Q117"/>
    <mergeCell ref="P126:P127"/>
    <mergeCell ref="Q126:Q127"/>
    <mergeCell ref="T132:T133"/>
    <mergeCell ref="U124:U125"/>
    <mergeCell ref="T140:T141"/>
    <mergeCell ref="U140:U141"/>
    <mergeCell ref="J140:J141"/>
    <mergeCell ref="K140:K141"/>
    <mergeCell ref="L140:L141"/>
    <mergeCell ref="M140:M141"/>
    <mergeCell ref="U128:U129"/>
    <mergeCell ref="U144:U145"/>
    <mergeCell ref="L142:L143"/>
    <mergeCell ref="M142:M143"/>
    <mergeCell ref="P142:P143"/>
    <mergeCell ref="Q142:Q143"/>
    <mergeCell ref="R142:R143"/>
    <mergeCell ref="S142:S143"/>
    <mergeCell ref="U130:U131"/>
    <mergeCell ref="U126:U127"/>
    <mergeCell ref="J126:J127"/>
    <mergeCell ref="K126:K127"/>
    <mergeCell ref="I138:I139"/>
    <mergeCell ref="J138:J139"/>
    <mergeCell ref="K138:K139"/>
    <mergeCell ref="L138:L139"/>
    <mergeCell ref="M138:M139"/>
    <mergeCell ref="P138:P139"/>
    <mergeCell ref="Q138:Q139"/>
    <mergeCell ref="R138:R139"/>
    <mergeCell ref="S138:S139"/>
    <mergeCell ref="T136:T137"/>
    <mergeCell ref="I130:I131"/>
    <mergeCell ref="T124:T125"/>
    <mergeCell ref="T96:T97"/>
    <mergeCell ref="L124:L125"/>
    <mergeCell ref="P102:P103"/>
    <mergeCell ref="Q102:Q103"/>
    <mergeCell ref="R102:R103"/>
    <mergeCell ref="L126:L127"/>
    <mergeCell ref="T120:T121"/>
    <mergeCell ref="R126:R127"/>
    <mergeCell ref="S126:S127"/>
    <mergeCell ref="T126:T127"/>
    <mergeCell ref="K122:K123"/>
    <mergeCell ref="L122:L123"/>
    <mergeCell ref="M122:M123"/>
    <mergeCell ref="P122:P123"/>
    <mergeCell ref="Q122:Q123"/>
    <mergeCell ref="R122:R123"/>
    <mergeCell ref="S122:S123"/>
    <mergeCell ref="T122:T123"/>
    <mergeCell ref="M126:M127"/>
    <mergeCell ref="S112:S113"/>
  </mergeCells>
  <printOptions horizontalCentered="1"/>
  <pageMargins left="0.78740157480314965" right="0.78740157480314965" top="0.78740157480314965" bottom="1.1811023622047245" header="0.78740157480314965" footer="0.78740157480314965"/>
  <pageSetup scale="44" orientation="landscape" r:id="rId1"/>
  <headerFooter>
    <oddFooter>&amp;L&amp;"Arial,Normal"&amp;8Este documento es propiedad de la Administración Central del Municipio de Santiago de Cali. Prohibida su alteración o modificación por cualquier medio, sin previa autorización del  Alcalde.&amp;"-,Normal"&amp;11   &amp;R&amp;"Arial,Normal"&amp;8&amp;Nde&amp;N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23"/>
  <sheetViews>
    <sheetView topLeftCell="A7" workbookViewId="0">
      <selection activeCell="D17" sqref="D17"/>
    </sheetView>
  </sheetViews>
  <sheetFormatPr baseColWidth="10" defaultColWidth="11.42578125" defaultRowHeight="15" x14ac:dyDescent="0.25"/>
  <cols>
    <col min="1" max="1" width="9" style="1" customWidth="1"/>
    <col min="2" max="2" width="32.7109375" style="1" customWidth="1"/>
    <col min="3" max="3" width="50.140625" style="1" customWidth="1"/>
    <col min="4" max="16384" width="11.42578125" style="1"/>
  </cols>
  <sheetData>
    <row r="1" spans="1:3" x14ac:dyDescent="0.25">
      <c r="A1" s="65" t="s">
        <v>69</v>
      </c>
      <c r="B1" s="65"/>
      <c r="C1" s="65"/>
    </row>
    <row r="2" spans="1:3" x14ac:dyDescent="0.25">
      <c r="A2" s="66" t="s">
        <v>19</v>
      </c>
      <c r="B2" s="66"/>
      <c r="C2" s="2" t="s">
        <v>20</v>
      </c>
    </row>
    <row r="3" spans="1:3" x14ac:dyDescent="0.25">
      <c r="A3" s="3" t="s">
        <v>21</v>
      </c>
      <c r="B3" s="9" t="s">
        <v>66</v>
      </c>
      <c r="C3" s="8" t="s">
        <v>68</v>
      </c>
    </row>
    <row r="4" spans="1:3" ht="18" customHeight="1" x14ac:dyDescent="0.25">
      <c r="A4" s="3" t="s">
        <v>23</v>
      </c>
      <c r="B4" s="4" t="s">
        <v>2</v>
      </c>
      <c r="C4" s="4" t="s">
        <v>22</v>
      </c>
    </row>
    <row r="5" spans="1:3" ht="18" customHeight="1" x14ac:dyDescent="0.25">
      <c r="A5" s="3" t="s">
        <v>25</v>
      </c>
      <c r="B5" s="4" t="s">
        <v>3</v>
      </c>
      <c r="C5" s="4" t="s">
        <v>24</v>
      </c>
    </row>
    <row r="6" spans="1:3" ht="18" customHeight="1" x14ac:dyDescent="0.25">
      <c r="A6" s="3" t="s">
        <v>27</v>
      </c>
      <c r="B6" s="4" t="s">
        <v>4</v>
      </c>
      <c r="C6" s="4" t="s">
        <v>26</v>
      </c>
    </row>
    <row r="7" spans="1:3" ht="18" customHeight="1" x14ac:dyDescent="0.25">
      <c r="A7" s="3" t="s">
        <v>29</v>
      </c>
      <c r="B7" s="4" t="s">
        <v>5</v>
      </c>
      <c r="C7" s="4" t="s">
        <v>28</v>
      </c>
    </row>
    <row r="8" spans="1:3" ht="18" customHeight="1" x14ac:dyDescent="0.25">
      <c r="A8" s="3" t="s">
        <v>31</v>
      </c>
      <c r="B8" s="4" t="s">
        <v>6</v>
      </c>
      <c r="C8" s="4" t="s">
        <v>30</v>
      </c>
    </row>
    <row r="9" spans="1:3" ht="18" customHeight="1" x14ac:dyDescent="0.25">
      <c r="A9" s="3" t="s">
        <v>33</v>
      </c>
      <c r="B9" s="4" t="s">
        <v>7</v>
      </c>
      <c r="C9" s="4" t="s">
        <v>32</v>
      </c>
    </row>
    <row r="10" spans="1:3" ht="18" customHeight="1" x14ac:dyDescent="0.25">
      <c r="A10" s="3" t="s">
        <v>35</v>
      </c>
      <c r="B10" s="4" t="s">
        <v>8</v>
      </c>
      <c r="C10" s="4" t="s">
        <v>34</v>
      </c>
    </row>
    <row r="11" spans="1:3" ht="18" customHeight="1" x14ac:dyDescent="0.25">
      <c r="A11" s="3" t="s">
        <v>38</v>
      </c>
      <c r="B11" s="4" t="s">
        <v>36</v>
      </c>
      <c r="C11" s="4" t="s">
        <v>37</v>
      </c>
    </row>
    <row r="12" spans="1:3" ht="18" customHeight="1" x14ac:dyDescent="0.25">
      <c r="A12" s="3" t="s">
        <v>41</v>
      </c>
      <c r="B12" s="4" t="s">
        <v>39</v>
      </c>
      <c r="C12" s="4" t="s">
        <v>40</v>
      </c>
    </row>
    <row r="13" spans="1:3" ht="18" customHeight="1" x14ac:dyDescent="0.25">
      <c r="A13" s="3" t="s">
        <v>44</v>
      </c>
      <c r="B13" s="4" t="s">
        <v>42</v>
      </c>
      <c r="C13" s="4" t="s">
        <v>43</v>
      </c>
    </row>
    <row r="14" spans="1:3" ht="18" customHeight="1" x14ac:dyDescent="0.25">
      <c r="A14" s="3" t="s">
        <v>46</v>
      </c>
      <c r="B14" s="4" t="s">
        <v>12</v>
      </c>
      <c r="C14" s="4" t="s">
        <v>45</v>
      </c>
    </row>
    <row r="15" spans="1:3" ht="18" customHeight="1" x14ac:dyDescent="0.25">
      <c r="A15" s="3" t="s">
        <v>49</v>
      </c>
      <c r="B15" s="4" t="s">
        <v>47</v>
      </c>
      <c r="C15" s="4" t="s">
        <v>48</v>
      </c>
    </row>
    <row r="16" spans="1:3" ht="18" customHeight="1" x14ac:dyDescent="0.25">
      <c r="A16" s="3" t="s">
        <v>51</v>
      </c>
      <c r="B16" s="4" t="s">
        <v>14</v>
      </c>
      <c r="C16" s="4" t="s">
        <v>50</v>
      </c>
    </row>
    <row r="17" spans="1:3" ht="30" x14ac:dyDescent="0.25">
      <c r="A17" s="3" t="s">
        <v>53</v>
      </c>
      <c r="B17" s="4" t="s">
        <v>73</v>
      </c>
      <c r="C17" s="5" t="s">
        <v>52</v>
      </c>
    </row>
    <row r="18" spans="1:3" ht="18" customHeight="1" x14ac:dyDescent="0.25">
      <c r="A18" s="3" t="s">
        <v>55</v>
      </c>
      <c r="B18" s="4" t="s">
        <v>74</v>
      </c>
      <c r="C18" s="5" t="s">
        <v>54</v>
      </c>
    </row>
    <row r="19" spans="1:3" ht="45" x14ac:dyDescent="0.25">
      <c r="A19" s="3" t="s">
        <v>57</v>
      </c>
      <c r="B19" s="5" t="s">
        <v>15</v>
      </c>
      <c r="C19" s="5" t="s">
        <v>56</v>
      </c>
    </row>
    <row r="20" spans="1:3" ht="54.75" customHeight="1" x14ac:dyDescent="0.25">
      <c r="A20" s="3" t="s">
        <v>59</v>
      </c>
      <c r="B20" s="5" t="s">
        <v>75</v>
      </c>
      <c r="C20" s="5" t="s">
        <v>58</v>
      </c>
    </row>
    <row r="21" spans="1:3" ht="49.5" customHeight="1" x14ac:dyDescent="0.25">
      <c r="A21" s="3" t="s">
        <v>61</v>
      </c>
      <c r="B21" s="5" t="s">
        <v>76</v>
      </c>
      <c r="C21" s="5" t="s">
        <v>60</v>
      </c>
    </row>
    <row r="22" spans="1:3" ht="18" customHeight="1" x14ac:dyDescent="0.25">
      <c r="A22" s="3" t="s">
        <v>63</v>
      </c>
      <c r="B22" s="4" t="s">
        <v>62</v>
      </c>
      <c r="C22" s="4" t="s">
        <v>70</v>
      </c>
    </row>
    <row r="23" spans="1:3" ht="30" customHeight="1" x14ac:dyDescent="0.25">
      <c r="A23" s="7" t="s">
        <v>67</v>
      </c>
      <c r="B23" s="6" t="s">
        <v>64</v>
      </c>
      <c r="C23" s="6" t="s">
        <v>65</v>
      </c>
    </row>
  </sheetData>
  <mergeCells count="2">
    <mergeCell ref="A1:C1"/>
    <mergeCell ref="A2:B2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2S</vt:lpstr>
      <vt:lpstr>Instructivo de diligenciamiento</vt:lpstr>
      <vt:lpstr>'Cuadro 2S'!Área_de_impresión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</dc:creator>
  <cp:lastModifiedBy>gil, yesid</cp:lastModifiedBy>
  <cp:lastPrinted>2016-08-29T20:07:21Z</cp:lastPrinted>
  <dcterms:created xsi:type="dcterms:W3CDTF">2016-08-03T21:08:51Z</dcterms:created>
  <dcterms:modified xsi:type="dcterms:W3CDTF">2021-07-12T16:27:44Z</dcterms:modified>
</cp:coreProperties>
</file>