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KA53DF~1\PLANDE~1\IISEGU~1\DEFINI~1\"/>
    </mc:Choice>
  </mc:AlternateContent>
  <bookViews>
    <workbookView xWindow="0" yWindow="0" windowWidth="23970" windowHeight="9060"/>
  </bookViews>
  <sheets>
    <sheet name="Inicio" sheetId="1" r:id="rId1"/>
    <sheet name="Autodiagnóstico " sheetId="2" r:id="rId2"/>
    <sheet name="Gráficas" sheetId="3" r:id="rId3"/>
    <sheet name="Resultados Rutas" sheetId="4" r:id="rId4"/>
    <sheet name="Diseño de Acciones" sheetId="5" r:id="rId5"/>
    <sheet name="Rutas Filtro" sheetId="6" r:id="rId6"/>
    <sheet name="Referencias" sheetId="7" r:id="rId7"/>
    <sheet name="Cambios v.4.7" sheetId="8" r:id="rId8"/>
  </sheets>
  <definedNames>
    <definedName name="_xlnm._FilterDatabase" localSheetId="5" hidden="1">'Rutas Filtro'!$I$11:$U$136</definedName>
    <definedName name="Nombre">#REF!</definedName>
  </definedNames>
  <calcPr calcId="152511"/>
</workbook>
</file>

<file path=xl/calcChain.xml><?xml version="1.0" encoding="utf-8"?>
<calcChain xmlns="http://schemas.openxmlformats.org/spreadsheetml/2006/main">
  <c r="G131" i="7" l="1"/>
  <c r="F131" i="7"/>
  <c r="D131" i="7"/>
  <c r="D136" i="6" s="1"/>
  <c r="G130" i="7"/>
  <c r="F130" i="7"/>
  <c r="G129" i="7"/>
  <c r="F129" i="7"/>
  <c r="D129" i="7"/>
  <c r="D134" i="6" s="1"/>
  <c r="G128" i="7"/>
  <c r="F128" i="7"/>
  <c r="G127" i="7"/>
  <c r="F127" i="7"/>
  <c r="F132" i="6" s="1"/>
  <c r="D127" i="7"/>
  <c r="G126" i="7"/>
  <c r="F126" i="7"/>
  <c r="D126" i="7"/>
  <c r="D131" i="6" s="1"/>
  <c r="C126" i="7"/>
  <c r="G125" i="7"/>
  <c r="F125" i="7"/>
  <c r="G124" i="7"/>
  <c r="F124" i="7"/>
  <c r="G123" i="7"/>
  <c r="F123" i="7"/>
  <c r="G122" i="7"/>
  <c r="F122" i="7"/>
  <c r="G121" i="7"/>
  <c r="F121" i="7"/>
  <c r="G120" i="7"/>
  <c r="F120" i="7"/>
  <c r="D120" i="7"/>
  <c r="G119" i="7"/>
  <c r="F119" i="7"/>
  <c r="F124" i="6" s="1"/>
  <c r="D119" i="7"/>
  <c r="G118" i="7"/>
  <c r="F118" i="7"/>
  <c r="D118" i="7"/>
  <c r="D123" i="6" s="1"/>
  <c r="G117" i="7"/>
  <c r="F117" i="7"/>
  <c r="D117" i="7"/>
  <c r="D122" i="6" s="1"/>
  <c r="G116" i="7"/>
  <c r="F116" i="7"/>
  <c r="G115" i="7"/>
  <c r="F115" i="7"/>
  <c r="G114" i="7"/>
  <c r="F114" i="7"/>
  <c r="D114" i="7"/>
  <c r="G113" i="7"/>
  <c r="F113" i="7"/>
  <c r="F118" i="6" s="1"/>
  <c r="G112" i="7"/>
  <c r="F112" i="7"/>
  <c r="G111" i="7"/>
  <c r="F111" i="7"/>
  <c r="F116" i="6" s="1"/>
  <c r="G110" i="7"/>
  <c r="F110" i="7"/>
  <c r="G109" i="7"/>
  <c r="F109" i="7"/>
  <c r="F114" i="6" s="1"/>
  <c r="G108" i="7"/>
  <c r="F108" i="7"/>
  <c r="G107" i="7"/>
  <c r="F107" i="7"/>
  <c r="F112" i="6" s="1"/>
  <c r="G106" i="7"/>
  <c r="F106" i="7"/>
  <c r="G105" i="7"/>
  <c r="F105" i="7"/>
  <c r="F110" i="6" s="1"/>
  <c r="G104" i="7"/>
  <c r="F104" i="7"/>
  <c r="G103" i="7"/>
  <c r="F103" i="7"/>
  <c r="F108" i="6" s="1"/>
  <c r="D103" i="7"/>
  <c r="G102" i="7"/>
  <c r="F102" i="7"/>
  <c r="G101" i="7"/>
  <c r="F101" i="7"/>
  <c r="G100" i="7"/>
  <c r="F100" i="7"/>
  <c r="G99" i="7"/>
  <c r="F99" i="7"/>
  <c r="G98" i="7"/>
  <c r="F98" i="7"/>
  <c r="G97" i="7"/>
  <c r="F97" i="7"/>
  <c r="G96" i="7"/>
  <c r="F96" i="7"/>
  <c r="G95" i="7"/>
  <c r="F95" i="7"/>
  <c r="D95" i="7"/>
  <c r="G94" i="7"/>
  <c r="F94" i="7"/>
  <c r="F99" i="6" s="1"/>
  <c r="G93" i="7"/>
  <c r="F93" i="7"/>
  <c r="G92" i="7"/>
  <c r="F92" i="7"/>
  <c r="F97" i="6" s="1"/>
  <c r="G91" i="7"/>
  <c r="F91" i="7"/>
  <c r="G90" i="7"/>
  <c r="F90" i="7"/>
  <c r="F95" i="6" s="1"/>
  <c r="G89" i="7"/>
  <c r="F89" i="7"/>
  <c r="G88" i="7"/>
  <c r="F88" i="7"/>
  <c r="F93" i="6" s="1"/>
  <c r="G87" i="7"/>
  <c r="F87" i="7"/>
  <c r="G86" i="7"/>
  <c r="F86" i="7"/>
  <c r="F91" i="6" s="1"/>
  <c r="G85" i="7"/>
  <c r="F85" i="7"/>
  <c r="G84" i="7"/>
  <c r="F84" i="7"/>
  <c r="F89" i="6" s="1"/>
  <c r="G83" i="7"/>
  <c r="F83" i="7"/>
  <c r="G82" i="7"/>
  <c r="F82" i="7"/>
  <c r="F87" i="6" s="1"/>
  <c r="G81" i="7"/>
  <c r="F81" i="7"/>
  <c r="G80" i="7"/>
  <c r="F80" i="7"/>
  <c r="F85" i="6" s="1"/>
  <c r="G79" i="7"/>
  <c r="F79" i="7"/>
  <c r="F78" i="7"/>
  <c r="F83" i="6" s="1"/>
  <c r="G77" i="7"/>
  <c r="F77" i="7"/>
  <c r="G76" i="7"/>
  <c r="F76" i="7"/>
  <c r="G75" i="7"/>
  <c r="F75" i="7"/>
  <c r="G74" i="7"/>
  <c r="F74" i="7"/>
  <c r="G73" i="7"/>
  <c r="F73" i="7"/>
  <c r="G72" i="7"/>
  <c r="F72" i="7"/>
  <c r="G71" i="7"/>
  <c r="F71" i="7"/>
  <c r="D71" i="7"/>
  <c r="G70" i="7"/>
  <c r="F70" i="7"/>
  <c r="F75" i="6" s="1"/>
  <c r="G69" i="7"/>
  <c r="F69" i="7"/>
  <c r="G68" i="7"/>
  <c r="F68" i="7"/>
  <c r="F73" i="6" s="1"/>
  <c r="G67" i="7"/>
  <c r="F67" i="7"/>
  <c r="G66" i="7"/>
  <c r="F66" i="7"/>
  <c r="F71" i="6" s="1"/>
  <c r="F65" i="7"/>
  <c r="G64" i="7"/>
  <c r="F64" i="7"/>
  <c r="G63" i="7"/>
  <c r="F63" i="7"/>
  <c r="G62" i="7"/>
  <c r="F62" i="7"/>
  <c r="G61" i="7"/>
  <c r="F61" i="7"/>
  <c r="F60" i="7"/>
  <c r="G59" i="7"/>
  <c r="F59" i="7"/>
  <c r="F64" i="6" s="1"/>
  <c r="G58" i="7"/>
  <c r="F58" i="7"/>
  <c r="G57" i="7"/>
  <c r="F57" i="7"/>
  <c r="F62" i="6" s="1"/>
  <c r="G56" i="7"/>
  <c r="F56" i="7"/>
  <c r="D56" i="7"/>
  <c r="D61" i="6" s="1"/>
  <c r="G55" i="7"/>
  <c r="F55" i="7"/>
  <c r="G54" i="7"/>
  <c r="F54" i="7"/>
  <c r="G53" i="7"/>
  <c r="F53" i="7"/>
  <c r="G52" i="7"/>
  <c r="F52" i="7"/>
  <c r="G51" i="7"/>
  <c r="F51" i="7"/>
  <c r="G50" i="7"/>
  <c r="F50" i="7"/>
  <c r="G49" i="7"/>
  <c r="F49" i="7"/>
  <c r="D49" i="7"/>
  <c r="G48" i="7"/>
  <c r="F48" i="7"/>
  <c r="F53" i="6" s="1"/>
  <c r="G47" i="7"/>
  <c r="F47" i="7"/>
  <c r="G46" i="7"/>
  <c r="F46" i="7"/>
  <c r="F51" i="6" s="1"/>
  <c r="G45" i="7"/>
  <c r="F45" i="7"/>
  <c r="D45" i="7"/>
  <c r="D50" i="6" s="1"/>
  <c r="G44" i="7"/>
  <c r="F44" i="7"/>
  <c r="D44" i="7"/>
  <c r="C44" i="7"/>
  <c r="C49" i="6" s="1"/>
  <c r="G43" i="7"/>
  <c r="F43" i="7"/>
  <c r="D43" i="7"/>
  <c r="G42" i="7"/>
  <c r="F42" i="7"/>
  <c r="F47" i="6" s="1"/>
  <c r="D42" i="7"/>
  <c r="G41" i="7"/>
  <c r="F41" i="7"/>
  <c r="D41" i="7"/>
  <c r="D46" i="6" s="1"/>
  <c r="G40" i="7"/>
  <c r="F40" i="7"/>
  <c r="G39" i="7"/>
  <c r="F39" i="7"/>
  <c r="F44" i="6" s="1"/>
  <c r="D39" i="7"/>
  <c r="G38" i="7"/>
  <c r="F38" i="7"/>
  <c r="G37" i="7"/>
  <c r="F37" i="7"/>
  <c r="G36" i="7"/>
  <c r="F36" i="7"/>
  <c r="D36" i="7"/>
  <c r="D41" i="6" s="1"/>
  <c r="G35" i="7"/>
  <c r="F35" i="7"/>
  <c r="G34" i="7"/>
  <c r="F34" i="7"/>
  <c r="F39" i="6" s="1"/>
  <c r="G33" i="7"/>
  <c r="F33" i="7"/>
  <c r="G32" i="7"/>
  <c r="F32" i="7"/>
  <c r="F37" i="6" s="1"/>
  <c r="G31" i="7"/>
  <c r="F31" i="7"/>
  <c r="D31" i="7"/>
  <c r="D36" i="6" s="1"/>
  <c r="C31" i="7"/>
  <c r="C36" i="6" s="1"/>
  <c r="G30" i="7"/>
  <c r="F30" i="7"/>
  <c r="D30" i="7"/>
  <c r="D35" i="6" s="1"/>
  <c r="G29" i="7"/>
  <c r="F29" i="7"/>
  <c r="D29" i="7"/>
  <c r="G28" i="7"/>
  <c r="F28" i="7"/>
  <c r="F33" i="6" s="1"/>
  <c r="G27" i="7"/>
  <c r="F27" i="7"/>
  <c r="G26" i="7"/>
  <c r="F26" i="7"/>
  <c r="F31" i="6" s="1"/>
  <c r="G25" i="7"/>
  <c r="F25" i="7"/>
  <c r="G24" i="7"/>
  <c r="F24" i="7"/>
  <c r="F29" i="6" s="1"/>
  <c r="G23" i="7"/>
  <c r="F23" i="7"/>
  <c r="G22" i="7"/>
  <c r="F22" i="7"/>
  <c r="F27" i="6" s="1"/>
  <c r="G21" i="7"/>
  <c r="F21" i="7"/>
  <c r="G20" i="7"/>
  <c r="F20" i="7"/>
  <c r="F25" i="6" s="1"/>
  <c r="D20" i="7"/>
  <c r="G19" i="7"/>
  <c r="F19" i="7"/>
  <c r="G18" i="7"/>
  <c r="F18" i="7"/>
  <c r="G17" i="7"/>
  <c r="F17" i="7"/>
  <c r="G16" i="7"/>
  <c r="F16" i="7"/>
  <c r="G15" i="7"/>
  <c r="F15" i="7"/>
  <c r="G14" i="7"/>
  <c r="F14" i="7"/>
  <c r="G13" i="7"/>
  <c r="F13" i="7"/>
  <c r="G12" i="7"/>
  <c r="F12" i="7"/>
  <c r="G11" i="7"/>
  <c r="F11" i="7"/>
  <c r="G10" i="7"/>
  <c r="F10" i="7"/>
  <c r="D10" i="7"/>
  <c r="G9" i="7"/>
  <c r="F9" i="7"/>
  <c r="F14" i="6" s="1"/>
  <c r="G8" i="7"/>
  <c r="F8" i="7"/>
  <c r="G7" i="7"/>
  <c r="F7" i="7"/>
  <c r="F12" i="6" s="1"/>
  <c r="D7" i="7"/>
  <c r="C7" i="7"/>
  <c r="F136" i="6"/>
  <c r="E136" i="6"/>
  <c r="F135" i="6"/>
  <c r="E135" i="6"/>
  <c r="F134" i="6"/>
  <c r="E134" i="6"/>
  <c r="F133" i="6"/>
  <c r="E133" i="6"/>
  <c r="E132" i="6"/>
  <c r="D132" i="6"/>
  <c r="F131" i="6"/>
  <c r="E131" i="6"/>
  <c r="C131" i="6"/>
  <c r="F130" i="6"/>
  <c r="E130" i="6"/>
  <c r="F129" i="6"/>
  <c r="E129" i="6"/>
  <c r="F128" i="6"/>
  <c r="E128" i="6"/>
  <c r="F127" i="6"/>
  <c r="E127" i="6"/>
  <c r="F126" i="6"/>
  <c r="E126" i="6"/>
  <c r="F125" i="6"/>
  <c r="E125" i="6"/>
  <c r="D125" i="6"/>
  <c r="E124" i="6"/>
  <c r="D124" i="6"/>
  <c r="F123" i="6"/>
  <c r="E123" i="6"/>
  <c r="F122" i="6"/>
  <c r="E122" i="6"/>
  <c r="F121" i="6"/>
  <c r="E121" i="6"/>
  <c r="F120" i="6"/>
  <c r="E120" i="6"/>
  <c r="F119" i="6"/>
  <c r="E119" i="6"/>
  <c r="D119" i="6"/>
  <c r="E118" i="6"/>
  <c r="F117" i="6"/>
  <c r="E117" i="6"/>
  <c r="E116" i="6"/>
  <c r="F115" i="6"/>
  <c r="E115" i="6"/>
  <c r="E114" i="6"/>
  <c r="F113" i="6"/>
  <c r="E113" i="6"/>
  <c r="E112" i="6"/>
  <c r="F111" i="6"/>
  <c r="E111" i="6"/>
  <c r="E110" i="6"/>
  <c r="F109" i="6"/>
  <c r="E109" i="6"/>
  <c r="E108" i="6"/>
  <c r="D108" i="6"/>
  <c r="F107" i="6"/>
  <c r="E107" i="6"/>
  <c r="F106" i="6"/>
  <c r="E106" i="6"/>
  <c r="F105" i="6"/>
  <c r="E105" i="6"/>
  <c r="F104" i="6"/>
  <c r="E104" i="6"/>
  <c r="F103" i="6"/>
  <c r="E103" i="6"/>
  <c r="F102" i="6"/>
  <c r="E102" i="6"/>
  <c r="F101" i="6"/>
  <c r="E101" i="6"/>
  <c r="F100" i="6"/>
  <c r="E100" i="6"/>
  <c r="D100" i="6"/>
  <c r="E99" i="6"/>
  <c r="F98" i="6"/>
  <c r="E98" i="6"/>
  <c r="E97" i="6"/>
  <c r="F96" i="6"/>
  <c r="E96" i="6"/>
  <c r="E95" i="6"/>
  <c r="F94" i="6"/>
  <c r="E94" i="6"/>
  <c r="E93" i="6"/>
  <c r="F92" i="6"/>
  <c r="E92" i="6"/>
  <c r="E91" i="6"/>
  <c r="F90" i="6"/>
  <c r="E90" i="6"/>
  <c r="E89" i="6"/>
  <c r="F88" i="6"/>
  <c r="E88" i="6"/>
  <c r="E87" i="6"/>
  <c r="F86" i="6"/>
  <c r="E86" i="6"/>
  <c r="E85" i="6"/>
  <c r="F84" i="6"/>
  <c r="E84" i="6"/>
  <c r="F82" i="6"/>
  <c r="E82" i="6"/>
  <c r="F81" i="6"/>
  <c r="E81" i="6"/>
  <c r="F80" i="6"/>
  <c r="E80" i="6"/>
  <c r="F79" i="6"/>
  <c r="E79" i="6"/>
  <c r="F78" i="6"/>
  <c r="E78" i="6"/>
  <c r="F77" i="6"/>
  <c r="E77" i="6"/>
  <c r="F76" i="6"/>
  <c r="E76" i="6"/>
  <c r="D76" i="6"/>
  <c r="E75" i="6"/>
  <c r="F74" i="6"/>
  <c r="E74" i="6"/>
  <c r="E73" i="6"/>
  <c r="F72" i="6"/>
  <c r="E72" i="6"/>
  <c r="E71" i="6"/>
  <c r="F70" i="6"/>
  <c r="F69" i="6"/>
  <c r="E69" i="6"/>
  <c r="F68" i="6"/>
  <c r="E68" i="6"/>
  <c r="F67" i="6"/>
  <c r="E67" i="6"/>
  <c r="F66" i="6"/>
  <c r="E66" i="6"/>
  <c r="F65" i="6"/>
  <c r="E64" i="6"/>
  <c r="F63" i="6"/>
  <c r="E63" i="6"/>
  <c r="E62" i="6"/>
  <c r="F61" i="6"/>
  <c r="E61" i="6"/>
  <c r="F60" i="6"/>
  <c r="E60" i="6"/>
  <c r="F59" i="6"/>
  <c r="E59" i="6"/>
  <c r="F58" i="6"/>
  <c r="E58" i="6"/>
  <c r="F57" i="6"/>
  <c r="E57" i="6"/>
  <c r="F56" i="6"/>
  <c r="E56" i="6"/>
  <c r="F55" i="6"/>
  <c r="E55" i="6"/>
  <c r="F54" i="6"/>
  <c r="E54" i="6"/>
  <c r="D54" i="6"/>
  <c r="E53" i="6"/>
  <c r="F52" i="6"/>
  <c r="E52" i="6"/>
  <c r="E51" i="6"/>
  <c r="F50" i="6"/>
  <c r="E50" i="6"/>
  <c r="F49" i="6"/>
  <c r="E49" i="6"/>
  <c r="D49" i="6"/>
  <c r="F48" i="6"/>
  <c r="E48" i="6"/>
  <c r="D48" i="6"/>
  <c r="E47" i="6"/>
  <c r="D47" i="6"/>
  <c r="F46" i="6"/>
  <c r="E46" i="6"/>
  <c r="F45" i="6"/>
  <c r="E45" i="6"/>
  <c r="E44" i="6"/>
  <c r="D44" i="6"/>
  <c r="F43" i="6"/>
  <c r="E43" i="6"/>
  <c r="F42" i="6"/>
  <c r="E42" i="6"/>
  <c r="F41" i="6"/>
  <c r="E41" i="6"/>
  <c r="F40" i="6"/>
  <c r="E40" i="6"/>
  <c r="E39" i="6"/>
  <c r="F38" i="6"/>
  <c r="E38" i="6"/>
  <c r="E37" i="6"/>
  <c r="F36" i="6"/>
  <c r="E36" i="6"/>
  <c r="F35" i="6"/>
  <c r="E35" i="6"/>
  <c r="F34" i="6"/>
  <c r="E34" i="6"/>
  <c r="D34" i="6"/>
  <c r="E33" i="6"/>
  <c r="F32" i="6"/>
  <c r="E32" i="6"/>
  <c r="E31" i="6"/>
  <c r="F30" i="6"/>
  <c r="E30" i="6"/>
  <c r="E29" i="6"/>
  <c r="F28" i="6"/>
  <c r="E28" i="6"/>
  <c r="E27" i="6"/>
  <c r="F26" i="6"/>
  <c r="E26" i="6"/>
  <c r="E25" i="6"/>
  <c r="D25" i="6"/>
  <c r="F24" i="6"/>
  <c r="E24" i="6"/>
  <c r="F23" i="6"/>
  <c r="E23" i="6"/>
  <c r="F22" i="6"/>
  <c r="E22" i="6"/>
  <c r="F21" i="6"/>
  <c r="E21" i="6"/>
  <c r="F20" i="6"/>
  <c r="E20" i="6"/>
  <c r="F19" i="6"/>
  <c r="E19" i="6"/>
  <c r="F18" i="6"/>
  <c r="E18" i="6"/>
  <c r="F17" i="6"/>
  <c r="E17" i="6"/>
  <c r="F16" i="6"/>
  <c r="E16" i="6"/>
  <c r="F15" i="6"/>
  <c r="E15" i="6"/>
  <c r="D15" i="6"/>
  <c r="E14" i="6"/>
  <c r="F13" i="6"/>
  <c r="E13" i="6"/>
  <c r="E12" i="6"/>
  <c r="D12" i="6"/>
  <c r="C12" i="6"/>
  <c r="L134" i="3"/>
  <c r="J134" i="3"/>
  <c r="J133" i="3"/>
  <c r="L132" i="3"/>
  <c r="J132" i="3"/>
  <c r="J131" i="3"/>
  <c r="K128" i="3"/>
  <c r="L117" i="3"/>
  <c r="J117" i="3"/>
  <c r="J116" i="3"/>
  <c r="L115" i="3"/>
  <c r="J115" i="3"/>
  <c r="J114" i="3"/>
  <c r="L113" i="3"/>
  <c r="J113" i="3"/>
  <c r="J112" i="3"/>
  <c r="J111" i="3"/>
  <c r="J110" i="3"/>
  <c r="L109" i="3"/>
  <c r="J109" i="3"/>
  <c r="J108" i="3"/>
  <c r="L107" i="3"/>
  <c r="J107" i="3"/>
  <c r="J106" i="3"/>
  <c r="K101" i="3"/>
  <c r="J85" i="3"/>
  <c r="J84" i="3"/>
  <c r="J83" i="3"/>
  <c r="J82" i="3"/>
  <c r="J81" i="3"/>
  <c r="L80" i="3"/>
  <c r="J80" i="3"/>
  <c r="K77" i="3"/>
  <c r="I61" i="3"/>
  <c r="K60" i="3"/>
  <c r="I60" i="3"/>
  <c r="I59" i="3"/>
  <c r="I58" i="3"/>
  <c r="I57" i="3"/>
  <c r="K54" i="3"/>
  <c r="J37" i="3"/>
  <c r="L36" i="3"/>
  <c r="J36" i="3"/>
  <c r="J35" i="3"/>
  <c r="L34" i="3"/>
  <c r="J34" i="3"/>
  <c r="I12" i="3"/>
  <c r="AF620" i="2"/>
  <c r="AB620" i="2"/>
  <c r="F620" i="2"/>
  <c r="Z615" i="2"/>
  <c r="W615" i="2"/>
  <c r="Z610" i="2"/>
  <c r="Y610" i="2"/>
  <c r="W610" i="2"/>
  <c r="F610" i="2"/>
  <c r="L133" i="3" s="1"/>
  <c r="AA605" i="2"/>
  <c r="X605" i="2"/>
  <c r="AE600" i="2"/>
  <c r="Z600" i="2"/>
  <c r="F600" i="2"/>
  <c r="AG595" i="2"/>
  <c r="F595" i="2"/>
  <c r="L131" i="3" s="1"/>
  <c r="D595" i="2"/>
  <c r="L37" i="3" s="1"/>
  <c r="Z590" i="2"/>
  <c r="Y590" i="2"/>
  <c r="AE585" i="2"/>
  <c r="AA585" i="2"/>
  <c r="Y585" i="2"/>
  <c r="AA580" i="2"/>
  <c r="Z580" i="2"/>
  <c r="Y580" i="2"/>
  <c r="AF575" i="2"/>
  <c r="AA575" i="2"/>
  <c r="Y575" i="2"/>
  <c r="AE570" i="2"/>
  <c r="AD570" i="2"/>
  <c r="AC570" i="2"/>
  <c r="AE565" i="2"/>
  <c r="AB565" i="2"/>
  <c r="AA565" i="2"/>
  <c r="Z565" i="2"/>
  <c r="Y565" i="2"/>
  <c r="W565" i="2"/>
  <c r="F565" i="2"/>
  <c r="AD560" i="2"/>
  <c r="Z560" i="2"/>
  <c r="F560" i="2"/>
  <c r="L116" i="3" s="1"/>
  <c r="AG555" i="2"/>
  <c r="F555" i="2"/>
  <c r="AF550" i="2"/>
  <c r="AA550" i="2"/>
  <c r="Z550" i="2"/>
  <c r="Y550" i="2"/>
  <c r="X550" i="2"/>
  <c r="W550" i="2"/>
  <c r="F550" i="2"/>
  <c r="L114" i="3" s="1"/>
  <c r="Z545" i="2"/>
  <c r="V545" i="2"/>
  <c r="U545" i="2"/>
  <c r="Z540" i="2"/>
  <c r="V540" i="2"/>
  <c r="U540" i="2"/>
  <c r="AF535" i="2"/>
  <c r="AA535" i="2"/>
  <c r="Z535" i="2"/>
  <c r="Y535" i="2"/>
  <c r="X535" i="2"/>
  <c r="X625" i="2" s="1"/>
  <c r="M14" i="4" s="1"/>
  <c r="J181" i="3" s="1"/>
  <c r="W535" i="2"/>
  <c r="F535" i="2"/>
  <c r="AD530" i="2"/>
  <c r="Z530" i="2"/>
  <c r="U530" i="2"/>
  <c r="AF525" i="2"/>
  <c r="AD525" i="2"/>
  <c r="AA525" i="2"/>
  <c r="Z525" i="2"/>
  <c r="Z520" i="2"/>
  <c r="X520" i="2"/>
  <c r="W520" i="2"/>
  <c r="AF515" i="2"/>
  <c r="AA515" i="2"/>
  <c r="W515" i="2"/>
  <c r="U510" i="2"/>
  <c r="AE505" i="2"/>
  <c r="Y500" i="2"/>
  <c r="AA495" i="2"/>
  <c r="AA490" i="2"/>
  <c r="AE485" i="2"/>
  <c r="AA480" i="2"/>
  <c r="Z480" i="2"/>
  <c r="Y480" i="2"/>
  <c r="X480" i="2"/>
  <c r="W480" i="2"/>
  <c r="V480" i="2"/>
  <c r="F480" i="2"/>
  <c r="L112" i="3" s="1"/>
  <c r="AG475" i="2"/>
  <c r="AE475" i="2"/>
  <c r="AF470" i="2"/>
  <c r="AE470" i="2"/>
  <c r="AG465" i="2"/>
  <c r="W460" i="2"/>
  <c r="V460" i="2"/>
  <c r="AE455" i="2"/>
  <c r="W450" i="2"/>
  <c r="V450" i="2"/>
  <c r="U450" i="2"/>
  <c r="W445" i="2"/>
  <c r="V445" i="2"/>
  <c r="AE440" i="2"/>
  <c r="X440" i="2"/>
  <c r="F440" i="2"/>
  <c r="L111" i="3" s="1"/>
  <c r="Z435" i="2"/>
  <c r="W435" i="2"/>
  <c r="V435" i="2"/>
  <c r="U435" i="2"/>
  <c r="AD430" i="2"/>
  <c r="Z430" i="2"/>
  <c r="W430" i="2"/>
  <c r="Z425" i="2"/>
  <c r="W425" i="2"/>
  <c r="V425" i="2"/>
  <c r="W420" i="2"/>
  <c r="U420" i="2"/>
  <c r="AB415" i="2"/>
  <c r="W415" i="2"/>
  <c r="V415" i="2"/>
  <c r="AA410" i="2"/>
  <c r="Z410" i="2"/>
  <c r="Y410" i="2"/>
  <c r="W410" i="2"/>
  <c r="V410" i="2"/>
  <c r="AD405" i="2"/>
  <c r="AC405" i="2"/>
  <c r="W405" i="2"/>
  <c r="V405" i="2"/>
  <c r="AF400" i="2"/>
  <c r="AE400" i="2"/>
  <c r="AD400" i="2"/>
  <c r="AC400" i="2"/>
  <c r="AA400" i="2"/>
  <c r="W400" i="2"/>
  <c r="V400" i="2"/>
  <c r="W395" i="2"/>
  <c r="V395" i="2"/>
  <c r="W390" i="2"/>
  <c r="V390" i="2"/>
  <c r="AF385" i="2"/>
  <c r="AE385" i="2"/>
  <c r="AA385" i="2"/>
  <c r="X385" i="2"/>
  <c r="W385" i="2"/>
  <c r="V385" i="2"/>
  <c r="W380" i="2"/>
  <c r="V380" i="2"/>
  <c r="W375" i="2"/>
  <c r="V375" i="2"/>
  <c r="W370" i="2"/>
  <c r="V370" i="2"/>
  <c r="U370" i="2"/>
  <c r="U625" i="2" s="1"/>
  <c r="M11" i="4" s="1"/>
  <c r="W365" i="2"/>
  <c r="V365" i="2"/>
  <c r="W360" i="2"/>
  <c r="V360" i="2"/>
  <c r="AG354" i="2"/>
  <c r="U354" i="2"/>
  <c r="AE349" i="2"/>
  <c r="AE344" i="2"/>
  <c r="W339" i="2"/>
  <c r="Y334" i="2"/>
  <c r="AD329" i="2"/>
  <c r="Z329" i="2"/>
  <c r="Y329" i="2"/>
  <c r="Y324" i="2"/>
  <c r="W324" i="2"/>
  <c r="V324" i="2"/>
  <c r="F324" i="2"/>
  <c r="L110" i="3" s="1"/>
  <c r="AB319" i="2"/>
  <c r="AE314" i="2"/>
  <c r="AB314" i="2"/>
  <c r="AF309" i="2"/>
  <c r="AE309" i="2"/>
  <c r="AC309" i="2"/>
  <c r="AB309" i="2"/>
  <c r="AF304" i="2"/>
  <c r="AE304" i="2"/>
  <c r="AC304" i="2"/>
  <c r="AB304" i="2"/>
  <c r="AF299" i="2"/>
  <c r="AB299" i="2"/>
  <c r="AA299" i="2"/>
  <c r="AE293" i="2"/>
  <c r="AD293" i="2"/>
  <c r="AB293" i="2"/>
  <c r="AB288" i="2"/>
  <c r="AB283" i="2"/>
  <c r="AB278" i="2"/>
  <c r="AB272" i="2"/>
  <c r="AB267" i="2"/>
  <c r="Y267" i="2"/>
  <c r="AC262" i="2"/>
  <c r="AB262" i="2"/>
  <c r="Y262" i="2"/>
  <c r="AB257" i="2"/>
  <c r="F257" i="2"/>
  <c r="AF252" i="2"/>
  <c r="AE252" i="2"/>
  <c r="AD252" i="2"/>
  <c r="AC252" i="2"/>
  <c r="AB247" i="2"/>
  <c r="AF242" i="2"/>
  <c r="AE242" i="2"/>
  <c r="AE237" i="2"/>
  <c r="Y237" i="2"/>
  <c r="W237" i="2"/>
  <c r="AG232" i="2"/>
  <c r="AF232" i="2"/>
  <c r="AE232" i="2"/>
  <c r="AD232" i="2"/>
  <c r="AB232" i="2"/>
  <c r="W232" i="2"/>
  <c r="AF227" i="2"/>
  <c r="AE227" i="2"/>
  <c r="AB227" i="2"/>
  <c r="AB625" i="2" s="1"/>
  <c r="M19" i="4" s="1"/>
  <c r="J185" i="3" s="1"/>
  <c r="AF222" i="2"/>
  <c r="AE222" i="2"/>
  <c r="F222" i="2"/>
  <c r="L108" i="3" s="1"/>
  <c r="AG217" i="2"/>
  <c r="AB217" i="2"/>
  <c r="W217" i="2"/>
  <c r="V217" i="2"/>
  <c r="AG212" i="2"/>
  <c r="AB212" i="2"/>
  <c r="Z212" i="2"/>
  <c r="Y212" i="2"/>
  <c r="W212" i="2"/>
  <c r="AG207" i="2"/>
  <c r="AE207" i="2"/>
  <c r="Y207" i="2"/>
  <c r="V207" i="2"/>
  <c r="AG202" i="2"/>
  <c r="F202" i="2"/>
  <c r="AD197" i="2"/>
  <c r="AC197" i="2"/>
  <c r="AB197" i="2"/>
  <c r="Z197" i="2"/>
  <c r="W197" i="2"/>
  <c r="F197" i="2"/>
  <c r="L106" i="3" s="1"/>
  <c r="D197" i="2"/>
  <c r="AG192" i="2"/>
  <c r="AF192" i="2"/>
  <c r="AD192" i="2"/>
  <c r="Z192" i="2"/>
  <c r="F192" i="2"/>
  <c r="L85" i="3" s="1"/>
  <c r="AD187" i="2"/>
  <c r="AC187" i="2"/>
  <c r="AC625" i="2" s="1"/>
  <c r="M21" i="4" s="1"/>
  <c r="AB187" i="2"/>
  <c r="Z187" i="2"/>
  <c r="F187" i="2"/>
  <c r="L84" i="3" s="1"/>
  <c r="AE182" i="2"/>
  <c r="F182" i="2"/>
  <c r="L83" i="3" s="1"/>
  <c r="AF177" i="2"/>
  <c r="AE177" i="2"/>
  <c r="AF172" i="2"/>
  <c r="AB172" i="2"/>
  <c r="W172" i="2"/>
  <c r="F172" i="2"/>
  <c r="L82" i="3" s="1"/>
  <c r="AG167" i="2"/>
  <c r="AF167" i="2"/>
  <c r="AE167" i="2"/>
  <c r="AG162" i="2"/>
  <c r="W162" i="2"/>
  <c r="V162" i="2"/>
  <c r="AG157" i="2"/>
  <c r="F157" i="2"/>
  <c r="L81" i="3" s="1"/>
  <c r="AG152" i="2"/>
  <c r="Z152" i="2"/>
  <c r="W152" i="2"/>
  <c r="AG147" i="2"/>
  <c r="AE147" i="2"/>
  <c r="AG142" i="2"/>
  <c r="AF142" i="2"/>
  <c r="AE142" i="2"/>
  <c r="AG137" i="2"/>
  <c r="AF137" i="2"/>
  <c r="AE137" i="2"/>
  <c r="AG132" i="2"/>
  <c r="AF132" i="2"/>
  <c r="AE132" i="2"/>
  <c r="F132" i="2"/>
  <c r="D132" i="2"/>
  <c r="L35" i="3" s="1"/>
  <c r="AA127" i="2"/>
  <c r="Y127" i="2"/>
  <c r="X127" i="2"/>
  <c r="F127" i="2"/>
  <c r="K61" i="3" s="1"/>
  <c r="AF122" i="2"/>
  <c r="F122" i="2"/>
  <c r="Z117" i="2"/>
  <c r="Y117" i="2"/>
  <c r="W117" i="2"/>
  <c r="V117" i="2"/>
  <c r="U117" i="2"/>
  <c r="AF112" i="2"/>
  <c r="AD112" i="2"/>
  <c r="AB112" i="2"/>
  <c r="Z112" i="2"/>
  <c r="W112" i="2"/>
  <c r="AE107" i="2"/>
  <c r="AD107" i="2"/>
  <c r="AC107" i="2"/>
  <c r="AA107" i="2"/>
  <c r="Z107" i="2"/>
  <c r="Y107" i="2"/>
  <c r="X107" i="2"/>
  <c r="AG102" i="2"/>
  <c r="Z97" i="2"/>
  <c r="U97" i="2"/>
  <c r="AA92" i="2"/>
  <c r="AA625" i="2" s="1"/>
  <c r="M18" i="4" s="1"/>
  <c r="J184" i="3" s="1"/>
  <c r="Z92" i="2"/>
  <c r="Y92" i="2"/>
  <c r="X92" i="2"/>
  <c r="W92" i="2"/>
  <c r="W625" i="2" s="1"/>
  <c r="M13" i="4" s="1"/>
  <c r="J180" i="3" s="1"/>
  <c r="V92" i="2"/>
  <c r="AD87" i="2"/>
  <c r="AD625" i="2" s="1"/>
  <c r="M22" i="4" s="1"/>
  <c r="J187" i="3" s="1"/>
  <c r="AC87" i="2"/>
  <c r="AB87" i="2"/>
  <c r="Y87" i="2"/>
  <c r="Y625" i="2" s="1"/>
  <c r="M16" i="4" s="1"/>
  <c r="AG82" i="2"/>
  <c r="V82" i="2"/>
  <c r="V625" i="2" s="1"/>
  <c r="M12" i="4" s="1"/>
  <c r="J179" i="3" s="1"/>
  <c r="AG77" i="2"/>
  <c r="AF77" i="2"/>
  <c r="AE77" i="2"/>
  <c r="X77" i="2"/>
  <c r="F77" i="2"/>
  <c r="K59" i="3" s="1"/>
  <c r="AG72" i="2"/>
  <c r="AF72" i="2"/>
  <c r="AE72" i="2"/>
  <c r="AG67" i="2"/>
  <c r="AB67" i="2"/>
  <c r="AG62" i="2"/>
  <c r="AG57" i="2"/>
  <c r="AG52" i="2"/>
  <c r="AG47" i="2"/>
  <c r="AG42" i="2"/>
  <c r="AG37" i="2"/>
  <c r="AG32" i="2"/>
  <c r="AG27" i="2"/>
  <c r="AG625" i="2" s="1"/>
  <c r="M27" i="4" s="1"/>
  <c r="F27" i="2"/>
  <c r="K58" i="3" s="1"/>
  <c r="AC22" i="2"/>
  <c r="AB22" i="2"/>
  <c r="Z22" i="2"/>
  <c r="Z625" i="2" s="1"/>
  <c r="M17" i="4" s="1"/>
  <c r="J183" i="3" s="1"/>
  <c r="AF17" i="2"/>
  <c r="AF625" i="2" s="1"/>
  <c r="M25" i="4" s="1"/>
  <c r="J189" i="3" s="1"/>
  <c r="AE17" i="2"/>
  <c r="AF12" i="2"/>
  <c r="AE12" i="2"/>
  <c r="AE625" i="2" s="1"/>
  <c r="M24" i="4" s="1"/>
  <c r="F12" i="2"/>
  <c r="K57" i="3" s="1"/>
  <c r="D12" i="2"/>
  <c r="J8" i="2"/>
  <c r="K12" i="3" s="1"/>
  <c r="J178" i="3" l="1"/>
  <c r="E11" i="4"/>
  <c r="E24" i="4"/>
  <c r="K160" i="3" s="1"/>
  <c r="J188" i="3"/>
  <c r="J182" i="3"/>
  <c r="E16" i="4"/>
  <c r="K158" i="3" s="1"/>
  <c r="J186" i="3"/>
  <c r="E21" i="4"/>
  <c r="K159" i="3" s="1"/>
  <c r="J190" i="3"/>
  <c r="E27" i="4"/>
  <c r="K161" i="3" s="1"/>
  <c r="E31" i="4" l="1"/>
  <c r="E9" i="5" s="1"/>
  <c r="K157" i="3"/>
</calcChain>
</file>

<file path=xl/sharedStrings.xml><?xml version="1.0" encoding="utf-8"?>
<sst xmlns="http://schemas.openxmlformats.org/spreadsheetml/2006/main" count="2406" uniqueCount="1085">
  <si>
    <t xml:space="preserve">AUTODIAGNÓSTICO DE GESTIÓN </t>
  </si>
  <si>
    <t>POLÍTICA GESTIÓN ESTRATÉGICA DEL TALENTO HUMANO</t>
  </si>
  <si>
    <t>INSTRUCCIONES DE DILIGENCIAMIENTO</t>
  </si>
  <si>
    <t>AUTODIAGNÓSTICO</t>
  </si>
  <si>
    <t>RESULTADOS RUTAS DE CREACIÓN DE VALOR</t>
  </si>
  <si>
    <t>DISEÑO DE ACCIONES</t>
  </si>
  <si>
    <t>REFERENCIAS Y AYUDA DOCUMENTAL</t>
  </si>
  <si>
    <t>AUTODIAGNÓSTICO DE GESTIÓN ESTRATÉGICA DE TALENTO HUMANO</t>
  </si>
  <si>
    <t>ENTIDAD</t>
  </si>
  <si>
    <t>PUNTAJE FINAL</t>
  </si>
  <si>
    <t>La felicidad nos hace productivos</t>
  </si>
  <si>
    <t>Liderando talento</t>
  </si>
  <si>
    <t>Al servicio de los ciudadanos</t>
  </si>
  <si>
    <t>La cultura de hacer las cosas bien</t>
  </si>
  <si>
    <t>Conociendo el talento</t>
  </si>
  <si>
    <t>Entorno físico</t>
  </si>
  <si>
    <t>Equilibrio de vida</t>
  </si>
  <si>
    <t>Salario emocional</t>
  </si>
  <si>
    <t>Innovación con pasión</t>
  </si>
  <si>
    <t>Cultura de liderazgo</t>
  </si>
  <si>
    <t>Bienestar del talento</t>
  </si>
  <si>
    <t>Liderazgo en valores</t>
  </si>
  <si>
    <t>Servidores que saben lo que hacen</t>
  </si>
  <si>
    <t>Cultura basada en el servicio</t>
  </si>
  <si>
    <t>Cultura que genera logro y bienestar</t>
  </si>
  <si>
    <t>Hacer siempre las cosas bien</t>
  </si>
  <si>
    <t>Cultura de la calidad y la integridad</t>
  </si>
  <si>
    <t>Entendiendo personas a través del uso de los datos</t>
  </si>
  <si>
    <t xml:space="preserve">Componentes </t>
  </si>
  <si>
    <t>Calificación</t>
  </si>
  <si>
    <t>Categoría</t>
  </si>
  <si>
    <t>Actividades de Gestión 
(Variables)</t>
  </si>
  <si>
    <t>Criterio de
Calificación</t>
  </si>
  <si>
    <t>Valoración</t>
  </si>
  <si>
    <t>Periodo de análisis</t>
  </si>
  <si>
    <t>Puntaje 
(0 - 100)</t>
  </si>
  <si>
    <t>Observaciones</t>
  </si>
  <si>
    <t>PLANEACIÓN</t>
  </si>
  <si>
    <t>Conocimiento normativo y del entorno</t>
  </si>
  <si>
    <t>Conocer y considerar el propósito, las funciones y el tipo de entidad; conocer su entorno; y vincular la planeación estratégica en los diseños de planeación del área.</t>
  </si>
  <si>
    <t>Método adecuado de manejo de la normatividad vigente</t>
  </si>
  <si>
    <t>0 - 20</t>
  </si>
  <si>
    <t>No se encuentra recopilada ni fácilmente accesible la información estratégica y básica de la entidad</t>
  </si>
  <si>
    <t>Al día</t>
  </si>
  <si>
    <r>
      <rPr>
        <sz val="8"/>
        <color rgb="FF002060"/>
        <rFont val="Arial"/>
      </rPr>
      <t xml:space="preserve">La planeación estratégica de la entidad está recopilada, organizada y facilmente accesible. El plan estratégico de Talento Humano está articulado con la estratégia de la entidad territorial. </t>
    </r>
    <r>
      <rPr>
        <sz val="8"/>
        <color rgb="FF002060"/>
        <rFont val="Arial"/>
      </rPr>
      <t xml:space="preserve">
</t>
    </r>
    <r>
      <rPr>
        <u/>
        <sz val="8"/>
        <color rgb="FF1155CC"/>
        <rFont val="Arial"/>
      </rPr>
      <t>https://www.cali.gov.co/gobierno/publicaciones/149090/planes-estrategicos-sectoriales-e-institucionales/</t>
    </r>
  </si>
  <si>
    <t>21 - 40</t>
  </si>
  <si>
    <t>Se encuentra recopilada parcialmente la información estratégica y básica de la entidad</t>
  </si>
  <si>
    <t>41 - 60</t>
  </si>
  <si>
    <t>Está recopilada y organizada la información estratégica y básica de la entidad</t>
  </si>
  <si>
    <t>61 - 80</t>
  </si>
  <si>
    <t>Está recopilada , fácilmente accesible y es consultada la información estratégica y básica de la entidad</t>
  </si>
  <si>
    <t>81 - 100</t>
  </si>
  <si>
    <t>Está recopilada, fácilmente accesible y se puede evidenciar su articulación  con la planeación estratégica de Talento Humano</t>
  </si>
  <si>
    <t xml:space="preserve">Conocer y considerar toda la normatividad aplicable al proceso de TH </t>
  </si>
  <si>
    <t>Lineamientos incluidos en los planes</t>
  </si>
  <si>
    <t>No se encuentra recopilada ni fácilmente accesible la normatividad aplicable la gestión del Talento Humano de la entidad</t>
  </si>
  <si>
    <r>
      <rPr>
        <sz val="8"/>
        <color rgb="FF002060"/>
        <rFont val="Arial"/>
      </rPr>
      <t xml:space="preserve">La normatividad aplicable a los procesos de Talento Humano está relacionada  y organizada en el normograma de cada proceso.
Se esta trabajando en la accesibilidad de esta normatividad.
 </t>
    </r>
    <r>
      <rPr>
        <u/>
        <sz val="8"/>
        <color rgb="FF1155CC"/>
        <rFont val="Arial"/>
      </rPr>
      <t>http://www.cali.gov.co/desarrolloinstitucional/publicaciones/112843/modelo_de_operacion_por_procesos/</t>
    </r>
    <r>
      <rPr>
        <sz val="8"/>
        <color rgb="FF002060"/>
        <rFont val="Arial"/>
      </rPr>
      <t xml:space="preserve"> </t>
    </r>
  </si>
  <si>
    <t>Se encuentra recopilada parcialmente la normatividad aplicable la gestión del Talento Humano de la entidad</t>
  </si>
  <si>
    <t>Está recopilada y organizada la normatividad aplicable la gestión del Talento Humano de la entidad</t>
  </si>
  <si>
    <t>Está recopilada, fácilmente accesible y es consultada la normatividad aplicable para la gestión del Talento Humano de la entidad</t>
  </si>
  <si>
    <t>Está recopilada, fácilmente accesible y se evidencia su uso en el momento de planificar  estratégicamente el Talento Humano de la entidad</t>
  </si>
  <si>
    <t>Conocer y considerar los lineamientos institucionales macro relacionados con la entidad, emitidos por Función Pública, CNSC, ESAP y Presidencia de la República.</t>
  </si>
  <si>
    <t>Evidencia de articulación de la planeación del área con la planeación estratégica</t>
  </si>
  <si>
    <t>No se encuentran recopilados ni fácilmente accesibles los lineamientos institucionales macro aplicables al proceso de Talento Humano de la entidad</t>
  </si>
  <si>
    <r>
      <rPr>
        <sz val="8"/>
        <color rgb="FF002060"/>
        <rFont val="Arial"/>
      </rPr>
      <t xml:space="preserve">La información, lineamientos y otros relacionados con el Talento Humano emitidos por la entidad, estan organizados y accesibles en la página web e intranet de la entidad. La información y lineamientos de entidades externas relacionadas con el Talento Humano están organizadadas en el normograma de cada proceso.
Se esta trabajando en la accesibilidad de esta información.
 </t>
    </r>
    <r>
      <rPr>
        <u/>
        <sz val="8"/>
        <color rgb="FF1155CC"/>
        <rFont val="Arial"/>
      </rPr>
      <t>http://www.cali.gov.co/desarrolloinstitucional/publicaciones/112843/modelo_de_operacion_por_procesos/</t>
    </r>
  </si>
  <si>
    <t>Se encuentran recopilados parcialmente los lineamientos institucionales macro aplicables al proceso de Talento Humano de la entidad</t>
  </si>
  <si>
    <t>Están recopilados, y fácilmente accesibles los lineamientos institucionales macro aplicables a la gestión del Talento Humano de la entidad</t>
  </si>
  <si>
    <t>Están recopilados,  organizados los lineamientos institucionales macro y son conocidos por las personas que intervienen en la gestión del Talento Humano en la entidad</t>
  </si>
  <si>
    <t>Están recopilados y fácilmente accesibles los lineamientos institucionales macro aplicables al proceso de Talento Humano de la entidad y se evidencia su implementación en la planeación estratégica de Talento Humano</t>
  </si>
  <si>
    <t>Gestión de la información</t>
  </si>
  <si>
    <t>Gestionar la información en el SIGEP (Servidores Públicos)</t>
  </si>
  <si>
    <t>Hojas de vida y vinculación del 100% de los servidores públicos de la Entidad</t>
  </si>
  <si>
    <t>La valoración en este ítem corresponderá al porcentaje de servidores públicos con hojas de vida y vinculación completa al SIGEP, garantizando la depuración de la información de manera que el sistema refleje la realidad al día de la planta de personal de la entidad</t>
  </si>
  <si>
    <t>Gestionar la información en el SIGEP (Contratistas)</t>
  </si>
  <si>
    <t>Hojas de vida y gestión contractual del 100% de los contratistas de la Entidad</t>
  </si>
  <si>
    <t>La valoración en este ítem corresponderá al porcentaje de contratistas con hojas de vida y gestión de los contratos en el SIGEP, garantizando la depuración de la información de manera que el sistema refleje la realidad al día de los contratos de prestación de servicios de la entidad</t>
  </si>
  <si>
    <t>Verificar la información cargada en el SIGEP</t>
  </si>
  <si>
    <t>Periodicidad en la verificación y actualización de los empleos y empleados cargados en SIGEP</t>
  </si>
  <si>
    <t>Más de 6 meses</t>
  </si>
  <si>
    <t xml:space="preserve">Entre 3 y 6 meses </t>
  </si>
  <si>
    <t xml:space="preserve">Entre 1 y 3 meses </t>
  </si>
  <si>
    <t>Menos de 1 mes</t>
  </si>
  <si>
    <t>Semanalmente</t>
  </si>
  <si>
    <r>
      <rPr>
        <sz val="10"/>
        <color rgb="FF002060"/>
        <rFont val="Arial"/>
      </rPr>
      <t xml:space="preserve">Contar con un mecanismo de información que permita visualizar en tiempo real la planta de personal y generar reportes, articulado con la nómina o independiente, diferenciando:
- </t>
    </r>
    <r>
      <rPr>
        <b/>
        <sz val="10"/>
        <color rgb="FF002060"/>
        <rFont val="Arial"/>
      </rPr>
      <t>Planta global y planta estructural, por grupos internos de trabajo</t>
    </r>
  </si>
  <si>
    <t>Incluido</t>
  </si>
  <si>
    <t>No se cuenta con mecanismos para identificar los empleos de la planta de personal ni los grupos internos de trabajo</t>
  </si>
  <si>
    <t xml:space="preserve">Se cuenta con la información y con un mecanismo dígital (SAP-HCM) para identificar la planta de personal, se pueden generar reportes, es posible diferenciar entre planta estructural o global, está pendiente  la inclusión de esta nueva variante en los reportes para generarlos inmediatos.
En cuanto a los grupos internos de trabajo se hizo revisión del estado de avance de la estructuración, la cual continua igual.
Se realizó al interior de la Subdirección de Gestión Estratégica de Talento Humano una mesa de trabajo evidenciada mediante Acta No. 4137.040.3.2.2 del 09 de marzo de 2022, para reafirmar que la Subdirección de Gestión Organizacional es la competente para establecer y materializar en un acto administrativo los lineamientos para la creación de los grupos internos de trabajo.
</t>
  </si>
  <si>
    <t>Se cuenta con información parcial acerca de los empleos de la planta de personal y los grupos internos de trabajo</t>
  </si>
  <si>
    <t>Se cuenta con un mecanismo que permite identificar los empleos que pertenecen a la planta global y a la planta estructural y los grupos internos de trabajo</t>
  </si>
  <si>
    <t>Se cuenta con un mecanismo digital que permite identificar los empleos que pertenecen a la planta global y a la planta estructural y los grupos internos de trabajo</t>
  </si>
  <si>
    <t>Se cuenta con un mecanismo digital que permite identificar los empleos que pertenecen a la planta global y a la planta estructural y los grupos internos de trabajo; así como generar reportes inmediatos</t>
  </si>
  <si>
    <r>
      <rPr>
        <sz val="10"/>
        <color rgb="FF002060"/>
        <rFont val="Arial"/>
      </rPr>
      <t xml:space="preserve">Contar con un mecanismo de información que permita visualizar en tiempo real la planta de personal y generar reportes, articulado con la nómina o independiente, diferenciando:
- </t>
    </r>
    <r>
      <rPr>
        <b/>
        <sz val="10"/>
        <color rgb="FF002060"/>
        <rFont val="Arial"/>
      </rPr>
      <t>Tipos de vinculación, nivel, código, grado</t>
    </r>
  </si>
  <si>
    <t>Caracterización actualizada periódicamente</t>
  </si>
  <si>
    <t>No se cuenta con mecanismos para identificar a los servidores por su tipo de vinculación, nivel, código y grado</t>
  </si>
  <si>
    <t>Se cuenta con un mecanismo dígital (SAP-HCM) que generá reportes que permiten identificar el tipo de vinculación, el nivel, código y grado y generar reportes inmediatos.
Revisada la situación, continua igual y se está a la espera de la emisión de los lineamientos para la creación de los grupos internos de trabajo.</t>
  </si>
  <si>
    <t>Se cuenta con información parcial acerca de los servidores por su tipo de vinculación, nivel, código y grado</t>
  </si>
  <si>
    <t>Se cuenta con un mecanismo que permite identificar a los servidores por su tipo de vinculación, nivel, código y grado</t>
  </si>
  <si>
    <t>Se cuenta con un mecanismo digital que permite identificar los empleos que pertenecen a la planta global y a la planta estructural, los grupos internos de trabajo y el tipo de vinculación, nivel, código y grado</t>
  </si>
  <si>
    <t>Se cuenta con un mecanismo digital que permite identificar los empleos que pertenecen a la planta global y a la planta estructural, los grupos internos de trabajo y el tipo de vinculación,  nivel, código y grado; así como generar reportes inmediatos y confiables</t>
  </si>
  <si>
    <r>
      <rPr>
        <sz val="10"/>
        <color rgb="FF002060"/>
        <rFont val="Arial"/>
      </rPr>
      <t xml:space="preserve">Contar con un mecanismo de información que permita visualizar en tiempo real la planta de personal y generar reportes, articulado con la nómina o independiente, diferenciando:
- </t>
    </r>
    <r>
      <rPr>
        <b/>
        <sz val="10"/>
        <color rgb="FF002060"/>
        <rFont val="Arial"/>
      </rPr>
      <t>Antigüedad en el Estado, nivel académico y género</t>
    </r>
  </si>
  <si>
    <t>No se cuenta con mecanismos para identificar la antigüedad de los servidores, el nivel académico y el género</t>
  </si>
  <si>
    <t>Se cuenta con información parcial acerca de la antigüedad de los servidores, el nivel académico y el género</t>
  </si>
  <si>
    <t>Se cuenta con un mecanismo que permite identificar la antigüedad de los servidores, el nivel académico y el género</t>
  </si>
  <si>
    <t>Se cuenta con un mecanismo digital que permite identificar la antigüedad de los servidores, el nivel académico y el género</t>
  </si>
  <si>
    <t>Se cuenta con un mecanismo digital que permite identificar la antigüedad de los servidores, el nivel académico y el género; así como generar reportes inmediatos y confiables</t>
  </si>
  <si>
    <r>
      <rPr>
        <sz val="10"/>
        <color rgb="FF002060"/>
        <rFont val="Arial"/>
      </rPr>
      <t>Contar con un mecanismo de información que permita visualizar en tiempo real la planta de personal y generar reportes, articulado con la nómina o independiente, diferenciando:
-</t>
    </r>
    <r>
      <rPr>
        <b/>
        <sz val="10"/>
        <color rgb="FF002060"/>
        <rFont val="Arial"/>
      </rPr>
      <t xml:space="preserve"> Cargos en vacancia definitiva o temporal por niveles</t>
    </r>
  </si>
  <si>
    <t>No se cuenta con mecanismos para identificar los empleos que se encuentran en vacancia definitiva o temporal por niveles</t>
  </si>
  <si>
    <t>Se cuenta con un mecanismo dígital (SAP-HCM) que genera reportes (Reporte Análisis de Planta) que permiten identificar los cargos en vacancia definitiva o temporal.</t>
  </si>
  <si>
    <t>Se cuenta con información parcial acerca de los empleos que se encuentran en vacancia definitiva o temporal por niveles</t>
  </si>
  <si>
    <t>Se cuenta con un mecanismo que permite identificar los empleos que se encuentran en vacancia definitiva o temporal por niveles</t>
  </si>
  <si>
    <t>Se cuenta con un mecanismo digital que permite identificar los empleos que se encuentran en vacancia definitiva o temporal por niveles</t>
  </si>
  <si>
    <t>Se cuenta con un mecanismo digital que permite identificar los empleos que se encuentran en vacancia definitiva o temporal por niveles; así como generar reportes inmediatos y confiables</t>
  </si>
  <si>
    <r>
      <rPr>
        <sz val="10"/>
        <color rgb="FF002060"/>
        <rFont val="Arial"/>
      </rPr>
      <t xml:space="preserve">Contar con un mecanismo de información que permita visualizar en tiempo real la planta de personal y generar reportes, articulado con la nómina o independiente, diferenciando:
</t>
    </r>
    <r>
      <rPr>
        <b/>
        <sz val="10"/>
        <color rgb="FF002060"/>
        <rFont val="Arial"/>
      </rPr>
      <t>- Perfiles de Empleos</t>
    </r>
  </si>
  <si>
    <t>No se cuenta con mecanismos para identificar los perfiles de todos los empleos de la planta de personal</t>
  </si>
  <si>
    <r>
      <rPr>
        <sz val="8"/>
        <color rgb="FF002060"/>
        <rFont val="Arial"/>
      </rPr>
      <t xml:space="preserve">Se cuenta con un mecanismo dígital (Aplicativo Manualito) que permite consultar los perfiles de todos los cargos de la planta de personal, diferenciando cada componente; la aplicación cuenta con un modulo de administración que permite generar reportes.
</t>
    </r>
    <r>
      <rPr>
        <u/>
        <sz val="8"/>
        <color rgb="FF1155CC"/>
        <rFont val="Arial"/>
      </rPr>
      <t>http://intranet2.cali.gov.co/aplicaciones/Manualito/index.html</t>
    </r>
  </si>
  <si>
    <t>Se cuenta con información parcial acerca de los perfiles de todos los empleos de la planta de personal</t>
  </si>
  <si>
    <t>Se cuenta con un mecanismo que permite identificar los perfiles de todos los empleos de la planta de personal</t>
  </si>
  <si>
    <t>Se cuenta con un mecanismo digital que permite identificar los perfiles de todos los empleos de la planta de personal, diferenciando requisitos de estudios y experiencia, equivalencias y conocimientos requeridos</t>
  </si>
  <si>
    <t>Se cuenta con un mecanismo digital que permite identificar los perfiles de todos los empleos de la planta de personal, diferenciando requisitos de estudios y experiencia, equivalencias y conocimientos requeridos, y que genera reportes confiables y oportunos por cada característica</t>
  </si>
  <si>
    <r>
      <rPr>
        <sz val="10"/>
        <color rgb="FF002060"/>
        <rFont val="Arial"/>
      </rPr>
      <t xml:space="preserve">Contar con un mecanismo de información que permita visualizar en tiempo real la planta de personal y generar reportes, articulado con la nómina o independiente, diferenciando:
</t>
    </r>
    <r>
      <rPr>
        <b/>
        <sz val="10"/>
        <color rgb="FF002060"/>
        <rFont val="Arial"/>
      </rPr>
      <t>- Personas con discapacidad, pre pensionados, cabezas de familia, pertenecientes a grupos étnicos o con fuero sindical</t>
    </r>
  </si>
  <si>
    <t>No se cuenta con mecanismos para identificar las personas en situación de discapacidad, de pre pensión, cabezas de familia, pertenecientes a grupos étnicos o con fuero sindical</t>
  </si>
  <si>
    <t>Se cuenta con información parcial acerca de las personas con discapacidad, de pre pensión, cabezas de familia, pertenecientes a grupos étnicos o con fuero sindical</t>
  </si>
  <si>
    <t>Se cuenta con un mecanismo que permite identificar las personas en situación de discapacidad, de pre pensión, cabezas de familia, pertenecientes a grupos étnicos o con fuero sindical</t>
  </si>
  <si>
    <t>Se cuenta con un mecanismo digital que permite identificar las personas en situación de discapacidad, de pre pensión, cabezas de familia, pertenecientes a grupos étnicos o con fuero sindical</t>
  </si>
  <si>
    <t>Se cuenta con un mecanismo digital que permite identificar las personas en situación de discapacidad, de pre pensión, cabezas de familia, pertenecientes a grupos étnicos o con fuero sindical; así como generar reportes inmediatos y confiables</t>
  </si>
  <si>
    <t>Recopilar y analizar la información proveniente de los siguientes diagnósticos:
- Matriz GETH
- Rutas de creación de Valor
- Necesidades de capacitación
- Necesidades de bienestar
- Análisis de la caracterización del talento humano
- Resultados de la evaluación de desempeño y acuerdos de gestión.
- Medición de clima organizacional
- Detección de riesgo psicosocial
- Encuesta de ambiente y desempeño institucional (EDI - DANE)
- Acuerdos sindicales
- Riesgos del proceso de Talento Humano
- Otros diagnósticos</t>
  </si>
  <si>
    <t>Información recopilada y analizada</t>
  </si>
  <si>
    <t>No se cuenta con diagnósticos</t>
  </si>
  <si>
    <t>Se cuenta con el 25% de los diagnósticos y con su información analizada</t>
  </si>
  <si>
    <t>Se cuenta con el 50% de los diagnósticos y con su información analizada</t>
  </si>
  <si>
    <t>Se cuenta con el 80% de los diagnósticos y con su información analizada</t>
  </si>
  <si>
    <t>Se cuenta con el 100% de los diagnósticos y con su información analizada</t>
  </si>
  <si>
    <t>Planeación Estratégica</t>
  </si>
  <si>
    <t>Diseñar la planeación estratégica del talento humano, que contemple:</t>
  </si>
  <si>
    <t>Plan estratégico de talento humano</t>
  </si>
  <si>
    <t>No se elabora un plan estratégico de talento humano</t>
  </si>
  <si>
    <t>1 año</t>
  </si>
  <si>
    <r>
      <rPr>
        <sz val="8"/>
        <color rgb="FF002060"/>
        <rFont val="Arial"/>
      </rPr>
      <t xml:space="preserve">La entidad cuenta con el Plan Estratégico del Talento Humano, el cual articula los subsistemas de la función talento humano.
El Plan estratégico al igual que su seguimiento semestral es públicado
</t>
    </r>
    <r>
      <rPr>
        <u/>
        <sz val="8"/>
        <color rgb="FF1155CC"/>
        <rFont val="Arial"/>
      </rPr>
      <t>https://www.cali.gov.co/desarrolloinstitucional/publicaciones/143885/plan-estrategico-de-talento-humano/</t>
    </r>
  </si>
  <si>
    <t>Se elaboran planes para los diferentes temas de talento humano que no se encuentran articulados</t>
  </si>
  <si>
    <t>Se elabora un plan estratégico integral y articulado de talento humano, vinculado con el Plan de Acción Institucional</t>
  </si>
  <si>
    <t>Se elabora un plan estratégico integral y articulado de talento humano vinculado con el Plan de Acción Institucional y se ejecutan sus actividades</t>
  </si>
  <si>
    <t>Se elabora un plan estratégico integral y articulado de talento humano, vinculado con el Plan de Acción Institucional, se ejecutan sus actividades y se evalúa su eficacia</t>
  </si>
  <si>
    <t>14A</t>
  </si>
  <si>
    <t>Plan anual de vacantes y Plan de Previsión de Recursos Humanos que prevea y programe los recursos necesarios para proveer las vacantes mediante concurso</t>
  </si>
  <si>
    <t>Programación presupuestal con recursos contemplados para concursos</t>
  </si>
  <si>
    <t>No se elabora un plan anual de vacantes / plan de previsión de recursos humanos</t>
  </si>
  <si>
    <t>Se cuenta con el Plan Estratégico del Talento Humano que incluye el plan de previsión y el plan anual de vacantes, en este último se establece el plan de acción, sin embargo el plan de vacantes  se ejecuta una vez se adelante la convocatoria de concurso abierto de méritos. 
Para la vigencia 2022 se inició la etapa de planeación del proceso de selección, se entregó el reporte de vacantes y se está a la espera de la asignación presupuestal de la entidad.</t>
  </si>
  <si>
    <t>Se elabora un plan anual de vacantes / plan de previsión de recursos humanos que no se incluye en el plan estratégico de talento humano</t>
  </si>
  <si>
    <t>El plan estratégico de talento humano incluye un plan anual de vacantes / plan de previsión de recursos humanos</t>
  </si>
  <si>
    <t>El plan estratégico de talento humano incluye un plan anual de vacantes / plan de previsión de recursos humanos que programa los recursos para concursos</t>
  </si>
  <si>
    <t>El plan estratégico de talento humano incluye un plan anual de vacantes / plan de previsión de recursos humanos que programa los recursos para concursos y que se ejecuta oportunamente</t>
  </si>
  <si>
    <t>14B</t>
  </si>
  <si>
    <t>Plan Institucional de Capacitación</t>
  </si>
  <si>
    <t>No se elabora un plan institucional de capacitación</t>
  </si>
  <si>
    <t>Se elabora un plan institucional de capacitación que no se incluye en el plan estratégico de talento humano</t>
  </si>
  <si>
    <t>El plan estratégico de talento humano incluye un Plan Institucional de Capacitación</t>
  </si>
  <si>
    <t>El plan estratégico de talento humano incluye un Plan Institucional de Capacitación que se ejecuta de acuerdo con lo planificado</t>
  </si>
  <si>
    <t>El plan estratégico de talento humano incluye un Plan Institucional de Capacitación que se ejecuta de acuerdo con lo planificado y al que se le evalúa la eficacia de su implementación</t>
  </si>
  <si>
    <t>14C</t>
  </si>
  <si>
    <t>Plan de bienestar e incentivos</t>
  </si>
  <si>
    <t>No se elabora un plan de bienestar e incentivos</t>
  </si>
  <si>
    <t>Se elabora un plan de bienestar e incentivos que no se incluye en el plan estratégico de talento humano</t>
  </si>
  <si>
    <t>El plan estratégico de talento humano incluye un Plan de Bienestar e Incentivos</t>
  </si>
  <si>
    <t>El plan estratégico de talento humano incluye un Plan de Bienestar e Incentivos que se ejecuta de acuerdo con lo planificado</t>
  </si>
  <si>
    <t>El plan estratégico de talento humano incluye un Plan de Bienestar e Incentivos que se ejecuta de acuerdo con lo planificado y al que se le evalúa la eficacia de su implementación</t>
  </si>
  <si>
    <t>14D</t>
  </si>
  <si>
    <t>Plan de seguridad y salud en el trabajo</t>
  </si>
  <si>
    <t>No se elabora un plan de seguridad y salud en el trabajo</t>
  </si>
  <si>
    <t>Se elabora un plan de seguridad y salud en el trabajo que no se incluye en el plan estratégico de talento humano</t>
  </si>
  <si>
    <t>El plan estratégico de talento humano incluye un Plan de Seguridad y Salud en el Trabajo</t>
  </si>
  <si>
    <t>El plan estratégico de talento humano incluye un Plan de Seguridad y Salud en el Trabajo que se ejecuta de acuerdo con lo planificado</t>
  </si>
  <si>
    <t>El plan estratégico de talento humano incluye un Plan de Seguridad y Salud en el Trabajo que se ejecuta de acuerdo con lo planificado y al que se le evalúa la eficacia de su implementación</t>
  </si>
  <si>
    <t>14E</t>
  </si>
  <si>
    <t>Monitoreo y seguimiento del SIGEP</t>
  </si>
  <si>
    <t>No se planea el monitoreo y seguimiento del SIGEP</t>
  </si>
  <si>
    <r>
      <rPr>
        <u/>
        <sz val="8"/>
        <color rgb="FF000000"/>
        <rFont val="Arial"/>
      </rPr>
      <t>Se realizó adición al capitulo 6, Formulación del Plan Estratégico: Numeral 7. Acciones de monitoreo y
seguimiento del Sistema de Información y Gestión del Empleo Público – SIGEP.
Se encuentra publicado en:</t>
    </r>
    <r>
      <rPr>
        <u/>
        <sz val="8"/>
        <color rgb="FF1155CC"/>
        <rFont val="Arial"/>
      </rPr>
      <t xml:space="preserve">
https://www.cali.gov.co/desarrolloinstitucional/publicaciones/143885/plan-estrategico-de-talento-humano/
</t>
    </r>
    <r>
      <rPr>
        <u/>
        <sz val="8"/>
        <color rgb="FF1155CC"/>
        <rFont val="Arial"/>
      </rPr>
      <t>http://intranet2.cali.gov.co/?q=groups/plan-estrat%C3%A9gico-de-talento-humano</t>
    </r>
  </si>
  <si>
    <t>El plan estratégico de talento humano incluye el monitoreo y seguimiento del SIGEP</t>
  </si>
  <si>
    <t>El plan estratégico de talento humano incluye el monitoreo y seguimiento del SIGEP que se ejecuta de acuerdo con lo planificado</t>
  </si>
  <si>
    <t>El porcentaje de vinculación de los servidores públicos y la gestión de contratistas en la entidad esta por encima del 90%.</t>
  </si>
  <si>
    <t>El plan estratégico de talento humano incluye el monitoreo y seguimiento del SIGEP que se ejecuta de acuerdo con lo planificado y al que se le evalúa la eficacia de su implementación</t>
  </si>
  <si>
    <t>14F</t>
  </si>
  <si>
    <t>Evaluación de desempeño</t>
  </si>
  <si>
    <t>No se planea el proceso de evaluación del desempeño</t>
  </si>
  <si>
    <t>Se planea el proceso de evaluación del desempeño pero no se incluye en el plan estratégico de talento humano</t>
  </si>
  <si>
    <t>El plan estratégico de talento humano incluye el proceso de Evaluación del Desempeño</t>
  </si>
  <si>
    <t>El plan estratégico de talento humano incluye el proceso de Evaluación del Desempeño, y se ejecuta de acuerdo con las fases planificadas</t>
  </si>
  <si>
    <t>El plan estratégico de talento humano incluye el criterios unificados para el proceso de Evaluación del Desempeño, articulados con el plan de acción de la entidad y se ejecuta de acuerdo con las fases planificadas y se evalúa la eficacia de su implementación</t>
  </si>
  <si>
    <t>14G</t>
  </si>
  <si>
    <t>Inducción y reinducción (Se agrega en el Plan Estratégico de Talento Humano, dado que éste contiene al Plan Institucional de Capacitación - Decreto 612 de 2018)</t>
  </si>
  <si>
    <t>No se planea la inducción y reinducción</t>
  </si>
  <si>
    <t>Se planea la inducción y reinducción pero no se incluye en el plan estratégico de talento humano</t>
  </si>
  <si>
    <t>El plan estratégico de talento humano incluye la Inducción y Reinducción</t>
  </si>
  <si>
    <t>El plan estratégico de talento humano incluye la Inducción y Reinducción y se ejecuta de acuerdo con lo planificado</t>
  </si>
  <si>
    <t>El plan estratégico de talento humano incluye la Inducción y Reinducción, se ejecuta de acuerdo con lo planificado y se le evalúa la eficacia de su implementación</t>
  </si>
  <si>
    <t>14H</t>
  </si>
  <si>
    <t>Medición, análisis y mejoramiento del clima organizacional (Se agrega en el Plan estratégico de Talento Humano, dado que éste contiene al Plan de Bienestar y Estímulos - Decreto 612 de 2018)</t>
  </si>
  <si>
    <t>No se planea la medición, análisis y mejoramiento del clima organizacional</t>
  </si>
  <si>
    <t>Se planea la medición, análisis y mejoramiento del clima organizacional pero no se incluye en el plan estratégico de talento humano</t>
  </si>
  <si>
    <t>El plan estratégico de talento humano incluye el tema de Clima organizacional</t>
  </si>
  <si>
    <t>El plan estratégico de talento humano incluye el tema de Clima organizacional y se ejecuta de acuerdo con lo planificado</t>
  </si>
  <si>
    <t>El plan estratégico de talento humano incluye valoraciones del clima organizacional,  se ejecuta de acuerdo con lo planificado y se evalúa la eficacia de su implementación</t>
  </si>
  <si>
    <t>Manual de funciones y competencias</t>
  </si>
  <si>
    <t>Contar con un manual de funciones y competencias ajustado a las directrices vigentes</t>
  </si>
  <si>
    <t>Manual de funciones y competencias ajustado a las directrices vigentes</t>
  </si>
  <si>
    <t>No se cuenta con un manual de funciones y competencias ajustado a las directrices vigentes</t>
  </si>
  <si>
    <t xml:space="preserve">
En ejercicio de la politica de operación del subproceso para la vigencia 2022 se debe realizar una revisión general del manual de funciones competencias laborales y por tanto se incluirá la revisión de las competencias.
Se está adelantando la planeación y programación de la actualización del Manual de Funciones y Competencias Laborales estimando que dada la complejiidad y la cantidad de procesos y subprocesos que conforma el MOP, se debe adelantar por etapas, se proyecta realizarlo en 4 fases.</t>
  </si>
  <si>
    <t>Se elabora un manual de funciones y competencias que no se encuentra totalmente ajustado a las directrices vigentes</t>
  </si>
  <si>
    <t>Existe un manual de funciones que incluye las funciones y los perfiles de todos los empleos de la entidad por núcleos básicos del conocimiento, así como las competencias del Decreto 1083 de 2015 y del Catálogo de Competencias.</t>
  </si>
  <si>
    <t>Existe un manual de funciones que incluye las funciones y los perfiles de todos los empleos de la entidad por núcleos básicos del conocimiento, así como las competencias del Decreto 1083 de 2015, actualizado y abierto para consulta de toda la Entidad</t>
  </si>
  <si>
    <t>Existe un manual de funciones que incluye las funciones y los perfiles de todos los empleos de la entidad por núcleos básicos del conocimiento, así como las competencias del Decreto 1083 de 2015 y competencias funcionales, actualizado y abierto para consulta de toda la Entidad</t>
  </si>
  <si>
    <t>Arreglo institucional</t>
  </si>
  <si>
    <t>Contar con un área estratégica para la gerencia del TH</t>
  </si>
  <si>
    <t>Área de Talento Humano incluida en el nivel estratégico de la estructura de la entidad</t>
  </si>
  <si>
    <t xml:space="preserve">El área de Talento Humano no participa en el direccionamiento estratégico de la entidad ni lo involucra en su planeación </t>
  </si>
  <si>
    <t xml:space="preserve">La entidad cuenta en su estructura con la Subdireccion de Gestion Estratégica del Talento Humano y dentro de los macroprocesos estratégicos con el proceso de Planeación Institucional, del cual hace parte el subproceso de Planeación del Talento Humano.
Sin embargo la gestión del Talento Humano hace parte del macroproceso de Apoyo. </t>
  </si>
  <si>
    <t>El área de Talento Humano acata y recoge el direccionamiento estratégico de la entidad</t>
  </si>
  <si>
    <t>El área de Talento Humano involucra en su planeación el direccionamiento estratégico de la entidad</t>
  </si>
  <si>
    <t>El área de Talento Humano participa en la planeación estratégica de la entidad</t>
  </si>
  <si>
    <t>El área de Talento Humano involucra el direccionamiento estratégico de la entidad y participa en la planeación estratégica de la entidad</t>
  </si>
  <si>
    <t>INGRESO</t>
  </si>
  <si>
    <t>Provisión del empleo</t>
  </si>
  <si>
    <t>Proveer las vacantes definitivas de forma temporal mediante la figura de encargo, eficientemente</t>
  </si>
  <si>
    <t>Tiempo de cubrimiento de vacantes temporales mediante encargo</t>
  </si>
  <si>
    <t>El tiempo promedio de cubrimiento de vacantes en forma temporal mediante encargo es de 6 meses o mas</t>
  </si>
  <si>
    <t>El tiempo promedio de cubrimiento de vacantes en forma temporal mediante encargo es de 5 meses o mas</t>
  </si>
  <si>
    <t>El tiempo promedio de cubrimiento de vacantes en forma temporal mediante encargo es de 4 meses o mas</t>
  </si>
  <si>
    <t>El tiempo promedio de cubrimiento de vacantes en forma temporal mediante encargo es de 3 meses o menos</t>
  </si>
  <si>
    <t>El tiempo promedio de cubrimiento de vacantes en forma temporal mediante encargo es de 2 mes o menos</t>
  </si>
  <si>
    <t>Proveer las vacantes definitivas oportunamente, de acuerdo con el Plan Anual de Vacantes</t>
  </si>
  <si>
    <t>Proporción de provisionales sobre el total de servidores</t>
  </si>
  <si>
    <t>Proporción de provisionales mayor al 30% de la planta total</t>
  </si>
  <si>
    <r>
      <rPr>
        <sz val="8"/>
        <color rgb="FF002060"/>
        <rFont val="Arial"/>
      </rPr>
      <t>Los empleos de la planta de carrera de la entidad son 2.825 y a 30 de junio de 2022 hay 570 provisionales (300 educación y 268 Admon central), lo que corresponde al 2</t>
    </r>
    <r>
      <rPr>
        <sz val="8"/>
        <color rgb="FF000000"/>
        <rFont val="Arial"/>
      </rPr>
      <t>0</t>
    </r>
    <r>
      <rPr>
        <b/>
        <sz val="8"/>
        <color rgb="FF000000"/>
        <rFont val="Arial"/>
      </rPr>
      <t>%</t>
    </r>
    <r>
      <rPr>
        <sz val="8"/>
        <color rgb="FF002060"/>
        <rFont val="Arial"/>
      </rPr>
      <t xml:space="preserve"> del total de la planta de carrera.
De acuerdo al plan anual de vacantes se realizaron las gestiones pertinentes para proveer las vacantes definitivas, se evidencia en los siguientes enlaces: 
</t>
    </r>
    <r>
      <rPr>
        <u/>
        <sz val="8"/>
        <color rgb="FF1155CC"/>
        <rFont val="Arial"/>
      </rPr>
      <t>https://www.cnsc.gov.co/index.php/convocatorias/en-desarrollo</t>
    </r>
    <r>
      <rPr>
        <sz val="8"/>
        <color rgb="FF002060"/>
        <rFont val="Arial"/>
      </rPr>
      <t xml:space="preserve">
</t>
    </r>
    <r>
      <rPr>
        <u/>
        <sz val="8"/>
        <color rgb="FF1155CC"/>
        <rFont val="Arial"/>
      </rPr>
      <t>https://www.cnsc.gov.co/index.php/437-de-2017-valle-del-cauca</t>
    </r>
  </si>
  <si>
    <t>Proporción de provisionales menor o igual al 30% de la planta total</t>
  </si>
  <si>
    <t>Proporción de provisionales menor o igual al 20% de la planta total</t>
  </si>
  <si>
    <t>Proporción de provisionales menor o igual al 15% de la planta total</t>
  </si>
  <si>
    <t>Proporción de provisionales menor o igual al 10% de la planta total</t>
  </si>
  <si>
    <t>Proveer las vacantes definitivas temporalmente mediante nombramientos provisionales, eficientemente</t>
  </si>
  <si>
    <t>Tiempo promedio de provisión de vacantes temporales mediante provisionalidad</t>
  </si>
  <si>
    <t>El tiempo promedio de cubrimiento de vacantes en forma temporal mediante provisionalidad es de 6 meses o mas</t>
  </si>
  <si>
    <t>El tiempo promedio de cubrimiento de vacantes en forma temporal mediante provisionalidad es de 5 meses o mas</t>
  </si>
  <si>
    <t>El tiempo promedio de cubrimiento de vacantes en forma temporal mediante provisionalidad es de 4 meses o mas</t>
  </si>
  <si>
    <t>El tiempo promedio de cubrimiento de vacantes en forma temporal mediante provisionalidad es de 3 mes o menos</t>
  </si>
  <si>
    <t>El tiempo promedio de cubrimiento de vacantes en forma temporal mediante provisionalidad es de 2 mes o menos</t>
  </si>
  <si>
    <t>Contar con las listas de elegibles vigentes en su entidad hasta su vencimiento</t>
  </si>
  <si>
    <t>Verificación de listas de elegibles vigentes para la Entidad</t>
  </si>
  <si>
    <t>La entidad no ha realizado concursos para proveer vacantes en forma definitiva en los últimos años</t>
  </si>
  <si>
    <t>No se ha utilizado el Banco de Listas de Elegibles como alternativa para proveer empleos en forma definitiva</t>
  </si>
  <si>
    <t>Cuando surge una vacante se verifica con la CNSC si hay lista de elegibles vigente para ese empleo</t>
  </si>
  <si>
    <t>Cuando surge una vacante, se utilizan las listas de elegibles vigentes de acuerdo con la información de la CNSC</t>
  </si>
  <si>
    <t>Cuando surge una vacante, se utilizan las listas de elegibles vigentes de acuerdo con la información de la CNSC o se procede a la provisión temporal de forma rápida y oportuna con personal competente</t>
  </si>
  <si>
    <t>Contar con mecanismos para verificar si existen servidores de carrera administrativa con derecho preferencial para ser encargados</t>
  </si>
  <si>
    <t>Mecanismo adecuado para verificar derechos preferenciales</t>
  </si>
  <si>
    <t>No se verifica si hay servidores con derecho preferencial para ocupar vacantes en encargo</t>
  </si>
  <si>
    <t>Se verifica si hay servidores con derecho preferencial para ocupar vacantes de manera aleatoria</t>
  </si>
  <si>
    <t>Cuando se genera una vacante de carrera, se acude a las historias laborales para revisar posibles servidores con derecho preferencial</t>
  </si>
  <si>
    <t>Existe un mecanismo interno más ágil que la revisión de las historias laborales para verificar si existen servidores de carrera con derecho preferencial para una eventual vacante de carrera</t>
  </si>
  <si>
    <t>Existe un mecanismo digital ágil y confiable para verificar si existen servidores de carrera con derecho preferencial para una eventual vacante de carrera, que genera reportes oportunos y verificables</t>
  </si>
  <si>
    <t>Contar con la trazabilidad electrónica o física de la historia laboral de cada servidor</t>
  </si>
  <si>
    <t>Historia laboral electrónica y física de cada servidor</t>
  </si>
  <si>
    <t>Las historias laborales no tienen una organización específica</t>
  </si>
  <si>
    <t>Las historias laborales están organizadas con base en una metodología propia de la entidad</t>
  </si>
  <si>
    <t>Las historias laborales se encuentran organizadas de acuerdo con las tablas de retención documental</t>
  </si>
  <si>
    <t>Existen registros electrónicos de las hojas de vida que permiten contar con información oportuna y confiable</t>
  </si>
  <si>
    <t>La información electrónica de la hoja de vida de cada servidor incluye los datos personales, los estudios, la experiencia y demás datos relevantes para la toma de decisiones</t>
  </si>
  <si>
    <t>Registrar y analizar las vacantes y los tiempos de cubrimiento, especialmente de los gerentes públicos</t>
  </si>
  <si>
    <t>Mecanismo para registrar los tiempos de cubrimiento de vacantes establecido</t>
  </si>
  <si>
    <t>No se cuenta con un mecanismo para registrar y analizar las vacantes y los tiempos de cubrimiento, especialmente de los gerentes públicos</t>
  </si>
  <si>
    <t>Se realizan conteos de vacantes y de los tiempos de cubrimiento que se actualizan solo cuando se solicitan reportes</t>
  </si>
  <si>
    <t>Se cuenta con un mecanismo para identificar las vacantes en tiempo real, especialmente de los gerentes públicos</t>
  </si>
  <si>
    <t>Se cuenta con un mecanismo para identificar las vacantes en tiempo real, especialmente de los gerentes públicos, que permite conocer el tiempo de cubrimiento de las vacantes</t>
  </si>
  <si>
    <t>Se cuenta con un mecanismo para identificar las vacantes en tiempo real, especialmente de los gerentes públicos, que permite conocer el tiempo de cubrimiento de las vacantes y genera alertas para su cubrimiento oportuno</t>
  </si>
  <si>
    <t>Coordinar lo pertinente para que los servidores públicos de las entidades del orden nacional presenten la Declaración de Bienes y Rentas entre el 1° de abril y el 31 de mayo de cada vigencia; y los del orden territorial entre el 1° de junio y el 31 de julio de cada vigencia.</t>
  </si>
  <si>
    <t>Porcentaje de servidores que presentaron la Declaración Juramentada de Bienes y Rentas en el plazo estipulado</t>
  </si>
  <si>
    <t>Del 0% al 20% de los servidores públicos presentaron la Declaración de Bienes y Rentas en el plazo estipulado</t>
  </si>
  <si>
    <t>Del 21% al 40% de los servidores públicos presentaron la Declaración de Bienes y Rentas en el plazo estipulado</t>
  </si>
  <si>
    <t>Del 41% al 60% de los servidores públicos presentaron la Declaración de Bienes y Rentas en el plazo estipulado</t>
  </si>
  <si>
    <t>Del 61% al 80% de los servidores públicos presentaron la Declaración de Bienes y Rentas en el plazo estipulado</t>
  </si>
  <si>
    <t>Del 81% al 100% de los servidores públicos presentaron la Declaración de Bienes y Rentas en el plazo estipulado</t>
  </si>
  <si>
    <t>Meritocracia</t>
  </si>
  <si>
    <t>Contar con mecanismos para evaluar competencias para los candidatos a cubrir vacantes temporales o de libre nombramiento y remoción.</t>
  </si>
  <si>
    <t>Mecanismo para evaluar competencias establecido mediante resolución/convenio</t>
  </si>
  <si>
    <t>No se evalúan competencias para los candidatos a cubrir vacantes temporales o de libre nombramiento y remoción</t>
  </si>
  <si>
    <t>Se evalúan competencias para algunas vacantes pero no para todas</t>
  </si>
  <si>
    <t>Se evalúan competencias con el acompañamiento de Función Pública</t>
  </si>
  <si>
    <t>Se evalúan competencias con el acompañamiento de Función Pública o de otra entidad competente</t>
  </si>
  <si>
    <t>Se evalúan competencias mediante mecanismos propios acompañado de Función Pública o de otra entidad competente</t>
  </si>
  <si>
    <t xml:space="preserve">Enviar oportunamente las solicitudes de inscripción o de actualización en carrera administrativa a la CNSC </t>
  </si>
  <si>
    <t>Trámite oportuno de las solicitudes de inscripción o actualización de carrera administrativa ante la CNSC</t>
  </si>
  <si>
    <t>No se envían solicitudes de inscripción o de actualización en carrera administrativa a la CNSC</t>
  </si>
  <si>
    <t>Se envían algunas de las solicitudes de inscripción o de actualización en carrera administrativa a la CNSC</t>
  </si>
  <si>
    <t>Se envían oportunamente algunas de las solicitudes de inscripción o de actualización en carrera administrativa a la CNSC</t>
  </si>
  <si>
    <t>Se envían oportunamente y en su totalidad las solicitudes de inscripción o de actualización en carrera administrativa a la CNSC</t>
  </si>
  <si>
    <t>Se envían oportunamente y en su totalidad las solicitudes de inscripción o de actualización en carrera administrativa a la CNSC, y se hace el seguimiento y el registro correspondiente</t>
  </si>
  <si>
    <t>Gestión del desempeño</t>
  </si>
  <si>
    <t>Verificar que se realice adecuadamente la evaluación de periodo de prueba a los servidores nuevos de carrera administrativa, de acuerdo con la normatividad vigente</t>
  </si>
  <si>
    <t>Evaluaciones de periodo de prueba adecuada y oportunamente realizadas</t>
  </si>
  <si>
    <t>No se realizan las evaluaciones de periodo de prueba</t>
  </si>
  <si>
    <t>Se realizan las evaluaciones de periodo de prueba pero no siempre dentro de los plazos establecidos</t>
  </si>
  <si>
    <t>Se realiza oportunamente la evaluación de periodo de prueba</t>
  </si>
  <si>
    <t>La fijación de compromisos para la evaluación de periodo de prueba se realiza antes del primer mes de vinculación</t>
  </si>
  <si>
    <t>Los resultados de la evaluación de periodo de prueba se utilizan como insumo para el plan de capacitación o el plan de mejoramiento individual</t>
  </si>
  <si>
    <t>Conocimiento institucional</t>
  </si>
  <si>
    <t>Realizar inducción a todo servidor público que se vincule a la entidad</t>
  </si>
  <si>
    <t>Evidencia de inducción de los servidores públicos</t>
  </si>
  <si>
    <t>No se realiza inducción a los servidores públicos nuevos</t>
  </si>
  <si>
    <t>Se realiza inducción a algunos servidores públicos nuevos, o no se realiza en los plazos establecidos</t>
  </si>
  <si>
    <t>Se realiza oportunamente la inducción de servidores públicos (antes de tres meses de posesionados)</t>
  </si>
  <si>
    <t>Se realiza la inducción antes de que el servidor público cumpla un mes de vinculación</t>
  </si>
  <si>
    <t>Se realiza la inducción antes de que el servidor público cumpla un mes de vinculación y se evalúa su eficacia</t>
  </si>
  <si>
    <t>Inclusión</t>
  </si>
  <si>
    <t>Cumplimiento del Decreto 2011 de 2017 relacionado con el porcentaje de vinculación de personas con discapacidad en la planta de empleos de la entidad</t>
  </si>
  <si>
    <t>Implementación de la normatividad vigente sobre discapacidad</t>
  </si>
  <si>
    <t>El puntaje de este ítem corresponde al porcentaje de vinculación del personas con discapacidad, en función del porcentaje de cumplimiento establecido en el decreto, (Ejemplo: Si una entidad debe vincular a 10 personas con discapacidad y tiene 2 personas con discapacidad vinculas su calificación será del 20%)</t>
  </si>
  <si>
    <t>DESARROLLO</t>
  </si>
  <si>
    <t>Realizar reinducción a todos los servidores máximo cada dos años</t>
  </si>
  <si>
    <t>Evidencia de reinducción de los servidores públicos</t>
  </si>
  <si>
    <t>No se realiza reinducción a los servidores públicos</t>
  </si>
  <si>
    <t>2 años</t>
  </si>
  <si>
    <t>Eventualmente se han realizado reinducciones a los servidores públicos</t>
  </si>
  <si>
    <t>Se realiza la reinducción a mas tardar cada dos años</t>
  </si>
  <si>
    <t>Se realiza la reinducción a mas tardar cada dos años con la participación del 100% de los servidores</t>
  </si>
  <si>
    <t>Se realiza la reinducción a mas tardar cada dos años con la participación del 100% de los servidores y se evalúa su eficacia</t>
  </si>
  <si>
    <t>Llevar registros apropiados del número de gerentes públicos que hay en la entidad, así como de su movilidad</t>
  </si>
  <si>
    <t>Mecanismo que registra los gerentes públicos</t>
  </si>
  <si>
    <t>No existen registros de los gerentes públicos y de su movilidad</t>
  </si>
  <si>
    <t>Existen registros parciales o incompletos sobre los gerentes públicos</t>
  </si>
  <si>
    <t>Se registra el número de gerentes públicos</t>
  </si>
  <si>
    <t>Se registra el número de gerentes públicos, con la correspondiente caracterización (descripción de sus perfiles y datos generales)</t>
  </si>
  <si>
    <t>Se registra el número de gerentes públicos, con la correspondiente caracterización (descripción de sus perfiles y datos generales), y se pueden generar reportes de caracterización, gestión de desarrollo y gestión de rendimiento</t>
  </si>
  <si>
    <t>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t>
  </si>
  <si>
    <t>Indicadores actualizados y confiables</t>
  </si>
  <si>
    <t>No se cuenta con información sobre indicadores claves</t>
  </si>
  <si>
    <t>Se cuenta con información parcial o incompleta sobre indicadores claves</t>
  </si>
  <si>
    <t>Se cuenta con la información sobre indicadores claves</t>
  </si>
  <si>
    <t>Se cuenta con la información sobre indicadores claves de manera digital</t>
  </si>
  <si>
    <t>Se cuenta con la información sobre indicadores claves de manera digital, y se pueden generar reportes confiables de manera inmediata</t>
  </si>
  <si>
    <t>Movilidad:
Contar con información confiable sobre los Servidores que dados sus conocimientos y habilidades, potencialmente puedan ser reubicados en otras dependencias, encargarse en otro empleo o se les pueda comisionar para desempeñar cargos de libre nombramiento y remoción.</t>
  </si>
  <si>
    <t>Información actualizada, completa y confiable</t>
  </si>
  <si>
    <t>No se cuenta con información sobre servidores con expectativas de movilidad</t>
  </si>
  <si>
    <t>Se cuenta con información parcial o incompleta sobre servidores con expectativas de movilidad</t>
  </si>
  <si>
    <t>Se cuenta con la información sobre servidores con expectativas de movilidad</t>
  </si>
  <si>
    <t>Se cuenta con la información sobre servidores con expectativas de movilidad de manera digital</t>
  </si>
  <si>
    <t>Se cuenta con la información sobre servidores con expectativas de movilidad de manera digital y se pueden generar reportes confiables de manera inmediata</t>
  </si>
  <si>
    <t>Llevar registros de todas las actividades de bienestar y capacitación realizadas, y contar con información sistematizada sobre número de asistentes y servidores que participaron en las actividades, incluyendo familiares.</t>
  </si>
  <si>
    <t>Registros organizados de las actividades en información sistematizada</t>
  </si>
  <si>
    <t>No se llevan registros de las actividades ni de los asistentes a las actividades de bienestar y capacitación</t>
  </si>
  <si>
    <t>Se llevan registros incompletos o parciales de las actividades de bienestar y capacitación</t>
  </si>
  <si>
    <t>Se llevan los registros de las actividades y asistentes a las actividades de bienestar y capacitación</t>
  </si>
  <si>
    <t>Se llevan los registros de las actividades y asistentes a las actividades de bienestar y capacitación y se encuentran sistematizados</t>
  </si>
  <si>
    <t>Se llevan los registros de las actividades y asistentes a las actividades de bienestar y capacitación, se encuentran sistematizados y pueden generar cualquier reporte requerido con esta información</t>
  </si>
  <si>
    <t>Adopción mediante acto administrativo del sistema de evaluación del desempeño y los acuerdos de gestión</t>
  </si>
  <si>
    <t>Sistema de evaluación de desempeño y de acuerdos de gestión adoptados mediante acto administrativo</t>
  </si>
  <si>
    <t>No se ha revisado ni analizado la adopción del sistema de evaluación de desempeño y de las directrices de acuerdos de gestión</t>
  </si>
  <si>
    <t>Se ha contemplado la adopción del sistema de evaluación del desempeño pero no se ha ejecutado</t>
  </si>
  <si>
    <t>Se ha revisado y analizado la adopción del sistema de evaluación de desempeño y de las directrices de acuerdos de gestión y se han preparado los actos administrativos</t>
  </si>
  <si>
    <t>El sistema de evaluación de desempeño y los acuerdos de gestión fueron adoptados mediante acto administrativo</t>
  </si>
  <si>
    <t>Se ha revisado la eficacia del sistema de evaluación del desempeño y de los acuerdos de gestión a partir del plan de acción de la entidad y del manual de funciones y competencias.</t>
  </si>
  <si>
    <t>Se ha facilitado el proceso de acuerdos de gestión implementando la normatividad vigente y haciendo las capacitaciones correspondientes</t>
  </si>
  <si>
    <t>Acuerdos de gestión concertados y evaluados</t>
  </si>
  <si>
    <t>No se ha implementado la normatividad vigente sobre acuerdos de gestión</t>
  </si>
  <si>
    <t>Se han iniciado la sensibilización y la capacitación a los gerentes públicos sobre acuerdos de gestión</t>
  </si>
  <si>
    <t>Se han adoptado y suministrado a los gerentes públicos los instrumentos adoptados para la suscripción de los acuerdos de gestión</t>
  </si>
  <si>
    <t>Se ha registrado la información de la evaluación de los acuerdos de gestión</t>
  </si>
  <si>
    <t>Se han implementado mejoras en las competencias de los gerentes públicos como resultado de los acuerdos de gestión</t>
  </si>
  <si>
    <t>Llevar a cabo las labores de evaluación de desempeño de conformidad con la normatividad vigente y llevar los registros correspondientes, en sus respectivas fases.</t>
  </si>
  <si>
    <t>Registro de evaluaciones de desempeño</t>
  </si>
  <si>
    <t>No se realiza la evaluación de desempeño en la entidad</t>
  </si>
  <si>
    <t>Se realizan algunas fases del proceso de evaluación de desempeño en la entidad</t>
  </si>
  <si>
    <t>Se ha realizado en su totalidad el proceso de evaluación del desempeño, con todas sus fases</t>
  </si>
  <si>
    <t>Se cuenta con información confiable y en tiempo real de las calificaciones de desempeño de todos los servidores evaluados</t>
  </si>
  <si>
    <t>Se cuenta con información confiable y en tiempo real de las calificaciones de desempeño de todos los servidores evaluados y se ha elaborado un análisis de los resultados obtenidos como insumo para la mejora</t>
  </si>
  <si>
    <t>Establecer y hacer seguimiento a los planes de mejoramiento individual teniendo en cuenta:</t>
  </si>
  <si>
    <t>No. de Planes de mejoramiento establecidos sobre total de servidores</t>
  </si>
  <si>
    <t>No se han establecido y hecho seguimiento a los planes de mejoramiento individual de los servidores públicos</t>
  </si>
  <si>
    <t>Se han establecido y hecho seguimiento a los planes de mejoramiento individual de menos del 40% de los servidores públicos</t>
  </si>
  <si>
    <t>Se han establecido y hecho seguimiento a los planes de mejoramiento individual de menos del 60% de los servidores públicos</t>
  </si>
  <si>
    <t>Se han establecido y hecho seguimiento a los planes de mejoramiento individual de menos del 80% de los servidores públicos</t>
  </si>
  <si>
    <t>Se han establecido y hecho seguimiento a los planes de mejoramiento individual de todos los servidores públicos</t>
  </si>
  <si>
    <t>38A</t>
  </si>
  <si>
    <t>Evaluación del desempeño</t>
  </si>
  <si>
    <t>No se han realizado planes de mejoramiento individual en la entidad</t>
  </si>
  <si>
    <t>Se elaboran planes de mejoramiento individual pero no han tenido en cuenta como insumo la evaluación del desempeño</t>
  </si>
  <si>
    <t>Los planes de mejoramiento individual han tenido en cuenta como insumo la evaluación del desempeño</t>
  </si>
  <si>
    <t>Los planes de mejoramiento individual han tenido en cuenta como insumo la evaluación del desempeño y se han registrado actividades en respuesta a ese insumo</t>
  </si>
  <si>
    <t>Los planes de mejoramiento individual han tenido en cuenta como insumo la evaluación del desempeño, se han registrado actividades en respuesta a ese insumo y se han revisado para verificar la mejora</t>
  </si>
  <si>
    <t>38B</t>
  </si>
  <si>
    <t>Diagnóstico de necesidades de capacitación realizada por Talento Humano</t>
  </si>
  <si>
    <t>Se elaboran planes de mejoramiento individual pero no han tenido en cuenta como insumo un diagnóstico de necesidades de capacitación</t>
  </si>
  <si>
    <t>Los planes de mejoramiento individual han tenido en cuenta como insumo un diagnóstico de necesidades de capacitación</t>
  </si>
  <si>
    <t>Los planes de mejoramiento individual han tenido en cuenta como insumo un diagnóstico de necesidades de capacitación y se han registrado actividades en respuesta a ese insumo</t>
  </si>
  <si>
    <t>Los planes de mejoramiento individual han tenido en cuenta como insumo un diagnóstico de necesidades de capacitación, se han registrado actividades en respuesta a ese insumo y se han revisado para verificar la mejora</t>
  </si>
  <si>
    <t>Establecer mecanismos de evaluación periódica del desempeño en torno al servicio al ciudadano diferentes a las obligatorias.</t>
  </si>
  <si>
    <t>Mecanismos establecidos</t>
  </si>
  <si>
    <t>No se han analizado mecanismos alternativos de evaluación periódica del desempeño en torno al servicio al ciudadano</t>
  </si>
  <si>
    <t>Se han analizado mecanismos alternativos de evaluación periódica del desempeño en torno al servicio al ciudadano</t>
  </si>
  <si>
    <t>Se ha determinado al menos un mecanismo viable de evaluación periódica del desempeño en torno al servicio al ciudadano</t>
  </si>
  <si>
    <t>Se han implementado mecanismos alternativos de evaluación periódica del desempeño en torno al servicio al ciudadano</t>
  </si>
  <si>
    <t>Se han implementado y evaluado mecanismos alternativos de evaluación periódica del desempeño en torno al servicio al ciudadano</t>
  </si>
  <si>
    <t>Capacitación</t>
  </si>
  <si>
    <t>Elaborar el plan institucional de capacitación (Formulación del Programa Institucional de Aprendizaje) teniendo en cuenta los 4 ejes temáticos del Plan Nacional de Formación y Capacitación 2020- 2030 y alineado a las nuevas dinámicas de la industria 4.0., así como los siguientes elementos:</t>
  </si>
  <si>
    <t>Plan de capacitación establecido mediante resolución</t>
  </si>
  <si>
    <t>No se elaboró el Plan Institucional de Capacitación (Formulación del Programa Institucional de Aprendizaje)</t>
  </si>
  <si>
    <t>Se elaboró el Plan Institucional de Capacitación (Formulación del Programa Institucional de Aprendizaje) pero no se ha expedido mediante acto administrativo</t>
  </si>
  <si>
    <t>Se elaboró el Plan Institucional de Capacitación (Formulación del Programa Institucional de Aprendizaje) mediante acto administrativo</t>
  </si>
  <si>
    <t>Se elaboró el Plan Institucional de Capacitación (Formulación del Programa Institucional de Aprendizaje) mediante acto administrativo y se ejecutaron el 100% de las actividades con la evidencia documentada correspondiente</t>
  </si>
  <si>
    <t>Se elaboró el Plan Institucional de Capacitación (Formulación del Programa Institucional de Aprendizaje) mediante acto administrativo, se ejecutaron el 100% de las actividades con la evidencia documentada correspondiente y se evaluó su eficacia</t>
  </si>
  <si>
    <t>40A</t>
  </si>
  <si>
    <t>Diagnóstico de necesidades de la entidad y de los gerentes públicos</t>
  </si>
  <si>
    <t>Tenido en cuenta</t>
  </si>
  <si>
    <t>El PIC no se basó en un diagnóstico de necesidades de la entidad</t>
  </si>
  <si>
    <t>El PIC se basó en un diagnóstico parcial de necesidades de la entidad</t>
  </si>
  <si>
    <t>El PIC se basó en un diagnóstico de necesidades de la entidad que contó con la participación activa de los servidores públicos</t>
  </si>
  <si>
    <t>El PIC se basó en un diagnóstico completo de necesidades de la entidad y de los gerentes públicos</t>
  </si>
  <si>
    <t>Se puede elaborar la trazabilidad del PIC por cada actividad en respuesta a necesidades diagnosticadas</t>
  </si>
  <si>
    <t>40B</t>
  </si>
  <si>
    <t>Orientaciones de la alta dirección</t>
  </si>
  <si>
    <t>El PIC no incluyó orientaciones documentadas de la alta dirección</t>
  </si>
  <si>
    <t>El PIC incluyó orientaciones de la alta dirección</t>
  </si>
  <si>
    <t>El PIC incluyó orientaciones documentadas de la alta dirección</t>
  </si>
  <si>
    <t>El PIC incluyó orientaciones documentadas de la alta dirección, y se ejecutaron las acciones solicitadas</t>
  </si>
  <si>
    <t>El PIC incluyó orientaciones documentadas de la alta dirección, se ejecutaron las acciones solicitadas y se evaluó su eficacia</t>
  </si>
  <si>
    <t>40C</t>
  </si>
  <si>
    <t>Oferta del sector Función Pública</t>
  </si>
  <si>
    <t>El PIC no tuvo en cuenta la oferta del sector Función Pública</t>
  </si>
  <si>
    <t>El PIC tuvo en cuenta algunas propuestas del sector Función Pública</t>
  </si>
  <si>
    <t>El PIC tuvo en cuenta la oferta del sector Función Pública</t>
  </si>
  <si>
    <t>El PIC tuvo en cuenta la oferta del sector Función Pública y participó en actividades ofertadas</t>
  </si>
  <si>
    <t>El PIC tuvo en cuenta la oferta del sector Función Pública, participó en actividades ofertadas y se evaluó la eficacia de esas actividades</t>
  </si>
  <si>
    <t>Desglosándolo en las siguientes fases:</t>
  </si>
  <si>
    <t>40D</t>
  </si>
  <si>
    <t>Elaboración del diagnóstico de necesidades de aprendizaje organizacional, teniendo en cuenta las nuevas dinámicas de la industria 4.0.</t>
  </si>
  <si>
    <t>Incluida</t>
  </si>
  <si>
    <t>El PIC no incluyó esta fase</t>
  </si>
  <si>
    <t>El PIC planeó pero no ejecutó esta fase</t>
  </si>
  <si>
    <t>El PIC incluyó esta fase</t>
  </si>
  <si>
    <t>El PIC incluyó esta fase y fue documentada</t>
  </si>
  <si>
    <t>El PIC incluyó esta fase, que fue documentada, se evaluó y generó mejoras</t>
  </si>
  <si>
    <t>40E</t>
  </si>
  <si>
    <t>Formulación del componente de capacitación del Plan Estratégico de Talento Humano</t>
  </si>
  <si>
    <t>40F</t>
  </si>
  <si>
    <t>Diseño y aplicación de los programas de aprendizaje: inducción, entrenamiento y capacitación</t>
  </si>
  <si>
    <t>40G</t>
  </si>
  <si>
    <t>Seguimiento y evaluación de los programas de aprendizaje</t>
  </si>
  <si>
    <t>Incluyendo contenidos que impacten las tres dimensiones de las competencias (ser, hacer y saber) en cada uno de los siguientes ejes temáticos, de acuerdo con el Diagnóstico de Necesidades de Aprendizaje Organizacional:</t>
  </si>
  <si>
    <t>40H</t>
  </si>
  <si>
    <t>Gestión del Conocimiento y la Innovación</t>
  </si>
  <si>
    <t>No se elaboró un Plan de Capacitación</t>
  </si>
  <si>
    <t>El Plan de Capacitación no incluyó actividades para este eje temático</t>
  </si>
  <si>
    <t>Se incluyó el eje temático de Gestión del Conocimiento y la Innovación en el Plan de Capacitación</t>
  </si>
  <si>
    <t>Se incluyó el eje temático de Gestión del Conocimiento y la Innovación en el Plan de Capacitación, se realizaron actividades relacionadas con este eje y se evaluaron</t>
  </si>
  <si>
    <t>Se incluyó el eje temático de Gestión del Conocimiento y la Innovación en el Plan de Capacitación, se realizaron actividades relacionadas con este eje, se evaluaron y se revisó su eficacia</t>
  </si>
  <si>
    <t>40I</t>
  </si>
  <si>
    <t>Se incluyó el eje temático de Transformación Digital en el Plan de Capacitación</t>
  </si>
  <si>
    <t>Se incluyó el eje temático de Transformación Digital en el Plan de Capacitación, se realizaron actividades relacionadas con este eje y se evaluaron</t>
  </si>
  <si>
    <t>Se incluyó el eje temático de Transformación Digital en el Plan de Capacitación, se realizaron actividades relacionadas con este eje, se evaluaron y se revisó su eficacia</t>
  </si>
  <si>
    <t>40J</t>
  </si>
  <si>
    <t>Creación de Valor Público</t>
  </si>
  <si>
    <t>Se incluyó el eje temático de Creación de Valor Público en el Plan de Capacitación</t>
  </si>
  <si>
    <t>Se incluyó el eje temático de Creación de Valor Público en el Plan de Capacitación, se realizaron actividades relacionadas con este eje y se evaluaron</t>
  </si>
  <si>
    <t>Se incluyó el eje temático de Creación de Valor Público en el Plan de Capacitación, se realizaron actividades relacionadas con este eje, se evaluaron y se revisó su eficacia</t>
  </si>
  <si>
    <t>40K</t>
  </si>
  <si>
    <t>Probidad y Ética de lo Público</t>
  </si>
  <si>
    <t>El Plan Institucional de Capacitación no incluyó estos temas</t>
  </si>
  <si>
    <t>El Plan Institucional de Capacitación incluyó estos temas pero no ejecutó las actividades</t>
  </si>
  <si>
    <t>El Plan Institucional de Capacitación incluyó estos temas y ejecutó las actividades correspondientes</t>
  </si>
  <si>
    <t>El Plan Institucional de Capacitación incluyó estos temas, ejecutó las actividades correspondientes y las evaluó</t>
  </si>
  <si>
    <t>El Plan Institucional de Capacitación incluyó estos temas, ejecutó las actividades correspondientes, las evaluó y se implementaron mejoras</t>
  </si>
  <si>
    <t>Desarrollar el programa de bilingüismo en la entidad</t>
  </si>
  <si>
    <t>Proporción de servidores en Bilingüismo sobre el total de servidores</t>
  </si>
  <si>
    <t>La entidad no conoce el programa de Bilingüismo</t>
  </si>
  <si>
    <t>La entidad conoce el programa de Bilingüismo pero no lo ha divulgado a sus servidores</t>
  </si>
  <si>
    <t>Se ha divulgado el programa de Bilingüismo en la entidad</t>
  </si>
  <si>
    <t>Hay un diagnóstico documentado de personas interesadas en el programa de Bilingüismo en la entidad</t>
  </si>
  <si>
    <t>Hay al menos un 20% de las personas interesadas, participando en el programa de Bilingüismo</t>
  </si>
  <si>
    <t xml:space="preserve">Bienestar </t>
  </si>
  <si>
    <t>Elaborar el plan de bienestar e incentivos, teniendo en cuenta los lineamientos y ejes temáticos del Programa Nacional de Bienestar 2020 - 2022 y los siguientes elementos:</t>
  </si>
  <si>
    <t>Plan de bienestar e incentivos elaborado</t>
  </si>
  <si>
    <t>No se elaboró Plan de Bienestar e Incentivos en la entidad</t>
  </si>
  <si>
    <t>Se consideraron aspectos a incluir en el Plan de Bienestar e incentivos, pero no se elaboró</t>
  </si>
  <si>
    <t>Se elaboró el Plan de Bienestar e Incentivos</t>
  </si>
  <si>
    <t>Se elaboró el Plan de Bienestar e Incentivos y se realizaron todas las actividades en él incluidas</t>
  </si>
  <si>
    <t>Se elaboró el Plan de Bienestar e Incentivos, se realizaron todas las actividades en él incluidas y se evaluaron e implementaron mejoras</t>
  </si>
  <si>
    <t>42A</t>
  </si>
  <si>
    <t>Incentivos para los gerentes públicos</t>
  </si>
  <si>
    <t>El Plan de Bienestar e Incentivos no tuvo en cuenta este tema</t>
  </si>
  <si>
    <t>Se incluyeron incentivos para los gerentes públicos en el Plan de Bienestar e Incentivos</t>
  </si>
  <si>
    <t>Se incluyeron incentivos para los gerentes públicos en el Plan de Bienestar e Incentivos y se articularon con los acuerdos de gestión</t>
  </si>
  <si>
    <t>Se incluyeron incentivos para los gerentes públicos en el Plan de Bienestar e Incentivos, se articularon con los acuerdos de gestión y se mejoraron para la vigencia siguiente</t>
  </si>
  <si>
    <t>42B</t>
  </si>
  <si>
    <t>Equipos de trabajo (pecuniarios)</t>
  </si>
  <si>
    <t>Se incluyeron incentivos para los equipos de trabajo en el Plan de Bienestar e Incentivos</t>
  </si>
  <si>
    <t>Se incluyeron incentivos para los equipos de trabajo en el Plan de Bienestar e Incentivos y se otorgaron</t>
  </si>
  <si>
    <t>Se incluyeron incentivos para los equipos de trabajo en el Plan de Bienestar e Incentivos, se otorgaron y los resultados se implementaron en la entidad</t>
  </si>
  <si>
    <t>42C</t>
  </si>
  <si>
    <t>Incentivos no pecuniarios</t>
  </si>
  <si>
    <t>Se incluyeron incentivos no pecuniarios en el Plan de Bienestar e Incentivos</t>
  </si>
  <si>
    <t>Se incluyeron incentivos no pecuniarios en el Plan de Bienestar e Incentivos y se otorgaron</t>
  </si>
  <si>
    <t>Se incluyeron incentivos no pecuniarios en el Plan de Bienestar e Incentivos, se otorgaron y se publicó el mecanismo de selección para toda la Entidad</t>
  </si>
  <si>
    <t>42D</t>
  </si>
  <si>
    <t>Criterios del área de Talento Humano</t>
  </si>
  <si>
    <t>Se tuvieron en cuenta criterios del área de Talento Humano en el Plan de Bienestar e Incentivos</t>
  </si>
  <si>
    <t>Se tuvieron en cuenta criterios del área de Talento Humano en el Plan de Bienestar e Incentivos y estos criterios están documentados</t>
  </si>
  <si>
    <t>Se tuvieron en cuenta criterios del área de Talento Humano en el Plan de Bienestar e Incentivos, están documentados y fueron divulgados a toda la Entidad</t>
  </si>
  <si>
    <t>42E</t>
  </si>
  <si>
    <t>Decisiones de la alta dirección</t>
  </si>
  <si>
    <t>Se tuvieron en cuenta decisiones de la alta dirección en el Plan de Bienestar e Incentivos</t>
  </si>
  <si>
    <t>Se tuvieron en cuenta decisiones de la alta dirección en el Plan de Bienestar e Incentivos y estas decisiones están documentados</t>
  </si>
  <si>
    <t>Se tuvieron en cuenta decisiones de la alta dirección en el Plan de Bienestar e Incentivos, están documentadas y se han incorporado en cada vigencia</t>
  </si>
  <si>
    <t>42F</t>
  </si>
  <si>
    <t>Diagnóstico de necesidades con base en un instrumento de recolección de información aplicado a los servidores públicos de la entidad</t>
  </si>
  <si>
    <t>Se elaboró un diagnóstico de necesidades como insumo para el Plan de Bienestar e Incentivos</t>
  </si>
  <si>
    <t>Se elaboró un diagnóstico de necesidades como insumo para el Plan de Bienestar e Incentivos y fue respondido por al menos el 30% de los servidores de la Entidad</t>
  </si>
  <si>
    <t>Se elaboró un diagnóstico de necesidades como insumo para el Plan de Bienestar e Incentivos y fue respondido por al menos el 50% de los servidores de la Entidad</t>
  </si>
  <si>
    <t>Incluyendo los siguientes temas:</t>
  </si>
  <si>
    <t>42G</t>
  </si>
  <si>
    <t>Deportivos, recreativos y vacacionales</t>
  </si>
  <si>
    <t>El Plan de Bienestar e Incentivos no incluyó este tema</t>
  </si>
  <si>
    <t>Se incluyeron actividades deportivas, recreativas y vacacionales en el plan de bienestar e incentivos</t>
  </si>
  <si>
    <t>Se incluyeron actividades deportivas, recreativas y vacacionales en el plan de bienestar e incentivos, se realizaron las actividades y se evaluaron</t>
  </si>
  <si>
    <t>Se incluyeron actividades deportivas, recreativas y vacacionales en el plan de bienestar e incentivos, se realizaron las actividades, se evaluaron y se incorporaron mejoras</t>
  </si>
  <si>
    <t>42H</t>
  </si>
  <si>
    <t>Artísticos y culturales</t>
  </si>
  <si>
    <t>Se incluyeron actividades artísticas y culturales en el plan de bienestar e incentivos</t>
  </si>
  <si>
    <t>Se incluyeron actividades artísticas y culturales en el plan de bienestar e incentivos, se realizaron las actividades y se evaluaron</t>
  </si>
  <si>
    <t>Se incluyeron actividades artísticas y culturales en el plan de bienestar e incentivos, se realizaron las actividades, se evaluaron y se incorporaron mejoras</t>
  </si>
  <si>
    <t>42I</t>
  </si>
  <si>
    <t>Promoción y prevención de la salud</t>
  </si>
  <si>
    <t>Se incluyeron actividades de promoción y prevención de la salud en el plan de bienestar e incentivos</t>
  </si>
  <si>
    <t>Se incluyeron actividades de promoción y prevención de la salud en el plan de bienestar e incentivos, se realizaron las actividades y se evaluaron</t>
  </si>
  <si>
    <t>Se incluyeron actividades de promoción y prevención de la salud en el plan de bienestar e incentivos, se realizaron las actividades, se evaluaron y se incorporaron mejoras</t>
  </si>
  <si>
    <t>42J</t>
  </si>
  <si>
    <t>Educación en artes y artesanías</t>
  </si>
  <si>
    <t>Se incluyeron actividades de educación en artes y artesanías en el plan de bienestar e incentivos</t>
  </si>
  <si>
    <t>Se incluyeron actividades de educación en artes y artesanías en el plan de bienestar e incentivos, se realizaron las actividades y se evaluaron</t>
  </si>
  <si>
    <t>Se incluyeron actividades de educación en artes y artesanías en el plan de bienestar e incentivos, se realizaron las actividades, se evaluaron y se incorporaron mejoras</t>
  </si>
  <si>
    <t>42K</t>
  </si>
  <si>
    <t>Promoción de programas de vivienda</t>
  </si>
  <si>
    <t>Se incluyeron actividades de promoción de programas de vivienda en el plan de bienestar e incentivos</t>
  </si>
  <si>
    <t>Se incluyeron actividades de promoción de programas de vivienda en el plan de bienestar e incentivos, se realizaron las actividades y se evaluaron</t>
  </si>
  <si>
    <t>Se incluyeron actividades de promoción de programas de vivienda en el plan de bienestar e incentivos, se realizaron las actividades, se evaluaron y se incorporaron mejoras</t>
  </si>
  <si>
    <t>42L</t>
  </si>
  <si>
    <t>Cambio organizacional</t>
  </si>
  <si>
    <t>Se incluyeron actividades relacionadas con cambio organizacional en el plan de bienestar e incentivos</t>
  </si>
  <si>
    <t>Se incluyeron actividades relacionadas con cambio organizacional en el plan de bienestar e incentivos, se realizaron las actividades y se evaluaron</t>
  </si>
  <si>
    <t>Se incluyeron actividades relacionadas con cambio organizacional en el plan de bienestar e incentivos, se realizaron las actividades, se evaluaron y se incorporaron mejoras</t>
  </si>
  <si>
    <t>442M</t>
  </si>
  <si>
    <t>Adaptación laboral</t>
  </si>
  <si>
    <t>Se incluyeron actividades relacionadas con adaptación laboral en el plan de bienestar e incentivos</t>
  </si>
  <si>
    <t>Se incluyeron actividades relacionadas con adaptación laboral en el plan de bienestar e incentivos, se realizaron las actividades y se evaluaron</t>
  </si>
  <si>
    <t>Se incluyeron actividades relacionadas con adaptación laboral en el plan de bienestar e incentivos, se realizaron las actividades, se evaluaron y se incorporaron mejoras</t>
  </si>
  <si>
    <t>42N</t>
  </si>
  <si>
    <t>Preparación a los pre pensionados para el retiro del servicio</t>
  </si>
  <si>
    <t>Se incluyeron actividades de preparación a los pre pensionados en el plan de bienestar e incentivos</t>
  </si>
  <si>
    <t>Se incluyeron actividades de preparación a los pre pensionados en el plan de bienestar e incentivos, se realizaron las actividades y se evaluaron</t>
  </si>
  <si>
    <t>Se incluyeron actividades de preparación a los pre pensionados en el plan de bienestar e incentivos, se realizaron las actividades, se evaluaron y se incorporaron mejoras</t>
  </si>
  <si>
    <t>42O</t>
  </si>
  <si>
    <t>Cultura organizacional</t>
  </si>
  <si>
    <t>Se incluyeron actividades relacionadas con cultura organizacional en el plan de bienestar e incentivos</t>
  </si>
  <si>
    <t>Se incluyeron actividades relacionadas con cultura organizacional en el plan de bienestar e incentivos, se realizaron las actividades y se evaluaron</t>
  </si>
  <si>
    <t>Se incluyeron actividades relacionadas con cultura organizacional en el plan de bienestar e incentivos, se realizaron las actividades, se evaluaron y se incorporaron mejoras</t>
  </si>
  <si>
    <t>42P</t>
  </si>
  <si>
    <t>Programas de incentivos</t>
  </si>
  <si>
    <t>Se incluyó el Programa de Incentivos en el plan de bienestar e incentivos</t>
  </si>
  <si>
    <t>Se incluyó el Programa de Incentivos en el plan de bienestar e incentivos, se realizaron las actividades y se evaluaron</t>
  </si>
  <si>
    <t>Se incluyó el Programa de Incentivos en el plan de bienestar e incentivos, se realizaron las actividades, se evaluaron y se incorporaron mejoras</t>
  </si>
  <si>
    <t>42Q</t>
  </si>
  <si>
    <t xml:space="preserve">Trabajo en equipo
</t>
  </si>
  <si>
    <t>Se incluyeron actividades relacionadas con trabajo en equipo en el plan de bienestar e incentivos</t>
  </si>
  <si>
    <t>Se incluyeron actividades relacionadas con trabajo en equipo en el plan de bienestar e incentivos, se realizaron las actividades y se evaluaron</t>
  </si>
  <si>
    <t>Se incluyeron actividades relacionadas con trabajo en equipo en el plan de bienestar e incentivos, se realizaron las actividades, se evaluaron y se incorporaron mejoras</t>
  </si>
  <si>
    <t>42R</t>
  </si>
  <si>
    <t>Educación formal (primaria, secundaria y media, superior)</t>
  </si>
  <si>
    <t>Se incluyeron programas de Educación formal en el plan de bienestar e incentivos</t>
  </si>
  <si>
    <t>Se incluyeron programas de Educación formal en el plan de bienestar e incentivos, se realizaron las actividades y se evaluaron</t>
  </si>
  <si>
    <t>Se incluyeron programas de Educación formal en el plan de bienestar e incentivos, se realizaron las actividades, se evaluaron y se hizo multiplicación de la capacitación</t>
  </si>
  <si>
    <t>Desarrollar el programa de entorno laboral saludable en la entidad.</t>
  </si>
  <si>
    <t>Proporción de servidores impactados por el programa sobre el total de servidores</t>
  </si>
  <si>
    <t>No se ha desarrollado el programa de entorno laboral saludable en la entidad</t>
  </si>
  <si>
    <t>La entidad conoce el programa de entorno laboral saludable pero no lo ha divulgado a sus servidores</t>
  </si>
  <si>
    <t>La entidad se ha capacitado en el programa de entorno laboral saludable</t>
  </si>
  <si>
    <t>Se implementó el programa de entorno laboral saludable</t>
  </si>
  <si>
    <t>Se implementó el programa de entorno laboral saludable, se evaluó y se incorporaron mejoras</t>
  </si>
  <si>
    <t>Promoción del uso de la bicicleta por parte de los servidores públicos de la entidad.</t>
  </si>
  <si>
    <t>Medidas adoptadas para la promoción del uso de la bicicleta</t>
  </si>
  <si>
    <t>La entidad no cuenta con medidas para incentivar el uso de la bicicleta</t>
  </si>
  <si>
    <t>La entidad promueve el uso de la bicicleta con estrategias comunicativas a través de medios internos de comunicación</t>
  </si>
  <si>
    <t>La entidad cuenta con un acto administrativo que adopte incentivos para el uso de la bicicleta estableciendo las condiciones en que validará los días que los servidores públicos llegan a trabajar en bicicleta y las condiciones para recibir el día libre remunerado.</t>
  </si>
  <si>
    <t xml:space="preserve">Se ha otorgado el incentivo por el uso de la bicicleta en la entidad y se lleva registro. </t>
  </si>
  <si>
    <t>Se han otorgado incentivos por el uso de la bicicleta en la entidad, se lleva registro, hay un diagnóstico documentado sobre la implementación de la medida y se reporta periódicamente al Ministerio de Transporte.</t>
  </si>
  <si>
    <t>Día del Servidor Público:
Programar actividades de capacitación y jornadas de reflexión institucional dirigidas a fortalecer el sentido de pertenencia, la eficiencia, la adecuada prestación del servicio, los valores y la ética del servicio en lo público y el buen gobierno. Así mismo, adelantar actividades que exalten la labor del servidor público.</t>
  </si>
  <si>
    <t>Porcentaje de servidores participantes en actividades relacionadas con el Día del Servidor Público</t>
  </si>
  <si>
    <t>No se adelantan actividades en el marco del Día del Servidor Público</t>
  </si>
  <si>
    <t>Se realizan actividades en el marco del Día del Servidor Público que involucran la participación de entre el 1% y el 25% de los servidores</t>
  </si>
  <si>
    <t>Se realizan actividades en el marco del Día del Servidor Público que involucran la participación de entre el 26% y el 50% de los servidores</t>
  </si>
  <si>
    <t>Se realizan actividades en el marco del Día del Servidor Público que involucran la participación de entre el 51% y el 75% de los servidores</t>
  </si>
  <si>
    <t>Se realizan actividades en el marco del Día del Servidor Público que involucran la participación de entre el 76% y el 100% de los servidores</t>
  </si>
  <si>
    <t xml:space="preserve">Implementación de la estrategia salas amigas de La familia lactante del entorno laboral en entidades públicas </t>
  </si>
  <si>
    <t>Cumplimiento de la Ley 1823 de 2017; articulo 238 del Código Sustantivo del Trabajo</t>
  </si>
  <si>
    <t>La entidad no conoce la estrategia Salas Amigas de La Familia Lactante del Entorno Laboral</t>
  </si>
  <si>
    <t>La entidad conoce la estrategia Salas Amigas de La Familia Lactante del Entorno Laboral pero no la ha divulgado a sus servidoras</t>
  </si>
  <si>
    <t>La Sala Amiga de La Familia Lactante del Entorno Laboral de la entidad cumple con los requisitos generales establecidos en la Resolución 2423 de 2018 emitida por el Ministerio de Salud y Protección Social.</t>
  </si>
  <si>
    <t>La Sala Amiga de La Familia Lactante del Entorno Laboral de la entidad cumple con los requisitos generales y específicos establecidos en la Resolución 2423 de 2018 emitida por el Ministerio de Salud y Protección Social.</t>
  </si>
  <si>
    <t>La Sala Amiga de La Familia Lactante del Entorno Laboral de la entidad se encuentra inscrita ante la secretaria de salud o entidad que haga sus veces, quien verificó el cumplimiento de los requisitos generales y específicos.</t>
  </si>
  <si>
    <t>Administración del talento humano</t>
  </si>
  <si>
    <t>Desarrollar el programa de Estado Joven en la entidad.</t>
  </si>
  <si>
    <t>Proporción de pasantes en Estado Joven sobre el total de servidores</t>
  </si>
  <si>
    <t>No se ha implementado el programa de Estado Joven en la entidad</t>
  </si>
  <si>
    <t>La entidad conoce el programa Estado Joven pero no lo ha divulgado a sus servidores</t>
  </si>
  <si>
    <t>La entidad se ha capacitado en el programa Estado Joven</t>
  </si>
  <si>
    <t>Se implementó el programa de Estado Joven en la entidad</t>
  </si>
  <si>
    <t>Se implementó el programa de Estado Joven en la entidad y se midió el impacto logrado</t>
  </si>
  <si>
    <t>Divulgar y participar del programa Servimos en la entidad</t>
  </si>
  <si>
    <t>Alcance de la divulgación de Servimos y porcentaje de beneficios implementados con los servidores</t>
  </si>
  <si>
    <t>No se ha desarrollado el programa Servimos en la entidad</t>
  </si>
  <si>
    <t>La entidad conoce el programa Servimos pero no lo ha divulgado a sus servidores</t>
  </si>
  <si>
    <t>La entidad se ha capacitado en el programa Servimos</t>
  </si>
  <si>
    <t>Se ha realizado la divulgación del programa Servimos y se ha logrado hasta un 5 % de servidores que usan las alianzas</t>
  </si>
  <si>
    <t>Se ha realizado la divulgación del programa Servimos y se ha logrado que más de un 5% de servidores usen las alianzas</t>
  </si>
  <si>
    <t>Desarrollar el programa de teletrabajo en la entidad</t>
  </si>
  <si>
    <t>Proporción de servidores en teletrabajo sobre el total de servidores</t>
  </si>
  <si>
    <t>No se ha implementado el programa de Teletrabajo</t>
  </si>
  <si>
    <t xml:space="preserve">La entidad firmó el pacto por el teletrabajo.
Se realizó una prueba piloto, y con los resultados de la misma se esta estructurando la modalidad en la entidad. 
Se cuenta con un proyecto de inversión BP-26002738 “Modelo de Teletrabajo diseñado”, del cual se completó la fase 1 - Diagnóstico de necesidades Insitucionales y se definió plan de trabajo para diseñar el modelo a través de la Arquitectura Empresarial.
</t>
  </si>
  <si>
    <t>La entidad conoce el programa de Teletrabajo pero no lo ha divulgado a sus servidores</t>
  </si>
  <si>
    <t>La entidad se ha capacitado en el programa de Teletrabajo</t>
  </si>
  <si>
    <t>Se firmó el pacto por el Teletrabajo</t>
  </si>
  <si>
    <t>Se firmó el pacto por el Teletrabajo y hay al menos un 1% de servidores en esta modalidad</t>
  </si>
  <si>
    <t>Desarrollar el proceso de dotación de vestido y calzado de labor en la entidad</t>
  </si>
  <si>
    <t>Dotaciones gestionadas y entregadas a todo el personal que la requiere por norma en los plazos estipuladas</t>
  </si>
  <si>
    <t>No se ha desarrollado el proceso de dotación de vestido y calzado de labor en la entidad</t>
  </si>
  <si>
    <t>Se ha entregado dotación de manera parcial a algunos servidores</t>
  </si>
  <si>
    <t>Se ha entregado la dotación completa a todos los servidores que lo requieren</t>
  </si>
  <si>
    <t>Se ha entregado la dotación completa, gestionada a través de Colombia compra eficiente, a todos los servidores que lo requieren</t>
  </si>
  <si>
    <t>Se ha entregado la dotación completa, gestionada a través de Colombia compra eficiente, a todos los servidores que lo requieren, en los plazos estipulados</t>
  </si>
  <si>
    <t>Desarrollar el programa de horarios flexibles en la entidad.</t>
  </si>
  <si>
    <t>Proporción de servidores con horario flexible sobre el total de servidores</t>
  </si>
  <si>
    <t>No se ha implementado el programa de horarios flexibles en la entidad</t>
  </si>
  <si>
    <t>La entidad conoce el programa de Horarios Flexibles pero no lo ha divulgado a sus servidores</t>
  </si>
  <si>
    <t xml:space="preserve">La entidad se ha capacitado en el programa de Horarios Flexibles </t>
  </si>
  <si>
    <t>Se implementó el programa de horarios flexibles en la entidad</t>
  </si>
  <si>
    <t>Se implementó el programa de horarios flexibles en la entidad y se midió el impacto logrado</t>
  </si>
  <si>
    <t>Tramitar las situaciones administrativas y llevar registros estadísticos de su incidencia.</t>
  </si>
  <si>
    <t>Registro de situaciones administrativas, clasificadas, con incidencia</t>
  </si>
  <si>
    <t>Se tramitan las situaciones administrativas pero no hay registros de su incidencia</t>
  </si>
  <si>
    <t>Se tramitan las situaciones administrativas y se llevan registros diarios de su incidencia</t>
  </si>
  <si>
    <t>Se analizan los registros de situaciones administrativas y se elabora un informe con recomendaciones para la alta dirección</t>
  </si>
  <si>
    <t>Es posible obtener reportes confiables y oportunos sobre las situaciones administrativas en la entidad</t>
  </si>
  <si>
    <t>Se implementan acciones de mejora para optimizar el trámite de las situaciones administrativas en la entidad</t>
  </si>
  <si>
    <t>Realizar las elecciones de los representantes de los empleados ante la comisión de personal y conformar la comisión</t>
  </si>
  <si>
    <t>Realización de elecciones de los representantes de los empleados ante la Comisión de Personal y conformación de la Comisión</t>
  </si>
  <si>
    <t>La entidad no ha conformado la Comisión de Personal</t>
  </si>
  <si>
    <t>La entidad conformó la Comisión de Personal pero no ha realizado elecciones de los representantes de los empleados</t>
  </si>
  <si>
    <t>La entidad conformó la Comisión de Personal y ha realizado elecciones de los representantes de los empleados</t>
  </si>
  <si>
    <t>La entidad conformó la Comisión de Personal y ha realizado elecciones de los representantes de los empleados en los plazos estipulados</t>
  </si>
  <si>
    <t>La entidad conformó la Comisión de Personal, ha realizado elecciones de los representantes de los empleados en los plazos estipulados, y envía los informes de sus actividades a la CNSC periódicamente</t>
  </si>
  <si>
    <t>Tramitar la nómina y llevar los registros estadísticos correspondientes.</t>
  </si>
  <si>
    <t>Evidencia de nómina tramitada y registros estadísticos</t>
  </si>
  <si>
    <t>Se tramita la nómina en la entidad</t>
  </si>
  <si>
    <t>Se tramita la nómina de manera oportuna</t>
  </si>
  <si>
    <t>Se tramita la nómina oportunamente pero no hay registros que permitan consultar rápidamente las variables de nómina</t>
  </si>
  <si>
    <t>Se tramita la nómina oportunamente y se llevan registros de todas las variables</t>
  </si>
  <si>
    <t>Se tramita la nómina oportunamente, se llevan registros de todas las variables y se hacen análisis periódicos para tomar decisiones</t>
  </si>
  <si>
    <t>Clima organizacional y cambio cultural</t>
  </si>
  <si>
    <t>Realizar mediciones de clima laboral (cada dos años máximo), y la correspondiente intervención de mejoramiento que permita corregir:</t>
  </si>
  <si>
    <t>Evidencia de mediciones periódicas de clima, y estrategia de intervención</t>
  </si>
  <si>
    <t>No se han realizado mediciones de clima organizacional en la entidad</t>
  </si>
  <si>
    <t>Se han realizado mediciones de clima organizacional en plazos mayores a los establecidos</t>
  </si>
  <si>
    <t>Se han realizado mediciones de clima organizacional oportunamente pero no se han realizado acciones de mejora</t>
  </si>
  <si>
    <t>Se han realizado oportunamente las mediciones de clima pero no se han realizado intervenciones suficientes para el mejoramiento</t>
  </si>
  <si>
    <t>Se han realizado oportunamente las mediciones de clima y se han hecho intervenciones que han producido un impacto</t>
  </si>
  <si>
    <t>55A</t>
  </si>
  <si>
    <t>El conocimiento de la orientación organizacional</t>
  </si>
  <si>
    <t xml:space="preserve">No se han realizado oportunamente mediciones de clima </t>
  </si>
  <si>
    <t>Se ha considerado realizar medición de clima laboral</t>
  </si>
  <si>
    <t>Se realizó medición de clima laboral pero no se incluyó este aspecto</t>
  </si>
  <si>
    <t>Se incluyó este aspecto en la medición de clima</t>
  </si>
  <si>
    <t>Se intervino este aspecto y se produjo un mejoramiento</t>
  </si>
  <si>
    <t>55B</t>
  </si>
  <si>
    <t>El estilo de dirección</t>
  </si>
  <si>
    <t>55C</t>
  </si>
  <si>
    <t>La comunicación e integración</t>
  </si>
  <si>
    <t>55D</t>
  </si>
  <si>
    <t>El trabajo en equipo</t>
  </si>
  <si>
    <t>55E</t>
  </si>
  <si>
    <t>La capacidad profesional</t>
  </si>
  <si>
    <t>55F</t>
  </si>
  <si>
    <t>El ambiente físico</t>
  </si>
  <si>
    <t xml:space="preserve">Establecer las prioridades en las situaciones que atenten o lesionen la moralidad, incluyendo actividades pedagógicas e  informativas sobre temas asociados con la integridad, los deberes y las  responsabilidades en la función pública, generando un cambio cultural </t>
  </si>
  <si>
    <t xml:space="preserve">Acciones pedagógicas e informativas y uso de la infraestructura de integridad institucional (códigos, comités, canales de denuncia y seguimiento)  </t>
  </si>
  <si>
    <t>No se ha considerado analizar las situaciones que impacten la moralidad</t>
  </si>
  <si>
    <t>Se han empezado a detectar y documentar las situaciones de riesgo para la moralidad y la ética en la entidad</t>
  </si>
  <si>
    <t>Se han analizado las situaciones de riesgo para la moralidad y la ética en la entidad</t>
  </si>
  <si>
    <t>Se han emprendido acciones pedagógicas e informativas sobre los temas asociados con la integridad, los deberes y las responsabilidades</t>
  </si>
  <si>
    <t>Se ha generado un cambio cultural orientado a garantizar la moralidad, la ética y la responsabilidad en el ejercicio de la función pública</t>
  </si>
  <si>
    <t>Promover y mantener la participación de los servidores en la evaluación de la gestión (estratégica y operativa) para la identificación de oportunidades de mejora y el aporte de ideas innovadoras</t>
  </si>
  <si>
    <t>Acciones para promover y mantener la participación de los servidores en la evaluación de la gestión y en la identificación de oportunidades de mejora e ideas innovadoras</t>
  </si>
  <si>
    <t>No se han realizado acciones para promover y mantener la participación de los servidores en la evaluación de la gestión ni en la identificación de oportunidades de mejora e ideas innovadoras</t>
  </si>
  <si>
    <t>Se han realizado acciones para promover y mantener la participación de los servidores en la evaluación de la gestión y en la identificación de oportunidades de mejora e ideas innovadoras</t>
  </si>
  <si>
    <t>Se realizan periódicamente acciones para promover y mantener la participación de los servidores en la evaluación de la gestión y en la identificación de oportunidades de mejora e ideas innovadoras</t>
  </si>
  <si>
    <t>Se realizan periódicamente acciones para promover y mantener la participación de los servidores en la evaluación de la gestión y en la identificación de oportunidades de mejora e ideas innovadoras, y las ideas resultantes se han implementado</t>
  </si>
  <si>
    <t>Se realizan periódicamente acciones para promover y mantener la participación de los servidores en la evaluación de la gestión y en la identificación de oportunidades de mejora e ideas innovadoras, y las ideas resultantes se han implementado y han dado resultados efectivos</t>
  </si>
  <si>
    <t>Ruta de atención para la garantía de derechos y prevención del acoso laboral y sexual</t>
  </si>
  <si>
    <t>Ley 1010 de 2006</t>
  </si>
  <si>
    <t>La entidad no cuenta con una ruta de atención de casos de acoso laboral o sexual</t>
  </si>
  <si>
    <t>La entidad implementa algunas acciones para la prevención de situaciones de abuso laboral o sexual</t>
  </si>
  <si>
    <t>La entidad cuenta con un protocolo para atender casos de abuso laboral y sexual y lo ha divulgado entre las diferentes personas vinculadas</t>
  </si>
  <si>
    <t>La entidad ha implementado el protocolo que incluye rutas de atención para el manejo de conflictos asociadas al acoso laboral y sexual y desarrolla acciones de prevención del acoso laboral y sexual</t>
  </si>
  <si>
    <t>La entidad mide la eficacia del protocolo respecto a las acciones de prevención de casos de acoso laboral y sexual</t>
  </si>
  <si>
    <t>Alistamiento e implementación de ajustes razonables entorno al cumplimiento Decreto 2011 de 2017, vinculación de personas con discapacidad en el sector público.</t>
  </si>
  <si>
    <t>No se tiene contemplado implementar ajustes razonables en la entidad</t>
  </si>
  <si>
    <t>La entidad cuenta con un diagnóstico de accesibilidad y análisis de puestos de trabajo, con recomendaciones para la implementación de ajustes razonables de acuerdo a los servidores públicos vinculados, en especial aquellos con discapacidad.</t>
  </si>
  <si>
    <t>La entidad incorporó las recomendaciones generadas en el diagnóstico de accesibilidad y análisis de puestos de trabajo al Sistema de Gestión de Seguridad y Salud en el Trabajo.</t>
  </si>
  <si>
    <t>La entidad implementó las recomendaciones generadas en el diagnóstico de accesibilidad y análisis de puestos de trabajo.</t>
  </si>
  <si>
    <t>La entidad implementó las recomendaciones generadas en el diagnóstico de accesibilidad y análisis de puestos de trabajo y se midió su impacto.</t>
  </si>
  <si>
    <t>Seguridad y salud en el trabajo</t>
  </si>
  <si>
    <t>Implementación de estándares mínimos del Sistema de Gestión de Seguridad y Salud en el Trabajo SG – SST</t>
  </si>
  <si>
    <t>Resolución 312 de 2019 del Ministerio del Trabajo</t>
  </si>
  <si>
    <t>La valoración en este ítem corresponderá al porcentaje de cumplimiento de los estándares mínimos del Sistema de Gestión de Seguridad y Salud en el Trabajo SG – SST</t>
  </si>
  <si>
    <t>Cuenta con Programas de Promoción y Prevención de la salud teniendo en cuenta los factores de riesgo establecidos por la entidad.</t>
  </si>
  <si>
    <t>No se tienen establecidos los Programas de Promoción y Prevención.</t>
  </si>
  <si>
    <t>Se establecen los programas de promoción y prevención e identifican los factores de riesgo.</t>
  </si>
  <si>
    <t>Se establece el diagnóstico de los Programas de Promoción y Prevención al interior de la entidad de acuerdo a los factores de riesgo establecidos.</t>
  </si>
  <si>
    <t>Se realiza intervención a la población trabajadora de acuerdo a los factores de riesgo identificados en los programas de Promoción y Prevención.</t>
  </si>
  <si>
    <t>Se realiza el análisis de resultados y se observa el impacto de la intervención dentro de los programas de Promoción y Prevención.</t>
  </si>
  <si>
    <t>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</si>
  <si>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Resolución 2646 de 2008 del Ministerio de la Protección Social.</t>
  </si>
  <si>
    <t>No se tienen establecidas las disposiciones de los factores de riesgo psicosocial.</t>
  </si>
  <si>
    <t>Se identifican los factores de riesgo psicosocial</t>
  </si>
  <si>
    <t>Se evalúan los factores de riesgo psicosocial</t>
  </si>
  <si>
    <t>Se realiza intervención a los factores de riesgo psicosocial</t>
  </si>
  <si>
    <t>Se realiza el análisis de resultados y se observa el impacto de la intervención</t>
  </si>
  <si>
    <t>Valores</t>
  </si>
  <si>
    <t>Implementar el Código de Integridad, en articulación con la identificación de los valores y principios institucionales; avanzar en su divulgación e interiorización por parte de los todos los servidores y garantizar su cumplimiento en el ejercicio de sus funciones</t>
  </si>
  <si>
    <t>Código de integridad implementado, interiorización de los servidores y cumplimiento en sus funciones</t>
  </si>
  <si>
    <t>No se ha implementado el Código de Integridad ni se han identificado los valores y principios institucionales</t>
  </si>
  <si>
    <t>Se han realizado ejercicios de identificación de los valores y principios institucionales</t>
  </si>
  <si>
    <t>Se ha iniciado la implementación del Código de Integridad y se han generado espacios participativos para la identificación de los valores y principios institucionales</t>
  </si>
  <si>
    <t>Se ha implementado el Código de Integridad, se han generado espacios participativos para la identificación de los valores institucionales, y se han divulgado e interiorizado en los servidores de la entidad</t>
  </si>
  <si>
    <t>Se implementó el Código de Integridad, se han generado espacios participativos para la identificación de los valores institucionales, se han divulgado e interiorizado en los servidores de la entidad y se garantiza su cumplimiento en el ejercicio de sus funciones</t>
  </si>
  <si>
    <t>Contratistas</t>
  </si>
  <si>
    <t>Proporción de contratistas con relación a los servidores de planta</t>
  </si>
  <si>
    <t>Porcentaje de contratistas con relación a los servidores de planta</t>
  </si>
  <si>
    <t>Los contratistas representan proporcionalmente mas del 30% de los funcionarios de planta</t>
  </si>
  <si>
    <r>
      <rPr>
        <sz val="8"/>
        <color rgb="FF002060"/>
        <rFont val="Arial"/>
      </rPr>
      <t xml:space="preserve">La planta aprobada  de la entidad a 31 de diciembre de 2021 </t>
    </r>
    <r>
      <rPr>
        <sz val="8"/>
        <color theme="1"/>
        <rFont val="Arial"/>
      </rPr>
      <t>es 3.349 empleos.</t>
    </r>
    <r>
      <rPr>
        <sz val="8"/>
        <color rgb="FF002060"/>
        <rFont val="Arial"/>
      </rPr>
      <t xml:space="preserve">
De acuerdo al Plan de Previsión para la vigencia 2022, el requerimiento fue d</t>
    </r>
    <r>
      <rPr>
        <sz val="8"/>
        <color theme="1"/>
        <rFont val="Arial"/>
      </rPr>
      <t>e 12.396</t>
    </r>
  </si>
  <si>
    <t>Los contratistas representan proporcionalmente menos del 30% de los funcionarios de planta</t>
  </si>
  <si>
    <t>Los contratistas representan proporcionalmente menos del 25% de los funcionarios de planta</t>
  </si>
  <si>
    <t>Los contratistas representan proporcionalmente menos del 20% de los funcionarios de planta</t>
  </si>
  <si>
    <t>Los contratistas representan proporcionalmente menos del 10% de los funcionarios de planta</t>
  </si>
  <si>
    <t>Negociación colectiva</t>
  </si>
  <si>
    <t>Negociar las condiciones de trabajo con sindicatos y asociaciones legalmente constituidas en el marco de la normatividad vigente.</t>
  </si>
  <si>
    <t>Registro de negociaciones colectivas e implementación de los acuerdos derivados</t>
  </si>
  <si>
    <t>No se ha negociado con los sindicatos en los plazos estipulados en la normatividad vigente y no se tiene comunicación con ellos.</t>
  </si>
  <si>
    <t>Plazo establecido en la negociación</t>
  </si>
  <si>
    <t>Se ha negociado con los sindicatos pero no en los plazos estipulados por la normatividad vigente (Decreto único sector trabajo 1072 de 2015)</t>
  </si>
  <si>
    <t>Se ha negociado con los sindicatos sin llegar a acuerdos concretos o cronogramas de trabajo.</t>
  </si>
  <si>
    <t>Se ha negociado con los sindicatos en los plazos estipulados por la normatividad vigente, llegando a acuerdos y socializando los mismos dentro de la entidad.</t>
  </si>
  <si>
    <t>Se han socializado e implementado oportunamente los acuerdos concertados con los sindicatos, de acuerdo a un cronograma de trabajo estipulado conjuntamente.</t>
  </si>
  <si>
    <t>Gerencia Pública</t>
  </si>
  <si>
    <t>Implementar mecanismos para evaluar y desarrollar competencias directivas y gerenciales como liderazgo, planeación, toma de decisiones, dirección y desarrollo de personal y conocimiento del entorno, entre otros.</t>
  </si>
  <si>
    <t>Mecanismos implementados para evaluar competencias de los gerentes públicos</t>
  </si>
  <si>
    <t>No se ha considerado implementar mecanismos para evaluar y desarrollar competencias directivas</t>
  </si>
  <si>
    <t>Se han analizado diferentes alternativas de mecanismos para evaluar competencias de los gerentes públicos</t>
  </si>
  <si>
    <t>Se ha implementado al menos una alternativa de mecanismo para evaluar competencias de los gerentes públicos</t>
  </si>
  <si>
    <t>Existen al menos dos mecanismos para evaluar competencias de los gerentes públicos</t>
  </si>
  <si>
    <t>Existen al menos dos mecanismos para evaluar competencias de los gerentes públicos que se utilizan para los procesos de selección</t>
  </si>
  <si>
    <t>Promover la rendición de cuentas por parte de los gerentes (o directivos) públicos.</t>
  </si>
  <si>
    <t>Estrategias implementadas para promover la rendición de cuentas de gerentes o directivos públicos</t>
  </si>
  <si>
    <t>No se ha considerado implementar mecanismos para promover la rendición de cuentas por parte de los gerentes (o directivos) públicos.</t>
  </si>
  <si>
    <t>Se han analizado diferentes alternativas de mecanismos para promover la rendición de cuentas por parte de los gerentes (o directivos) públicos.</t>
  </si>
  <si>
    <t>Se ha implementado al menos una alternativa de mecanismo para promover la rendición de cuentas por parte de los gerentes públicos</t>
  </si>
  <si>
    <t>Existen al menos dos mecanismos para promover la rendición de cuentas por parte de los gerentes públicos</t>
  </si>
  <si>
    <t>Existen al menos dos mecanismos para promover la rendición de cuentas por parte de los gerentes públicos y se mide su eficacia</t>
  </si>
  <si>
    <t xml:space="preserve">Propiciar mecanismos que faciliten la gestión de los conflictos por parte de los gerentes, de manera que tomen decisiones de forma objetiva y se eviten connotaciones negativas para la gestión. </t>
  </si>
  <si>
    <t>Estrategias implementadas para facilitar la gestión de conflictos por parte de los  gerentes o directivos públicos</t>
  </si>
  <si>
    <t>No se ha considerado implementar mecanismos para facilitar la gestión de los conflictos por parte de los gerentes</t>
  </si>
  <si>
    <t>Se han analizado diferentes alternativas de mecanismos facilitar la gestión de los conflictos por parte de los gerentes</t>
  </si>
  <si>
    <t>Se ha implementado al menos una alternativa de mecanismo para facilitar la gestión de los conflictos por parte de los gerentes públicos</t>
  </si>
  <si>
    <t>Existen al menos dos mecanismos para facilitar la gestión de los conflictos por parte de los gerentes públicos</t>
  </si>
  <si>
    <t>Existen al menos dos mecanismos para facilitar la gestión de los conflictos por parte de los gerentes públicos y se evalúa su eficacia</t>
  </si>
  <si>
    <t>Desarrollar procesos de reclutamiento que garanticen una amplia concurrencia de candidatos idóneos para el acceso a los empleos gerenciales (o directivos).</t>
  </si>
  <si>
    <t xml:space="preserve">Estrategias implementadas para garantizar amplia concurrencia de candidatos en los procesos de selección de gerentes </t>
  </si>
  <si>
    <t>No se ha considerado implementar mecanismos para desarrollar procesos de reclutamiento que garanticen una amplia concurrencia de candidatos idóneos para el acceso a los empleos gerenciales (o directivos)</t>
  </si>
  <si>
    <t>Se han analizado diferentes alternativas de mecanismos para desarrollar procesos de reclutamiento para el acceso a los empleos gerenciales (o directivos)</t>
  </si>
  <si>
    <t>Se ha implementado al menos una alternativa de reclutamiento de candidatos a gerentes públicos</t>
  </si>
  <si>
    <t>Existen al menos dos mecanismos de reclutamiento de candidatos a gerentes públicos</t>
  </si>
  <si>
    <t>Existen al menos dos mecanismos de reclutamiento de candidatos a gerentes públicos y se evalúa su eficacia</t>
  </si>
  <si>
    <t>Implementar mecanismos o instrumentos para intervenir el desempeño de gerentes (o directivos) inferior a lo esperado (igual o inferior a 75%), mediante un plan de mejoramiento y alineado a las nuevas dinámicas de la industria 4.0.</t>
  </si>
  <si>
    <t>Estrategias implementadas para gestionar el bajo desempeño de gerentes públicos</t>
  </si>
  <si>
    <t>No se ha considerado Implementar mecanismos o instrumentos para intervenir el desempeño de gerentes (o directivos) inferior a lo esperado</t>
  </si>
  <si>
    <t xml:space="preserve">Se han analizado diferentes alternativas de mecanismos para Implementar mecanismos o instrumentos para intervenir el desempeño de gerentes (o directivos) inferior a lo esperado </t>
  </si>
  <si>
    <t>Existe al menos una estrategia para gestionar el desempeño inferior a lo esperado en los gerentes públicos</t>
  </si>
  <si>
    <t>Existen al menos dos estrategias para gestionar el desempeño inferior a lo esperado en los gerentes públicos</t>
  </si>
  <si>
    <t>Existen al menos dos estrategias para gestionar el desempeño inferior a lo esperado en los gerentes públicos y se evalúa su eficacia</t>
  </si>
  <si>
    <t>Brindar oportunidades para que los servidores públicos de carrera desempeñen cargos gerenciales (o directivos).</t>
  </si>
  <si>
    <t>Porcentaje de servidores de carrera encargados o comisionados en empleos gerenciales</t>
  </si>
  <si>
    <t>No se ha considerado brindar oportunidades para que los servidores públicos de carrera desempeñen cargos gerenciales (o directivos)</t>
  </si>
  <si>
    <t>Se ha analizado la posibilidad de brindar oportunidades para que los servidores públicos de carrera desempeñen cargos gerenciales (o directivos)</t>
  </si>
  <si>
    <t>Al menos un 1% de los funcionarios de carrera han tenido la oportunidad de desempeñar un empleo de LNR en encargo o comisión</t>
  </si>
  <si>
    <t>Al menos un 2% de los funcionarios de carrera han tenido la oportunidad de desempeñar un empleo de LNR en encargo o comisión</t>
  </si>
  <si>
    <t>Al menos un 3% de los funcionarios de carrera han tenido la oportunidad de desempeñar un empleo de LNR en encargo o comisión</t>
  </si>
  <si>
    <t>RETIRO</t>
  </si>
  <si>
    <t>Contar con cifras de retiro de servidores y su correspondiente análisis por modalidad de retiro.</t>
  </si>
  <si>
    <t>Cifras sobre retiro de servidores clasificadas y analizadas</t>
  </si>
  <si>
    <t>No se cuenta con estadísticas de retiro</t>
  </si>
  <si>
    <t>Se ha analizado la posibilidad de recolectar estadísticas de retiro</t>
  </si>
  <si>
    <t>Se han establecido mecanismos para recolectar estadísticas de retiro</t>
  </si>
  <si>
    <t>Se cuenta con estadísticas de retiro</t>
  </si>
  <si>
    <t>Se cuenta con estadísticas de retiro y análisis de las cifras</t>
  </si>
  <si>
    <t>Realizar entrevistas de retiro para identificar las razones por las que los servidores se retiran de la entidad.</t>
  </si>
  <si>
    <t>Registros de entrevistas de retiro y análisis agrupado</t>
  </si>
  <si>
    <t>No se realizan entrevistas de retiro</t>
  </si>
  <si>
    <t>Se han establecido metodologías para realizar estadísticas de retiro</t>
  </si>
  <si>
    <t>Se hacen entrevistas de retiro aleatorias a algunos ex servidores</t>
  </si>
  <si>
    <t>Se realizan entrevistas de retiro pero no hay un documento de análisis de causas de retiro</t>
  </si>
  <si>
    <t>Se llevan registros de entrevistas de retiro y existe un documento de análisis de causas de retiro que genera insumos para la provisión del talento humano</t>
  </si>
  <si>
    <t>Elaborar un informe acerca de las razones de retiro que genere insumos para el plan estratégico del talento humano.</t>
  </si>
  <si>
    <t>Informe consolidado de razones de retiro</t>
  </si>
  <si>
    <t>No existe informe consolidado de las razones de retiro de los servidores públicos</t>
  </si>
  <si>
    <t>Se han analizado metodologías para realizar informes de retiro de los servidores públicos</t>
  </si>
  <si>
    <t>Se realizan informes de las razones de retiro de los servidores públicos</t>
  </si>
  <si>
    <t>Hay un informe de las razones de retiro pero su análisis no genera insumos para el plan de previsión</t>
  </si>
  <si>
    <t>El informe de las razones de retiro genera insumos aplicados al plan de previsión</t>
  </si>
  <si>
    <t>Desvinculación asistida</t>
  </si>
  <si>
    <t>Contar con programas de reconocimiento de la trayectoria laboral  y agradecimiento por el servicio prestado a las personas que se desvinculan</t>
  </si>
  <si>
    <t>Programas de reconocimiento de la trayectoria laboral  y agradecimiento por el servicio prestado a las personas que se desvinculan</t>
  </si>
  <si>
    <t>La entidad no realiza programas de reconocimiento de la trayectoria laboral  y agradecimiento por el servicio prestado a las personas que se desvinculan</t>
  </si>
  <si>
    <t>La entidad ha analizado la viabilidad de implementar programas de reconocimiento de la trayectoria laboral  y agradecimiento por el servicio prestado a las personas que se desvinculan</t>
  </si>
  <si>
    <t>La entidad realiza algunas actividades de reconocimiento de la trayectoria laboral  y agradecimiento por el servicio prestado a las personas que se desvinculan</t>
  </si>
  <si>
    <t>La entidad realiza actividades de reconocimiento de la trayectoria laboral  y agradecimiento por el servicio prestado a la totalidad de las personas que se desvinculan</t>
  </si>
  <si>
    <t>La entidad realiza actividades de reconocimiento de la trayectoria laboral  y agradecimiento por el servicio prestado a la totalidad de las personas que se desvinculan y evalúa el impacto de estas actividades</t>
  </si>
  <si>
    <t>Brindar apoyo socio laboral y emocional a las personas que se desvinculan por pensión, por reestructuración o por finalización del nombramiento en provisionalidad, de manera que se les facilite enfrentar el cambio, mediante un Plan de Desvinculación Asistida</t>
  </si>
  <si>
    <t>Programas de desvinculación asistida</t>
  </si>
  <si>
    <t>La entidad no cuenta con programas de desvinculación asistida</t>
  </si>
  <si>
    <t>La entidad ha analizado la viabilidad de implementar programas de desvinculación asistida</t>
  </si>
  <si>
    <t>La entidad realiza algunas actividades de desvinculación asistida</t>
  </si>
  <si>
    <t>La entidad realiza actividades de programas de desvinculación asistida a la totalidad de las personas que se desvinculan por pensión, por reestructuración o por finalización del nombramiento provisional</t>
  </si>
  <si>
    <t>La entidad realiza actividades de programas de desvinculación asistida a la totalidad de las personas que se desvinculan por pensión, por reestructuración o por finalización del nombramiento provisional  y evalúa el impacto de estas actividades</t>
  </si>
  <si>
    <t>Gestión del conocimiento</t>
  </si>
  <si>
    <t>Contar con mecanismos para transferir el conocimiento de los servidores que se retiran de la Entidad a quienes continúan vinculados</t>
  </si>
  <si>
    <t xml:space="preserve">Mecanismos implementados para gestionar el conocimiento que dejan los servidores que se desvinculan </t>
  </si>
  <si>
    <t>La entidad no cuenta con mecanismos para gestionar el conocimiento que dejan los servidores que se desvinculan</t>
  </si>
  <si>
    <t>La entidad ha analizado la viabilidad de implementar mecanismos para gestionar el conocimiento que dejan los servidores que se desvinculan</t>
  </si>
  <si>
    <t>La entidad ha implementado algunos mecanismos para gestionar el conocimiento que dejan los servidores que se desvinculan</t>
  </si>
  <si>
    <t>La entidad ha implementado mecanismos para gestionar el conocimiento que dejan los servidores que se desvinculan con la totalidad de las personas que se retiran</t>
  </si>
  <si>
    <t>La entidad ha implementado mecanismos para gestionar el conocimiento que dejan los servidores que se desvinculan con la totalidad de las personas que se retiran, y evalúa el impacto de la implementación de esos mecanismos</t>
  </si>
  <si>
    <t>RESULTADOS GESTIÓN ESTRATÉGICA DEL TALENTO HUMANO</t>
  </si>
  <si>
    <t>1. Calificación total:</t>
  </si>
  <si>
    <t>Niveles</t>
  </si>
  <si>
    <t xml:space="preserve">2. Calificación por componentes: </t>
  </si>
  <si>
    <t>Variable</t>
  </si>
  <si>
    <t>Rangos</t>
  </si>
  <si>
    <t>Puntaje actual</t>
  </si>
  <si>
    <t>3. Calificación por categorías:</t>
  </si>
  <si>
    <t>Categorías del Componente 1:</t>
  </si>
  <si>
    <t>Categorías</t>
  </si>
  <si>
    <t>Categorías del Componente 2</t>
  </si>
  <si>
    <t>Categorías del Componente 3:</t>
  </si>
  <si>
    <t>Categorías del Componente 4:</t>
  </si>
  <si>
    <t>4. Calificación por Rutas de Creación de Valor:</t>
  </si>
  <si>
    <t>rutas</t>
  </si>
  <si>
    <t>nivel</t>
  </si>
  <si>
    <t>puntaje</t>
  </si>
  <si>
    <t>Ruta de la Felicidad</t>
  </si>
  <si>
    <t>Ruta del Crecimiento</t>
  </si>
  <si>
    <t>Ruta del Servicio</t>
  </si>
  <si>
    <t>Ruta de la Calidad</t>
  </si>
  <si>
    <t>Ruta del Análisis de datos</t>
  </si>
  <si>
    <t>4. Desagregación de la Rutas de Creación de Valor:</t>
  </si>
  <si>
    <t>Rutas</t>
  </si>
  <si>
    <t>Subrutas</t>
  </si>
  <si>
    <t>Nivel</t>
  </si>
  <si>
    <t>Puntaje</t>
  </si>
  <si>
    <t>Equilibrio laboral-personal</t>
  </si>
  <si>
    <t>Innovación</t>
  </si>
  <si>
    <t>Ruta de la calidad</t>
  </si>
  <si>
    <t>Cultura de la calidad y la integridad </t>
  </si>
  <si>
    <t>Ruta del Análisis de Datos</t>
  </si>
  <si>
    <t>Entender a las personas a través de los datos </t>
  </si>
  <si>
    <t>RESULTADOS GESTIÓN ESTRATÉGICA DE TALENTO HUMANO</t>
  </si>
  <si>
    <t>RUTAS DE CREACIÓN DE VALOR</t>
  </si>
  <si>
    <t>RUTA DE LA FELICIDAD
La felicidad nos hace productivos</t>
  </si>
  <si>
    <t>- Ruta para mejorar el entorno físico del trabajo para que todos se sientan a gusto en su puesto</t>
  </si>
  <si>
    <t>- Ruta para facilitar que las personas tengan el tiempo suficiente para tener una vida equilibrada: trabajo, ocio, familia, estudio</t>
  </si>
  <si>
    <t>- Ruta para implementar incentivos basados en salario emocional</t>
  </si>
  <si>
    <t>- Ruta para generar innovación con pasión</t>
  </si>
  <si>
    <t xml:space="preserve">RUTA DEL CRECIMIENTO
Liderando talento
 </t>
  </si>
  <si>
    <t>RUTA DEL CRECIMIENTO
Liderando talento</t>
  </si>
  <si>
    <t>- Ruta para implementar una cultura del liderazgo, el trabajo en equipo y el reconocimiento</t>
  </si>
  <si>
    <t>- Ruta para implementar una cultura de liderazgo preocupado por el bienestar del talento a pesar de que está orientado al logro</t>
  </si>
  <si>
    <t>- Ruta para implementar un liderazgo basado en valores</t>
  </si>
  <si>
    <t>- Ruta de formación para capacitar servidores que saben lo que hacen</t>
  </si>
  <si>
    <t>RUTA DEL SERVICIO
Al servicio de los ciudadanos </t>
  </si>
  <si>
    <t>- Ruta para implementar una cultura basada en el servicio</t>
  </si>
  <si>
    <t>- Ruta para implementar una cultura basada en el logro y la generación de bienestar</t>
  </si>
  <si>
    <t>RUTA DE LA CALIDAD
La cultura de hacer las cosas bien</t>
  </si>
  <si>
    <t>- Ruta para generar rutinas de trabajo basadas en “hacer siempre las cosas bien”</t>
  </si>
  <si>
    <t>- Ruta para generar una cultura de la calidad y la integridad </t>
  </si>
  <si>
    <t>RUTA DEL
ANÁLISIS DE DATOS
Conociendo el talento</t>
  </si>
  <si>
    <t>RUTA DEL ANÁLISIS DE DATOS
Conociendo el talento</t>
  </si>
  <si>
    <t>- Ruta para entender a las personas a través del uso de los datos </t>
  </si>
  <si>
    <t>FORMATO DE PLAN DE ACCIÓN - GESTIÓN ESTRATÉGICA DEL TALENTO HUMANO</t>
  </si>
  <si>
    <t>Pasos</t>
  </si>
  <si>
    <t>Se muestra la Ruta de Creación de Valor con menor puntaje</t>
  </si>
  <si>
    <t>Nombre de la Ruta de Creación de Valor
 con menor puntaje</t>
  </si>
  <si>
    <t>Variables resultantes</t>
  </si>
  <si>
    <t>Alternativas de mejora</t>
  </si>
  <si>
    <t>Mejoras a Implementar
(Incluir plazo de la implementación)</t>
  </si>
  <si>
    <t>Evaluación de la eficacia de
las acciones implementadas</t>
  </si>
  <si>
    <t xml:space="preserve">Seleccione en la hoja "Resultados" las SubRutas en las que haya obtenido puntajes más bajos </t>
  </si>
  <si>
    <t>Subrutas con menores puntajes (máximo tres)</t>
  </si>
  <si>
    <t>Identifique en la hoja "Rutas Filtro" las Subrutas
 seleccionadas en los puntos anteriores</t>
  </si>
  <si>
    <t>En la hoja "Rutas Filtro", filtre las tres Subrutas seleccionadas en el paso anterior para encontrar las variables que impactan en estas rutas, e identifique las variables que son comunes</t>
  </si>
  <si>
    <t>De las variables encontradas, identifique aquellas en las que sería pertinente y viable iniciar mejoras en el corto plazo. Transcríbalas en la columna No. 5: "Variables resultantes"</t>
  </si>
  <si>
    <t>Diseñe alternativas de mejora en las variables identificadas (lluvia de ideas).
Si es necesario, solicite apoyo de la Dirección de Empleo Público DAFP</t>
  </si>
  <si>
    <t>De las alternativas existentes, identifique las que va a implementar y en qué plazo
las a va a realizar. Si es necesario, solicite apoyo del DAFP</t>
  </si>
  <si>
    <t>Evalúe la eficacia de las acciones implementadas. Este paso se realiza
después de finalizar la implementación de las acciones.</t>
  </si>
  <si>
    <t>Recalifique la hoja de autodiagnóstico y establezca 
el nivel del mejoramiento efectuado</t>
  </si>
  <si>
    <t xml:space="preserve">RUTA DE LA FELICIDAD - La felicidad nos hace productivos </t>
  </si>
  <si>
    <t>RUTA DE LA CALIDAD - La cultura de hacer las cosas bien</t>
  </si>
  <si>
    <t>RUTA DE LA INFORMACIÓN - Conociendo el talento</t>
  </si>
  <si>
    <t>Ruta para mejorar el entorno físico del trabajo para que todos se sientan a gusto en su puesto</t>
  </si>
  <si>
    <t>Ruta para facilitar que las personas tengan el tiempo suficiente para tener una vida equilibrada: trabajo, ocio, familia, estudio</t>
  </si>
  <si>
    <t>Ruta para implementar incentivos basados en salario emocional</t>
  </si>
  <si>
    <t>Ruta para generar innovación con pasión</t>
  </si>
  <si>
    <t>Ruta para implementar una cultura del liderazgo, el trabajo en equipo y el reconocimiento</t>
  </si>
  <si>
    <t>Ruta para implementar una cultura de liderazgo preocupado por el bienestar del talento a pesar de que está orientado al logro</t>
  </si>
  <si>
    <t>Ruta para implementar un liderazgo basado en valores</t>
  </si>
  <si>
    <t>Ruta de formación para capacitar servidores que saben lo que hacen</t>
  </si>
  <si>
    <t>Ruta para implementar una cultura basada en el servicio</t>
  </si>
  <si>
    <t>Ruta para implementar una cultura basada en el logro y la generación de bienestar</t>
  </si>
  <si>
    <t>Ruta para generar rutinas de trabajo basadas en “hacer siempre las cosas bien”</t>
  </si>
  <si>
    <t>Ruta para generar una cultura de la calidad y la integridad </t>
  </si>
  <si>
    <t>Ruta para entender a las personas a través del uso de los datos </t>
  </si>
  <si>
    <t>RELACIÓN CONCEPTUAL DE LAS VARIABLES DE LA MATRIZ GETH CON LAS RUTAS DE CREACIÓN DE VALOR</t>
  </si>
  <si>
    <t>MAPA DE RUTAS</t>
  </si>
  <si>
    <t>Ruta del Anállisis de Datos</t>
  </si>
  <si>
    <t>Actividades de Gestión
(Variables)</t>
  </si>
  <si>
    <t>X</t>
  </si>
  <si>
    <t>COMPONENTES</t>
  </si>
  <si>
    <t>CATEGORÍAS</t>
  </si>
  <si>
    <t>ACTIVIDADES DE GESTIÓN</t>
  </si>
  <si>
    <t>PUNTAJE</t>
  </si>
  <si>
    <t>GUÍAS Y NORMAS TÉCNICAS</t>
  </si>
  <si>
    <t>BUENAS PRÁCTICAS E INNOVACIÓN</t>
  </si>
  <si>
    <t>NORMATIVIDAD</t>
  </si>
  <si>
    <t>Guía de gestión estratégica del talento humano GETH - Abril 2018
www.funcionpublica.gov.co/web/eva/publicaciones</t>
  </si>
  <si>
    <t>BID: Al servicio del ciudadano: una década de reformas del servicio civil en América Latina (2004–13), pg. 64 y siguientes</t>
  </si>
  <si>
    <t>Ley 909 de 2004, Artículo 15, 17</t>
  </si>
  <si>
    <t>Ley 909 de 2004, Artículo 15</t>
  </si>
  <si>
    <t>Instructivos en:
http://www.sigep.gov.co/instructivos</t>
  </si>
  <si>
    <t>OCDE: La implementación del Buen Gobierno, pg. 294, 303
Tendencias Globales en Capital Humano 2017, Reescribiendo las reglas para la era digital. Deloitte University Press, 2017</t>
  </si>
  <si>
    <t>Ley 909 de 2004, Artículo 15
Decreto 1083 de 2015, Artículo 2.2.17.1 y siguientes</t>
  </si>
  <si>
    <t>OCDE: La implementación del Buen Gobierno, pg. 294, 303</t>
  </si>
  <si>
    <t>Ley 909 de 2004, Artículo 15, 17
Ley 489 de 1998, Artículo 115</t>
  </si>
  <si>
    <t>OCDE: La implementación del Buen Gobierno, pg. 294</t>
  </si>
  <si>
    <t>Ley 909 de 2004, Artículo 15, 19
Decreto 1083 de 2015, Artículo 2.2.2.3.1 y siguientes, 2.2.2.4.1 y siguientes, 2.2.2.5.1 y siguientes</t>
  </si>
  <si>
    <t>OCDE: La implementación del Buen Gobierno, pg. 294, 303, 342
Tendencias Globales en Capital Humano 2017, Reescribiendo las reglas para la era digital. Deloitte University Press, 2017</t>
  </si>
  <si>
    <t>OCDE: La implementación del Buen Gobierno, pg. 304
Tendencias Globales en Capital Humano 2017, Reescribiendo las reglas para la era digital. Deloitte University Press, 2017
Tendencias Globales en Capital Humano 2016, La nueva organización: un diseño diferente. Deloitte University Press, 2016</t>
  </si>
  <si>
    <t>Ley 909 de 2004, Artículo 15, 17
Decreto 1083 de 2015 (Decreto 612 de 2018) Artículo 2.2.22.3.14</t>
  </si>
  <si>
    <t>Ley 909 de 2004, Artículo 15, 17; Circular 5 de 2016 de la CNSC
Decreto 1083 de 2015 (Decreto 612 de 2018) Artículo 2.2.22.3.14</t>
  </si>
  <si>
    <t>Guía Metodológica para la implementación del Plan Nacional de Formación y Capacitación (PNFC) - Profesionalización y Desarrollo de los Servidores Públicos - diciembre 2017 
www.funcionpublica.gov.co/web/eva/publicaciones</t>
  </si>
  <si>
    <t>Ley 1960 de 2019
Ley 1940 de 2018 articulo 18
Ley 909 de 2004, Artículo 15
Decreto 1567 de 1998, Artículos 2 al 12
Decreto 894 de 2017, Artículos 1 y 2
Decreto 1083 de 2015 (Decreto 612 de 2018) Artículo 2.2.22.3.14</t>
  </si>
  <si>
    <t xml:space="preserve"> 
Guía de estímulos de los servidores públicos - Versión 1 - Septiembre de 2018
www.funcionpublica.gov.co/web/eva/publicaciones</t>
  </si>
  <si>
    <t>Ley 1960 de 2019
Ley 489 de 1998, Artículo 26
Decreto 1083 de 2015, Artículo 2.2.10.1 y siguientes
Decreto 894 de 2017, Artículos 1 y 2
Decreto 1083 de 2015 (Decreto 612 de 2018) Artículo 2.2.22.3.14</t>
  </si>
  <si>
    <t>Decreto 1295 de 1994
Ley 1562 de 2012
Decreto 1072 de 2015
Decreto 171 de 2016
Decreto 1083 de 2015 (Decreto 612 de 2018) Artículo 2.2.22.3.14</t>
  </si>
  <si>
    <t>Decreto 1083 de 2015, Artículo 2.2.17.1 y siguientes
Decreto 1083 de 2015 (Decreto 648 de 2017), Artículo 2.2.5.1.9</t>
  </si>
  <si>
    <t>Ley 909 de 2004, Artículo 15, 37, 38, 39, 40, 50
Decreto 1083 de 2015, Artículo 2.2.8.1.1 y siguientes, 2.2.13.1.6 y siguientes
Acuedo n°. CNSC - 6176  de 2018</t>
  </si>
  <si>
    <t>Decreto 1083 de 2015, Artículo 2.2.10.5
Decreto 1567 de 1998, Artículo 7, 11
Circular 100-10 del 21 de noviembre de 2014</t>
  </si>
  <si>
    <t>Ley 489 de 1998, Artículo 17
Decreto 1083 de 2015, Artículo 2.2.10.7</t>
  </si>
  <si>
    <t>Guía para establecer o modificar el manual de funciones y de competencias laborales - Versión 2 - Abril 2018
Catálogo de Competencias Laborales – julio 2018 
www.funcionpublica.gov.co/web/eva/publicaciones</t>
  </si>
  <si>
    <t>OCDE, La implementación del buen gobierno, pg. 306, 308</t>
  </si>
  <si>
    <t xml:space="preserve">Ley 909 de 2004, Artículo 15, 19
Decreto 1083 de 2015, Artículo 2.2.2.2.1, 2.2.2.3.1 y siguientes, 2.2.2.6.1 y siguientes, 2.2.4.1 y siguientes, 2.2.4.9
Decreto 1083 de 2015 (Decreto 648 de 2017), Artículo 2.2.5.1.5
Decreto 815 de 2018
Resolución n°. 6667 de 2018 </t>
  </si>
  <si>
    <t>Tendencias Globales en Capital Humano 2016, La nueva organización: un diseño diferente. Deloitte University Press, 2016
Tendencias Globales en Capital Humano 2018, El auge de la empresa social. Deloitte University Press, 2018</t>
  </si>
  <si>
    <t>Ley 1960 de 2019
Ley 909 de 2004, Artículo 24
Decreto 1083 de 2015, Artículo 2.2.1.1.3, 2.2.1.2.6, 2.2.6.1 y siguientes
Decreto 1083 de 2015 (Decreto 648 de 2017), Capítulos 2 y 3, Artículo 2.2.5.4.7, 2.2.5.5.41, 2.2.5.5.42, 2.2.5.5.43</t>
  </si>
  <si>
    <t>Decreto 1083 de 2015, 2.2.6.1 y siguientes
Decreto 1083 de 2015 (Decreto 648 de 2017), Capítulos 2 y 3</t>
  </si>
  <si>
    <t>Ley 909 de 2004, Artículo 25
Decreto 1083 de 2015, Artículo 2.2.1.1.3, 2.2.1.2.6
Decreto 1083 de 2015 (Decreto 648 de 2017), Capítulos 2 y 3</t>
  </si>
  <si>
    <t>Ley 1960 de 2019
Ley 909 de 2004, Artículo 27 y siguientes
Decreto 1083 de 2015, Artículo 2.2.1.1.3, 2.2.1.2.6, 2.2.6.1 y siguientes
Decreto 1083 de 2015 (Decreto 648 de 2017), Art. 2.2.5.3.2</t>
  </si>
  <si>
    <t>Ley 1960 de 2019
Decreto 1083 de 2015 (Decreto 648 de 2017), Capítulos 2 y 3</t>
  </si>
  <si>
    <t>Tendencias Globales en Capital Humano 2017, Reescribiendo las reglas para la era digital. Deloitte University Press, 2017
Tendencias Globales en Capital Humano 2016, La nueva organización: un diseño diferente. Deloitte University Press, 2016</t>
  </si>
  <si>
    <t>Ley 909 de 2004, Artículo 15
Ley 1712 de 2014
Ley 584 de 2000, Título IV</t>
  </si>
  <si>
    <t>Ley 909 de 2004, Artículo 24
Decreto 1083 de 2015, Artículo 2.2.1.1.3, 2.2.1.2.6, 2.2.6.1 y siguientes
Decreto 1083 de 2015 (Decreto 648 de 2017), Capítulos 2 y 3, Artículo 2.2.5.4.7, 2.2.5.5.41, 2.2.5.5.42, 2.2.5.5.43</t>
  </si>
  <si>
    <t>Decreto 1083 de 2015 Artículo 2.2.16.1
Decreto 484 de 2017
http://www.funcionpublica.gov.co/eva/es/declaracion-bienes-rentas</t>
  </si>
  <si>
    <t>Catálogo de Competencias Laborales – 2021</t>
  </si>
  <si>
    <t>OCDE: La implementación del Buen Gobierno, pg. 317 a 320, 366
BID: Al servicio del ciudadano: una década de reformas del servicio civil en América Latina (2004–13), pg. 92 y siguientes</t>
  </si>
  <si>
    <t>Ley 909 de 2004, Artículo 27 y siguientes
Decreto 1083 de 2015, Artículo 2.2.4.1 y siguientes, 2.2.13.2.1 y siguientes
Decreto 815 de 2018
Resolución 667 de 2018</t>
  </si>
  <si>
    <t>Decreto 1083 de 2015, Artículo 2.2.7.3</t>
  </si>
  <si>
    <t>OCDE: La implementación del Buen Gobierno, pg. 294, 315, 328</t>
  </si>
  <si>
    <t>Decreto 1083 de 2015, Artículo 2.2.6.25, 2.2.6.28 y siguientes, 2.2.8.2.1
Decreto 1083 de 2015 (Decreto 648 de 2017), Artículo 2.2.5.5.49
Acuedo n°. CNSC - 6176  de 2018</t>
  </si>
  <si>
    <t>Decreto 1567 de 1998, Artículo 7, 11
Circular 100-10 del 21 de noviembre de 2014
Resolución 390 de 2017</t>
  </si>
  <si>
    <t>Decreto 1083 de 2015, (Decreto 2011 de 2017)
Circular Conjunta Función Pública - Mintrabajo n°.100-005 del 20 de octubre de 2014</t>
  </si>
  <si>
    <t>Guía de gestión estratégica del talento humano GETH - Diciembre 2021
www.funcionpublica.gov.co/web/eva/publicaciones</t>
  </si>
  <si>
    <t>Decreto 1567 de 1998, Artículo 7
Circular 100-10 del 21 de noviembre de 2014
Resolución 390 de 2017</t>
  </si>
  <si>
    <t>Guía de gestión estratégica del talento humano GETH - 2021
Guía para la Gestión de los Empleos de Naturaleza Gerencial - 2021
www.funcionpublica.gov.co/web/eva/publicaciones</t>
  </si>
  <si>
    <t>Ley 909 de 2004, Artículo 15
Ley 1712 de 2014</t>
  </si>
  <si>
    <t>Decreto 1083 de 2015 (Decreto 648 de 2017), Capítulo 4</t>
  </si>
  <si>
    <t>OCDE: La implementación del Buen Gobierno, pg. 294, 301
Tendencias Globales en Capital Humano 2017, Reescribiendo las reglas para la era digital. Deloitte University Press, 2017</t>
  </si>
  <si>
    <t>Ley 1960 de 2019
Ley 909 de 2004, Artículo 15</t>
  </si>
  <si>
    <t>Tendencias Globales en Capital Humano 2017, Reescribiendo las reglas para la era digital. Deloitte University Press, 2017
Tendencias Globales en Capital Humano 2016, La nueva organización: un diseño diferente”. Deloitte University Press, 2016</t>
  </si>
  <si>
    <t>Guía para la Gestión de los Empleos de Naturaleza Gerencial - Versión 2 - Agosto 2018 y Nuevo Modelo de Gerencia Pública 2021.</t>
  </si>
  <si>
    <t>OCDE, La implementación del buen gobierno, pg. 353
BID: Al servicio del ciudadano: una década de reformas del servicio civil en América Latina (2004–13), pg. 64 y siguientes</t>
  </si>
  <si>
    <t>Ley 909 de 2004, Artículo 50
Decreto 1083 de 2015, Artículo 2.2.13.1.6 y siguientes
Acuedo n°. CNSC - 6176  de 2018</t>
  </si>
  <si>
    <t>OCDE, La implementación del buen gobierno, pg. 353, 355
BID: Al servicio del ciudadano: una década de reformas del servicio civil en América Latina (2004–13), pg. 64 y siguientes
Tendencias Globales en Capital Humano 2017, Reescribiendo las reglas para la era digital. Deloitte University Press, 2017</t>
  </si>
  <si>
    <t>Decreto 1083 de 2015, Artículo 2.2.8.1.1 y siguientes
Acuedo n°. CNSC - 6176  de 2018</t>
  </si>
  <si>
    <t>Tendencias Globales en Capital Humano 2016, La nueva organización: un diseño diferente. Deloitte University Press, 2016</t>
  </si>
  <si>
    <t>Decreto 943 de 2014
Circular 100-003 de 2011</t>
  </si>
  <si>
    <t>Plan Nacional de Formación y Capacitación 2020 - 2030
Guía para la formulación del Plan Institucional de Capacitación – PIC, enfocado desde el Plan Nacional de Formación y Capacitación 2021 - 2030
www.funcionpublica.gov.co/web/eva/publicaciones
https://www.funcionpublica.gov.co/eva/red/aula-virtual</t>
  </si>
  <si>
    <t>OCDE: La implementación del Buen Gobierno, pg. 337, 338
BID: Al servicio del ciudadano: una década de reformas del servicio civil en América Latina (2004–13), pg. 64 y siguientes
Tendencias Globales en Capital Humano 2017, Reescribiendo las reglas para la era digital. Deloitte University Press, 2017
Aprendizaje organizacional y gestión del conocimiento, César Vallejo, 2018</t>
  </si>
  <si>
    <t>Ley 1960 de 2019
Ley 1940 de 2018, articulo 18
Ley 909 de 2004, Artículo 15, 36
Decreto 1083 de 2015, Artículo 2.2.9.1 y siguientes
Decreto 1567 de 1998, Artículos 2 al 12
Circular 100-10 del 21 de noviembre de 2014
Decreto 894 de 2017, Artículos 1 y 2
Plan Nacional de Formación y Capacitación, Resolución 390 de 2017</t>
  </si>
  <si>
    <t>OCDE: La implementación del Buen Gobierno, pg. 337</t>
  </si>
  <si>
    <t>Decreto 1567 de 1998, Artículo 11</t>
  </si>
  <si>
    <t>Decreto 1567 de 1998, Artículos 2 al 12</t>
  </si>
  <si>
    <t>OCDE, La implementación del Buen gobierno, pg. 340</t>
  </si>
  <si>
    <t>Plan Nacional de Formación y Capacitación 2020 - 2030
Guía para la formulación del Plan Institucional de Capacitación – PIC, enfocado desde el Plan Nacional de Formación y Capacitación 2021 - 2030
www.funcionpublica.gov.co/web/eva/publicaciones</t>
  </si>
  <si>
    <t>OCDE, La implementación del buen gobierno, pg. 340</t>
  </si>
  <si>
    <t>Plan Nacional de Formación y Capacitación 2020 - 2030
Guía para la formulación del Plan Institucional de Capacitación – PIC, enfocado desde el Plan Nacional de Formación y Capacitación 2021 - 2030</t>
  </si>
  <si>
    <t>Resolución 390 de 2017</t>
  </si>
  <si>
    <t>Ley 1712 de 2014</t>
  </si>
  <si>
    <t>Ley 1651 de 2013</t>
  </si>
  <si>
    <t>Guía de gestión estratégica del talento humano GETH - 2021
www.funcionpublica.gov.co/web/eva/publicaciones</t>
  </si>
  <si>
    <t>Tendencias Globales en Capital Humano 2017, Reescribiendo las reglas para la era digital. Deloitte University Press, 2021
Tendencias Globales de Capital Humano 2019
Liderando la Empresa Social: Reinventándose con un enfoque hacia lo Humano. Deloitte University Press, 2019</t>
  </si>
  <si>
    <t>Ley 489 de 1998, Artículo 26
Ley 909 de 2004, parágrafo Artículo 36
Ley 1940 de 2018 articulo 18
Ley 1960 de 2019
Decreto 1083 de 2015, Artículo 2.2.10.1 y siguientes
Decreto 1567 de 1998, Artículos 20 al 25
Decreto 894 de 2017, Artículos 1 y 2</t>
  </si>
  <si>
    <t>Guía Nuevo Modelo de Gerencia Pública - 2021
Guia de estímulos de los servidores públicos - Versión 1 - Septiembre de 2018
Guía para la Gestión de los Empleos de Naturaleza Gerencial - Versión 2 - Agosto 2018
www.funcionpublica.gov.co/web/eva/publicaciones</t>
  </si>
  <si>
    <t>Decreto 1083 de 2015, Artículo 2.2.10.1 y siguientes</t>
  </si>
  <si>
    <t>Guía de estímulos de los servidores públicos - Versión 1 - Septiembre de 2018
www.funcionpublica.gov.co/web/eva/publicaciones</t>
  </si>
  <si>
    <t>Decreto 1083 de 2015, Artículo 2.2.10.1, 2.2.10.13 y siguientes</t>
  </si>
  <si>
    <t>Decreto 1567 de 1998, Artículos 20 al 25</t>
  </si>
  <si>
    <t>Decreto 1567 de 1998, Artículo 25
Decreto 1083 de 2015, Artículo 2.2.10.6</t>
  </si>
  <si>
    <t>Guía de estímulos de los servidores públicos - Versión 1 - Septiembre de 2018</t>
  </si>
  <si>
    <t>Decreto 1083 de 2015, Artículo 2.2.10.2</t>
  </si>
  <si>
    <t>Decreto 1083 de 2015, Artículo 2.2.10.7</t>
  </si>
  <si>
    <t>42M</t>
  </si>
  <si>
    <t>Guía Readaptación Laboral, Lineamientos de Política y Guía de Ejecución - Versión año 2015
www.funcionpublica.gov.co/web/eva/publicaciones</t>
  </si>
  <si>
    <t>Decreto 648 de 2017, Artículo 2.2.11.1.4, 2.2.12.1.2.2
Corte Constitucional, Sentencia T-685, Dic. 02/16
Decreto 1083 de 2015, Artículo 2.2.10.7</t>
  </si>
  <si>
    <t>Guía Entorno Laboral Saludable Ministerio de Salud: 
www.minsalud.gov.co/sites/rid/Lists/BibliotecaDigital/RIDE/VS/TH/entorno-laboral-saludable-incentivo-ths-final.pdf</t>
  </si>
  <si>
    <t>https://www.funcionpublica.gov.co/eva/es/dianacionalservidorpublico</t>
  </si>
  <si>
    <t>Decreto 1083 de 2015, Artículo 2.2.15.1</t>
  </si>
  <si>
    <t>Ley 1823 de 2017; articulo 238 del Código Sustantivo del Trabajo
Resolución 2423 de 2018 emitida por el Ministerio de Salud y Protección Social.</t>
  </si>
  <si>
    <t>ABC del programa Estado Joven: prácticas laborales en el sector público
https://www.funcionpublica.gov.co/web/eva/estado-joven</t>
  </si>
  <si>
    <t>OCDE, La implementación del buen gobierno, pg. 311</t>
  </si>
  <si>
    <t>Ley 1780 de 2016
Concepto 216141 de 2016 DAFP</t>
  </si>
  <si>
    <t>https://www.funcionpublica.gov.co/web/eva/programa-servimos</t>
  </si>
  <si>
    <t>Libro Blanco, el ABC del Teletrabajo en Colombia
https://www.teletrabajo.gov.co/622/w3-contents.html</t>
  </si>
  <si>
    <t>Ley 1221 de 2008
Decreto 884 de 2012
Decreto 1083 de 2015, (Decreto 648 de 2017), Artículo 2.2.5.5.54
Concepto 160171 de 2014 DAFP</t>
  </si>
  <si>
    <t>Web de Función Pública</t>
  </si>
  <si>
    <t>Decreto 1072 de 2015
Concepto 70171 de 2015 DAFP</t>
  </si>
  <si>
    <t>Decreto 1083 de 2015, (Decreto 648 de 2017), Artículo 2.2.5.5.53
Circular Externa 100-008 de 2013</t>
  </si>
  <si>
    <t>Guía de Administración Pública - ABC de situaciones administrativas - Versión 2
www.funcionpublica.gov.co/web/eva/publicaciones</t>
  </si>
  <si>
    <t>Ley 909 de 2004, Artículo 15
Decreto 648 de 2017, Capítulo 5
Ley 1712 de 2014</t>
  </si>
  <si>
    <t>www.cnsc.gov.co/index.php/carrera-administrativa/aplicativo-comisones-de-personal</t>
  </si>
  <si>
    <t>Ley 909 artículo 16
Decreto 1083 de 2015 Artículo 2.2.14.1.1 y siguientes</t>
  </si>
  <si>
    <t>Guía de Administración Pública - Prima Técnica de Empleados Públicos - Versión 4.
Guía de Administración Pública - Régimen prestacional y salarial de los empleados públicos del orden nacional - Versión 3 - Agosto 2019
Guía de Administración Pública - Régimen prestacional y salarial de los empleados públicos del orden territorial - Versión 2 - agosto 2018
www.funcionpublica.gov.co/web/eva/publicaciones</t>
  </si>
  <si>
    <t>Tendencias Globales en Capital Humano 2017, Reescribiendo las reglas para la era digital. Deloitte University Press, 2021
Tendencias Globales de Capital Humano 2019
Liderando la Empresa Social: Reinventándose con un enfoque hacia lo Humano. Deloitte University Press, 2019
Documentos OCDE 2020 Y 2021</t>
  </si>
  <si>
    <t>Ley 1010 de 2006
Circular n°. 12 de 2017 Función Pública</t>
  </si>
  <si>
    <t>Manual y Caja de Herramientas para la implmentación 
www.funcionpublica.gov.co/web/eva/codigo-integridad</t>
  </si>
  <si>
    <t>OCDE: La implementación del Buen Gobierno, pg. 375</t>
  </si>
  <si>
    <t>Decreto 1083 de 2015, Artículo 2.2.8.1.3, 2.2.15.1</t>
  </si>
  <si>
    <t>OCDE: La implementación del Buen Gobierno, pg. 294, 300</t>
  </si>
  <si>
    <t xml:space="preserve">Decreto 1083 de 2015, Artículo 2.2.17.6
Decreto-Ley 2400 de 1968, Artículo 2, modificado por el artículo 1 del Decreto-Ley 3074 de 1968
Ley 734 de 2002, Artículo 48, numeral 29
Conceptos 26281 de 2013, 18141 de 2013, 17691 de 2013, 17651 de 2013 </t>
  </si>
  <si>
    <t>OCDE: La implementación del Buen Gobierno, pg. 311</t>
  </si>
  <si>
    <t>Decreto 1072 de 2015
Concepto 102421 de 2017 DAFP</t>
  </si>
  <si>
    <t>Guía para la Gestión de los Empleos de Naturaleza Gerencial - Versión 2 - Agosto 2018
Catálogo de Competencias Laborales – julio 2018 
www.funcionpublica.gov.co/web/eva/publicaciones</t>
  </si>
  <si>
    <t>OCDE: La implementación del Buen Gobierno, pg. 317, 338, 340, 353
BID: Al servicio del ciudadano: una década de reformas del servicio civil en América Latina (2004–13), pg. 64 y siguientes, 78 y siguientes</t>
  </si>
  <si>
    <t>Ley 909 de 2004, Artículo 47, 48, 49
Decreto 1083 de 2015, Artículo 2.2.13.1.1 y siguientes
Decreto 815 de 2018
Resolución 667 de 2018</t>
  </si>
  <si>
    <t>OCDE: La implementación del Buen Gobierno, pg. 349</t>
  </si>
  <si>
    <t>Decreto 1083 de 2015, Artículo 2.2.13.1.1 y siguientes</t>
  </si>
  <si>
    <t>Decreto 1083 de 2015, Artículo 2.2.13.1.1 y siguientes
Ley 1010 de 2006
Ley 734 de 2002</t>
  </si>
  <si>
    <t>OCDE: La implementación del Buen Gobierno, pg. 327
BID: Al servicio del ciudadano: una década de reformas del servicio civil en América Latina (2004–13), pg. 64 y siguientes, 78 y siguientes
Tendencias Globales en Capital Humano 2017, Reescribiendo las reglas para la era digital. Deloitte University Press, 2021
Tendencias Globales de Capital Humano 2019
Liderando la Empresa Social: Reinventándose con un enfoque hacia lo Humano. Deloitte University Press, 2019</t>
  </si>
  <si>
    <t>Ley 909 de 2004, Artículo 47, 48, 49
Decreto 1083 de 2015, Artículo 2.2.13.1.1 y siguientes</t>
  </si>
  <si>
    <t>OCDE: La implementación del Buen Gobierno, pg. 353, 354</t>
  </si>
  <si>
    <t>OCDE: La implementación del Buen Gobierno, pg. 330, 338</t>
  </si>
  <si>
    <t>Ley 909 de 2004, Artículo 26
Decreto 1083 de 2015, Artículo 2.2.13.1.2 y siguientes, (Decreto 648 de 2017) Artículos 2.2.5.4.7, 2.2.5.5.43</t>
  </si>
  <si>
    <t>OCDE: La implementación del Buen Gobierno, pg. 329
Tendencias Globales en Capital Humano 2017, Deloitte University Press, 2021</t>
  </si>
  <si>
    <t>Ley 909 de 2004, Artículo 41, 42, 43, 44, 45, 46
Decreto 1083 de 2015 (Decreto 648 de 2017), Artículo 2.2.11.1.1, 2.2.11.1.2, 2.2.11.1.3
Decreto 1083 de 2015, Artículo 2.2.10.7</t>
  </si>
  <si>
    <t>OCDE 03-Apr-2017
Public Governance and Territorial Development Directorate, Public Governance Committee
WORKING PARTY OF SENIOR PUBLIC INTEGRITY OFFICIALS INTEGRITY REVIEW OF COLOMBIA, Pg. 63, Párrafo 174</t>
  </si>
  <si>
    <t>Aprendizaje organizacional y gestión del conocimiento, César Vallejo, 2018</t>
  </si>
  <si>
    <t>CAMBIOS INCLUIDOS EN LA VERSIÓN 4.7</t>
  </si>
  <si>
    <t>1.</t>
  </si>
  <si>
    <t xml:space="preserve">Se incluyen los ejes temáticos del Plan Nacional de Formación y Capacitación 2020 - 2030, en lo correspondiente al Plan Institucional de Capacitación. </t>
  </si>
  <si>
    <t>2.</t>
  </si>
  <si>
    <t>Se relaciona la Guía para la formulación del Plan Institucional de Capacitación – PIC, enfocado desde el Plan Nacional de Formación y Capacitación 2021 - 2030</t>
  </si>
  <si>
    <t>3.</t>
  </si>
  <si>
    <t>Se adicional lo concerniente al Programa Nacional de Bienestar, Servidores Saludables, Entidades Sostenibles 2020 - 2022.</t>
  </si>
  <si>
    <t>4.</t>
  </si>
  <si>
    <t>Se incorpora lo relacionado con los elementos a tener en cuenta, de acuerdo con la dinámica actual de la industria 4.0. y lo que se requiere tener en cuenta en el sector público.</t>
  </si>
  <si>
    <t>5.</t>
  </si>
  <si>
    <t>Se incluye la importancia de tener en cuenta lo referido en el nuevo modelo de Gerencia Pública y la Guia.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</si>
</sst>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
  </numFmts>
  <fonts count="61">
    <font>
      <sz val="11"/>
      <color theme="1"/>
      <name val="Calibri"/>
      <scheme val="minor"/>
    </font>
    <font>
      <sz val="11"/>
      <color theme="1"/>
      <name val="Calibri"/>
    </font>
    <font>
      <sz val="18"/>
      <color theme="0"/>
      <name val="Arial"/>
    </font>
    <font>
      <sz val="11"/>
      <name val="Calibri"/>
    </font>
    <font>
      <b/>
      <u/>
      <sz val="16"/>
      <color rgb="FF0000FF"/>
      <name val="Arial"/>
    </font>
    <font>
      <b/>
      <sz val="16"/>
      <color rgb="FF002060"/>
      <name val="Arial"/>
    </font>
    <font>
      <b/>
      <u/>
      <sz val="16"/>
      <color rgb="FF0000FF"/>
      <name val="Arial"/>
    </font>
    <font>
      <sz val="8"/>
      <color rgb="FF002060"/>
      <name val="Arial"/>
    </font>
    <font>
      <sz val="10"/>
      <color rgb="FF002060"/>
      <name val="Arial"/>
    </font>
    <font>
      <sz val="22"/>
      <color theme="0"/>
      <name val="Arial"/>
    </font>
    <font>
      <sz val="22"/>
      <color rgb="FF002060"/>
      <name val="Arial"/>
    </font>
    <font>
      <b/>
      <sz val="18"/>
      <color rgb="FF002060"/>
      <name val="Arial Narrow"/>
    </font>
    <font>
      <b/>
      <sz val="11"/>
      <color rgb="FF002060"/>
      <name val="Calibri"/>
    </font>
    <font>
      <b/>
      <sz val="12"/>
      <color theme="1"/>
      <name val="Arial"/>
    </font>
    <font>
      <sz val="11"/>
      <color theme="1"/>
      <name val="Arial"/>
    </font>
    <font>
      <sz val="12"/>
      <color rgb="FF002060"/>
      <name val="Arial"/>
    </font>
    <font>
      <b/>
      <sz val="18"/>
      <color rgb="FF002060"/>
      <name val="Arial"/>
    </font>
    <font>
      <b/>
      <sz val="20"/>
      <color rgb="FF002060"/>
      <name val="Arial"/>
    </font>
    <font>
      <sz val="17"/>
      <color theme="1"/>
      <name val="Calibri"/>
    </font>
    <font>
      <sz val="10"/>
      <color rgb="FF002060"/>
      <name val="Calibri"/>
    </font>
    <font>
      <b/>
      <sz val="11"/>
      <color theme="0"/>
      <name val="Arial"/>
    </font>
    <font>
      <b/>
      <sz val="12"/>
      <color theme="0"/>
      <name val="Arial"/>
    </font>
    <font>
      <sz val="11"/>
      <color theme="1"/>
      <name val="Calibri"/>
      <scheme val="minor"/>
    </font>
    <font>
      <b/>
      <sz val="12"/>
      <color rgb="FF002060"/>
      <name val="Arial"/>
    </font>
    <font>
      <sz val="18"/>
      <color rgb="FF002060"/>
      <name val="Arial Narrow"/>
    </font>
    <font>
      <sz val="9"/>
      <color rgb="FF002060"/>
      <name val="Arial"/>
    </font>
    <font>
      <u/>
      <sz val="8"/>
      <color rgb="FF002060"/>
      <name val="Arial"/>
    </font>
    <font>
      <sz val="11"/>
      <color rgb="FF002060"/>
      <name val="Arial"/>
    </font>
    <font>
      <u/>
      <sz val="8"/>
      <color rgb="FF002060"/>
      <name val="Arial"/>
    </font>
    <font>
      <b/>
      <sz val="11"/>
      <color theme="1"/>
      <name val="Arial"/>
    </font>
    <font>
      <sz val="12"/>
      <color rgb="FFFFFFFF"/>
      <name val="Arial"/>
    </font>
    <font>
      <u/>
      <sz val="8"/>
      <color rgb="FF1155CC"/>
      <name val="Arial"/>
    </font>
    <font>
      <sz val="18"/>
      <color theme="1"/>
      <name val="Arial Narrow"/>
    </font>
    <font>
      <sz val="20"/>
      <color theme="0"/>
      <name val="Arial"/>
    </font>
    <font>
      <b/>
      <sz val="14"/>
      <color rgb="FF002060"/>
      <name val="Arial"/>
    </font>
    <font>
      <b/>
      <sz val="10"/>
      <color theme="1"/>
      <name val="Arial"/>
    </font>
    <font>
      <sz val="10"/>
      <color theme="1"/>
      <name val="Arial"/>
    </font>
    <font>
      <b/>
      <sz val="14"/>
      <color theme="1"/>
      <name val="Arial"/>
    </font>
    <font>
      <b/>
      <sz val="18"/>
      <color theme="0"/>
      <name val="Arial"/>
    </font>
    <font>
      <b/>
      <sz val="13"/>
      <color rgb="FF002060"/>
      <name val="Arial"/>
    </font>
    <font>
      <sz val="36"/>
      <color rgb="FF002060"/>
      <name val="Arial"/>
    </font>
    <font>
      <sz val="20"/>
      <color rgb="FF002060"/>
      <name val="Arial"/>
    </font>
    <font>
      <sz val="13"/>
      <color rgb="FF002060"/>
      <name val="Arial"/>
    </font>
    <font>
      <b/>
      <u/>
      <sz val="16"/>
      <color rgb="FF002060"/>
      <name val="Arial"/>
    </font>
    <font>
      <b/>
      <u/>
      <sz val="16"/>
      <color rgb="FF002060"/>
      <name val="Arial"/>
    </font>
    <font>
      <sz val="14"/>
      <color rgb="FF002060"/>
      <name val="Arial"/>
    </font>
    <font>
      <sz val="8"/>
      <color rgb="FF002060"/>
      <name val="Arial Narrow"/>
    </font>
    <font>
      <b/>
      <u/>
      <sz val="8"/>
      <color rgb="FF002060"/>
      <name val="Arial Narrow"/>
    </font>
    <font>
      <b/>
      <sz val="10"/>
      <color rgb="FF002060"/>
      <name val="Arial"/>
    </font>
    <font>
      <sz val="12"/>
      <color theme="1"/>
      <name val="Arial"/>
    </font>
    <font>
      <sz val="15"/>
      <color rgb="FF002060"/>
      <name val="Arial"/>
    </font>
    <font>
      <sz val="15"/>
      <color rgb="FF002060"/>
      <name val="Arial Narrow"/>
    </font>
    <font>
      <i/>
      <sz val="10"/>
      <color rgb="FF002060"/>
      <name val="Arial"/>
    </font>
    <font>
      <u/>
      <sz val="9"/>
      <color rgb="FF002060"/>
      <name val="Arial"/>
    </font>
    <font>
      <u/>
      <sz val="9"/>
      <color rgb="FF002060"/>
      <name val="Arial"/>
    </font>
    <font>
      <sz val="11"/>
      <color rgb="FF002060"/>
      <name val="Calibri"/>
    </font>
    <font>
      <b/>
      <u/>
      <sz val="11"/>
      <color rgb="FF002060"/>
      <name val="Calibri"/>
    </font>
    <font>
      <u/>
      <sz val="8"/>
      <color rgb="FF000000"/>
      <name val="Arial"/>
    </font>
    <font>
      <sz val="8"/>
      <color rgb="FF000000"/>
      <name val="Arial"/>
    </font>
    <font>
      <b/>
      <sz val="8"/>
      <color rgb="FF000000"/>
      <name val="Arial"/>
    </font>
    <font>
      <sz val="8"/>
      <color theme="1"/>
      <name val="Arial"/>
    </font>
  </fonts>
  <fills count="19">
    <fill>
      <patternFill patternType="none"/>
    </fill>
    <fill>
      <patternFill patternType="gray125"/>
    </fill>
    <fill>
      <patternFill patternType="solid">
        <fgColor rgb="FF0070C0"/>
        <bgColor rgb="FF0070C0"/>
      </patternFill>
    </fill>
    <fill>
      <patternFill patternType="solid">
        <fgColor rgb="FFB8CCE4"/>
        <bgColor rgb="FFB8CCE4"/>
      </patternFill>
    </fill>
    <fill>
      <patternFill patternType="solid">
        <fgColor theme="0"/>
        <bgColor theme="0"/>
      </patternFill>
    </fill>
    <fill>
      <patternFill patternType="solid">
        <fgColor rgb="FFDAEEF3"/>
        <bgColor rgb="FFDAEEF3"/>
      </patternFill>
    </fill>
    <fill>
      <patternFill patternType="solid">
        <fgColor rgb="FF3399FF"/>
        <bgColor rgb="FF3399FF"/>
      </patternFill>
    </fill>
    <fill>
      <patternFill patternType="solid">
        <fgColor rgb="FF31859B"/>
        <bgColor rgb="FF31859B"/>
      </patternFill>
    </fill>
    <fill>
      <patternFill patternType="solid">
        <fgColor rgb="FF002060"/>
        <bgColor rgb="FF002060"/>
      </patternFill>
    </fill>
    <fill>
      <patternFill patternType="solid">
        <fgColor rgb="FFC4BD97"/>
        <bgColor rgb="FFC4BD97"/>
      </patternFill>
    </fill>
    <fill>
      <patternFill patternType="solid">
        <fgColor rgb="FFFFFF00"/>
        <bgColor rgb="FFFFFF00"/>
      </patternFill>
    </fill>
    <fill>
      <patternFill patternType="solid">
        <fgColor rgb="FF92D050"/>
        <bgColor rgb="FF92D050"/>
      </patternFill>
    </fill>
    <fill>
      <patternFill patternType="solid">
        <fgColor rgb="FFFBD4B4"/>
        <bgColor rgb="FFFBD4B4"/>
      </patternFill>
    </fill>
    <fill>
      <patternFill patternType="solid">
        <fgColor rgb="FFCCC0D9"/>
        <bgColor rgb="FFCCC0D9"/>
      </patternFill>
    </fill>
    <fill>
      <patternFill patternType="solid">
        <fgColor rgb="FFD6E3BC"/>
        <bgColor rgb="FFD6E3BC"/>
      </patternFill>
    </fill>
    <fill>
      <patternFill patternType="solid">
        <fgColor rgb="FFD99594"/>
        <bgColor rgb="FFD99594"/>
      </patternFill>
    </fill>
    <fill>
      <patternFill patternType="solid">
        <fgColor rgb="FF00B0F0"/>
        <bgColor rgb="FF00B0F0"/>
      </patternFill>
    </fill>
    <fill>
      <patternFill patternType="solid">
        <fgColor rgb="FFDBE5F1"/>
        <bgColor rgb="FFDBE5F1"/>
      </patternFill>
    </fill>
    <fill>
      <patternFill patternType="solid">
        <fgColor rgb="FFB6DDE8"/>
        <bgColor rgb="FFB6DDE8"/>
      </patternFill>
    </fill>
  </fills>
  <borders count="220">
    <border>
      <left/>
      <right/>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top/>
      <bottom/>
      <diagonal/>
    </border>
    <border>
      <left/>
      <right/>
      <top/>
      <bottom/>
      <diagonal/>
    </border>
    <border>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medium">
        <color rgb="FF366092"/>
      </left>
      <right/>
      <top/>
      <bottom/>
      <diagonal/>
    </border>
    <border>
      <left/>
      <right style="medium">
        <color rgb="FF366092"/>
      </right>
      <top/>
      <bottom/>
      <diagonal/>
    </border>
    <border>
      <left style="medium">
        <color rgb="FF244061"/>
      </left>
      <right/>
      <top style="medium">
        <color rgb="FF244061"/>
      </top>
      <bottom style="dotted">
        <color rgb="FF244061"/>
      </bottom>
      <diagonal/>
    </border>
    <border>
      <left/>
      <right/>
      <top style="medium">
        <color rgb="FF244061"/>
      </top>
      <bottom style="dotted">
        <color rgb="FF244061"/>
      </bottom>
      <diagonal/>
    </border>
    <border>
      <left/>
      <right style="medium">
        <color rgb="FF244061"/>
      </right>
      <top style="medium">
        <color rgb="FF244061"/>
      </top>
      <bottom style="dotted">
        <color rgb="FF244061"/>
      </bottom>
      <diagonal/>
    </border>
    <border>
      <left style="medium">
        <color rgb="FF002060"/>
      </left>
      <right/>
      <top style="thin">
        <color rgb="FF002060"/>
      </top>
      <bottom style="hair">
        <color rgb="FF002060"/>
      </bottom>
      <diagonal/>
    </border>
    <border>
      <left/>
      <right/>
      <top style="thin">
        <color rgb="FF002060"/>
      </top>
      <bottom style="hair">
        <color rgb="FF002060"/>
      </bottom>
      <diagonal/>
    </border>
    <border>
      <left/>
      <right style="thin">
        <color rgb="FF002060"/>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style="medium">
        <color rgb="FF244061"/>
      </left>
      <right/>
      <top/>
      <bottom style="dotted">
        <color rgb="FF244061"/>
      </bottom>
      <diagonal/>
    </border>
    <border>
      <left/>
      <right/>
      <top/>
      <bottom style="dotted">
        <color rgb="FF244061"/>
      </bottom>
      <diagonal/>
    </border>
    <border>
      <left/>
      <right style="medium">
        <color rgb="FF244061"/>
      </right>
      <top/>
      <bottom style="dotted">
        <color rgb="FF244061"/>
      </bottom>
      <diagonal/>
    </border>
    <border>
      <left/>
      <right style="medium">
        <color rgb="FF244061"/>
      </right>
      <top/>
      <bottom/>
      <diagonal/>
    </border>
    <border>
      <left style="medium">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hair">
        <color rgb="FF002060"/>
      </left>
      <right style="thin">
        <color rgb="FF002060"/>
      </right>
      <top style="hair">
        <color rgb="FF002060"/>
      </top>
      <bottom style="hair">
        <color rgb="FF002060"/>
      </bottom>
      <diagonal/>
    </border>
    <border>
      <left style="thin">
        <color rgb="FF002060"/>
      </left>
      <right style="hair">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style="medium">
        <color rgb="FF244061"/>
      </left>
      <right/>
      <top/>
      <bottom style="medium">
        <color rgb="FF244061"/>
      </bottom>
      <diagonal/>
    </border>
    <border>
      <left/>
      <right/>
      <top/>
      <bottom style="medium">
        <color rgb="FF244061"/>
      </bottom>
      <diagonal/>
    </border>
    <border>
      <left/>
      <right style="medium">
        <color rgb="FF244061"/>
      </right>
      <top/>
      <bottom style="medium">
        <color rgb="FF244061"/>
      </bottom>
      <diagonal/>
    </border>
    <border>
      <left style="medium">
        <color rgb="FF244061"/>
      </left>
      <right/>
      <top style="dotted">
        <color rgb="FF244061"/>
      </top>
      <bottom style="medium">
        <color rgb="FF244061"/>
      </bottom>
      <diagonal/>
    </border>
    <border>
      <left/>
      <right/>
      <top style="dotted">
        <color rgb="FF244061"/>
      </top>
      <bottom style="medium">
        <color rgb="FF244061"/>
      </bottom>
      <diagonal/>
    </border>
    <border>
      <left/>
      <right style="medium">
        <color rgb="FF244061"/>
      </right>
      <top style="dotted">
        <color rgb="FF244061"/>
      </top>
      <bottom style="medium">
        <color rgb="FF244061"/>
      </bottom>
      <diagonal/>
    </border>
    <border>
      <left style="medium">
        <color rgb="FF002060"/>
      </left>
      <right style="hair">
        <color rgb="FF002060"/>
      </right>
      <top style="hair">
        <color rgb="FF002060"/>
      </top>
      <bottom/>
      <diagonal/>
    </border>
    <border>
      <left style="hair">
        <color rgb="FF002060"/>
      </left>
      <right style="hair">
        <color rgb="FF002060"/>
      </right>
      <top style="hair">
        <color rgb="FF002060"/>
      </top>
      <bottom/>
      <diagonal/>
    </border>
    <border>
      <left style="hair">
        <color rgb="FF002060"/>
      </left>
      <right style="thin">
        <color rgb="FF002060"/>
      </right>
      <top style="hair">
        <color rgb="FF002060"/>
      </top>
      <bottom/>
      <diagonal/>
    </border>
    <border>
      <left style="thin">
        <color rgb="FF002060"/>
      </left>
      <right style="hair">
        <color rgb="FF002060"/>
      </right>
      <top style="hair">
        <color rgb="FF002060"/>
      </top>
      <bottom/>
      <diagonal/>
    </border>
    <border>
      <left style="thin">
        <color rgb="FF002060"/>
      </left>
      <right style="thin">
        <color rgb="FF002060"/>
      </right>
      <top style="hair">
        <color rgb="FF002060"/>
      </top>
      <bottom/>
      <diagonal/>
    </border>
    <border>
      <left style="medium">
        <color rgb="FF002060"/>
      </left>
      <right style="hair">
        <color rgb="FF002060"/>
      </right>
      <top/>
      <bottom/>
      <diagonal/>
    </border>
    <border>
      <left style="hair">
        <color rgb="FF002060"/>
      </left>
      <right style="hair">
        <color rgb="FF002060"/>
      </right>
      <top/>
      <bottom/>
      <diagonal/>
    </border>
    <border>
      <left style="hair">
        <color rgb="FF002060"/>
      </left>
      <right style="thin">
        <color rgb="FF002060"/>
      </right>
      <top/>
      <bottom/>
      <diagonal/>
    </border>
    <border>
      <left style="thin">
        <color rgb="FF002060"/>
      </left>
      <right style="hair">
        <color rgb="FF002060"/>
      </right>
      <top/>
      <bottom/>
      <diagonal/>
    </border>
    <border>
      <left style="thin">
        <color rgb="FF002060"/>
      </left>
      <right style="thin">
        <color rgb="FF002060"/>
      </right>
      <top/>
      <bottom/>
      <diagonal/>
    </border>
    <border>
      <left style="thin">
        <color rgb="FF002060"/>
      </left>
      <right style="hair">
        <color rgb="FF002060"/>
      </right>
      <top style="thin">
        <color rgb="FF002060"/>
      </top>
      <bottom/>
      <diagonal/>
    </border>
    <border>
      <left style="hair">
        <color rgb="FF002060"/>
      </left>
      <right style="hair">
        <color rgb="FF002060"/>
      </right>
      <top style="thin">
        <color rgb="FF002060"/>
      </top>
      <bottom/>
      <diagonal/>
    </border>
    <border>
      <left style="hair">
        <color rgb="FF002060"/>
      </left>
      <right/>
      <top style="thin">
        <color rgb="FF002060"/>
      </top>
      <bottom/>
      <diagonal/>
    </border>
    <border>
      <left/>
      <right/>
      <top style="thin">
        <color rgb="FF002060"/>
      </top>
      <bottom/>
      <diagonal/>
    </border>
    <border>
      <left/>
      <right style="hair">
        <color rgb="FF002060"/>
      </right>
      <top style="thin">
        <color rgb="FF002060"/>
      </top>
      <bottom/>
      <diagonal/>
    </border>
    <border>
      <left style="hair">
        <color rgb="FF002060"/>
      </left>
      <right style="thin">
        <color rgb="FF002060"/>
      </right>
      <top style="thin">
        <color rgb="FF002060"/>
      </top>
      <bottom/>
      <diagonal/>
    </border>
    <border>
      <left style="thin">
        <color rgb="FF244061"/>
      </left>
      <right/>
      <top style="thin">
        <color rgb="FF244061"/>
      </top>
      <bottom/>
      <diagonal/>
    </border>
    <border>
      <left/>
      <right/>
      <top style="thin">
        <color rgb="FF244061"/>
      </top>
      <bottom/>
      <diagonal/>
    </border>
    <border>
      <left/>
      <right style="thin">
        <color rgb="FF244061"/>
      </right>
      <top style="thin">
        <color rgb="FF244061"/>
      </top>
      <bottom/>
      <diagonal/>
    </border>
    <border>
      <left style="thin">
        <color rgb="FF002060"/>
      </left>
      <right style="hair">
        <color rgb="FF002060"/>
      </right>
      <top/>
      <bottom style="thin">
        <color rgb="FF002060"/>
      </bottom>
      <diagonal/>
    </border>
    <border>
      <left style="hair">
        <color rgb="FF002060"/>
      </left>
      <right style="hair">
        <color rgb="FF002060"/>
      </right>
      <top/>
      <bottom style="thin">
        <color rgb="FF002060"/>
      </bottom>
      <diagonal/>
    </border>
    <border>
      <left style="hair">
        <color rgb="FF002060"/>
      </left>
      <right/>
      <top/>
      <bottom style="thin">
        <color rgb="FF002060"/>
      </bottom>
      <diagonal/>
    </border>
    <border>
      <left/>
      <right/>
      <top/>
      <bottom style="thin">
        <color rgb="FF002060"/>
      </bottom>
      <diagonal/>
    </border>
    <border>
      <left/>
      <right style="hair">
        <color rgb="FF002060"/>
      </right>
      <top/>
      <bottom style="thin">
        <color rgb="FF002060"/>
      </bottom>
      <diagonal/>
    </border>
    <border>
      <left style="hair">
        <color rgb="FF002060"/>
      </left>
      <right style="thin">
        <color rgb="FF002060"/>
      </right>
      <top/>
      <bottom style="thin">
        <color rgb="FF002060"/>
      </bottom>
      <diagonal/>
    </border>
    <border>
      <left style="thin">
        <color rgb="FF244061"/>
      </left>
      <right/>
      <top/>
      <bottom/>
      <diagonal/>
    </border>
    <border>
      <left/>
      <right/>
      <top/>
      <bottom/>
      <diagonal/>
    </border>
    <border>
      <left/>
      <right style="thin">
        <color rgb="FF244061"/>
      </right>
      <top/>
      <bottom/>
      <diagonal/>
    </border>
    <border>
      <left style="hair">
        <color rgb="FF002060"/>
      </left>
      <right style="hair">
        <color rgb="FF002060"/>
      </right>
      <top style="thin">
        <color rgb="FF002060"/>
      </top>
      <bottom style="hair">
        <color rgb="FF002060"/>
      </bottom>
      <diagonal/>
    </border>
    <border>
      <left style="hair">
        <color rgb="FF244061"/>
      </left>
      <right style="hair">
        <color rgb="FF244061"/>
      </right>
      <top style="hair">
        <color rgb="FF244061"/>
      </top>
      <bottom/>
      <diagonal/>
    </border>
    <border>
      <left style="thin">
        <color rgb="FF002060"/>
      </left>
      <right style="hair">
        <color rgb="FF002060"/>
      </right>
      <top/>
      <bottom/>
      <diagonal/>
    </border>
    <border>
      <left style="hair">
        <color rgb="FF002060"/>
      </left>
      <right style="hair">
        <color rgb="FF002060"/>
      </right>
      <top/>
      <bottom/>
      <diagonal/>
    </border>
    <border>
      <left style="hair">
        <color rgb="FF002060"/>
      </left>
      <right/>
      <top/>
      <bottom/>
      <diagonal/>
    </border>
    <border>
      <left/>
      <right style="hair">
        <color rgb="FF002060"/>
      </right>
      <top/>
      <bottom/>
      <diagonal/>
    </border>
    <border>
      <left style="hair">
        <color rgb="FF002060"/>
      </left>
      <right style="thin">
        <color rgb="FF002060"/>
      </right>
      <top/>
      <bottom/>
      <diagonal/>
    </border>
    <border>
      <left style="hair">
        <color rgb="FF244061"/>
      </left>
      <right style="hair">
        <color rgb="FF244061"/>
      </right>
      <top/>
      <bottom/>
      <diagonal/>
    </border>
    <border>
      <left style="hair">
        <color rgb="FF002060"/>
      </left>
      <right style="hair">
        <color rgb="FF002060"/>
      </right>
      <top/>
      <bottom style="hair">
        <color rgb="FF002060"/>
      </bottom>
      <diagonal/>
    </border>
    <border>
      <left style="hair">
        <color rgb="FF002060"/>
      </left>
      <right/>
      <top/>
      <bottom style="hair">
        <color rgb="FF002060"/>
      </bottom>
      <diagonal/>
    </border>
    <border>
      <left/>
      <right style="hair">
        <color rgb="FF002060"/>
      </right>
      <top/>
      <bottom style="hair">
        <color rgb="FF002060"/>
      </bottom>
      <diagonal/>
    </border>
    <border>
      <left style="hair">
        <color rgb="FF002060"/>
      </left>
      <right style="thin">
        <color rgb="FF002060"/>
      </right>
      <top/>
      <bottom style="hair">
        <color rgb="FF002060"/>
      </bottom>
      <diagonal/>
    </border>
    <border>
      <left style="hair">
        <color rgb="FF244061"/>
      </left>
      <right style="hair">
        <color rgb="FF244061"/>
      </right>
      <top/>
      <bottom style="hair">
        <color rgb="FF244061"/>
      </bottom>
      <diagonal/>
    </border>
    <border>
      <left style="hair">
        <color rgb="FF002060"/>
      </left>
      <right/>
      <top style="hair">
        <color rgb="FF002060"/>
      </top>
      <bottom/>
      <diagonal/>
    </border>
    <border>
      <left/>
      <right style="hair">
        <color rgb="FF002060"/>
      </right>
      <top style="hair">
        <color rgb="FF002060"/>
      </top>
      <bottom/>
      <diagonal/>
    </border>
    <border>
      <left style="hair">
        <color rgb="FF002060"/>
      </left>
      <right style="hair">
        <color rgb="FF002060"/>
      </right>
      <top style="hair">
        <color rgb="FF002060"/>
      </top>
      <bottom style="thin">
        <color rgb="FF002060"/>
      </bottom>
      <diagonal/>
    </border>
    <border>
      <left style="hair">
        <color rgb="FF002060"/>
      </left>
      <right/>
      <top style="hair">
        <color rgb="FF002060"/>
      </top>
      <bottom style="hair">
        <color rgb="FF002060"/>
      </bottom>
      <diagonal/>
    </border>
    <border>
      <left/>
      <right/>
      <top style="hair">
        <color rgb="FF002060"/>
      </top>
      <bottom style="hair">
        <color rgb="FF002060"/>
      </bottom>
      <diagonal/>
    </border>
    <border>
      <left/>
      <right style="hair">
        <color rgb="FF002060"/>
      </right>
      <top style="hair">
        <color rgb="FF002060"/>
      </top>
      <bottom style="hair">
        <color rgb="FF002060"/>
      </bottom>
      <diagonal/>
    </border>
    <border>
      <left style="hair">
        <color rgb="FF244061"/>
      </left>
      <right style="hair">
        <color rgb="FF244061"/>
      </right>
      <top style="hair">
        <color rgb="FF244061"/>
      </top>
      <bottom style="hair">
        <color rgb="FF244061"/>
      </bottom>
      <diagonal/>
    </border>
    <border>
      <left style="medium">
        <color rgb="FF366092"/>
      </left>
      <right/>
      <top/>
      <bottom style="medium">
        <color rgb="FF366092"/>
      </bottom>
      <diagonal/>
    </border>
    <border>
      <left/>
      <right/>
      <top/>
      <bottom style="medium">
        <color rgb="FF366092"/>
      </bottom>
      <diagonal/>
    </border>
    <border>
      <left/>
      <right style="medium">
        <color rgb="FF366092"/>
      </right>
      <top/>
      <bottom style="medium">
        <color rgb="FF366092"/>
      </bottom>
      <diagonal/>
    </border>
    <border>
      <left/>
      <right/>
      <top/>
      <bottom/>
      <diagonal/>
    </border>
    <border>
      <left style="thin">
        <color rgb="FF002060"/>
      </left>
      <right/>
      <top style="thin">
        <color rgb="FF002060"/>
      </top>
      <bottom/>
      <diagonal/>
    </border>
    <border>
      <left/>
      <right style="thin">
        <color rgb="FF002060"/>
      </right>
      <top style="thin">
        <color rgb="FF002060"/>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hair">
        <color rgb="FF002060"/>
      </right>
      <top style="thin">
        <color rgb="FF002060"/>
      </top>
      <bottom style="thin">
        <color rgb="FF002060"/>
      </bottom>
      <diagonal/>
    </border>
    <border>
      <left style="hair">
        <color rgb="FF002060"/>
      </left>
      <right style="thin">
        <color rgb="FF002060"/>
      </right>
      <top/>
      <bottom/>
      <diagonal/>
    </border>
    <border>
      <left style="medium">
        <color rgb="FF002060"/>
      </left>
      <right/>
      <top/>
      <bottom/>
      <diagonal/>
    </border>
    <border>
      <left style="thin">
        <color rgb="FF002060"/>
      </left>
      <right/>
      <top/>
      <bottom style="thin">
        <color rgb="FF002060"/>
      </bottom>
      <diagonal/>
    </border>
    <border>
      <left/>
      <right/>
      <top style="hair">
        <color rgb="FF002060"/>
      </top>
      <bottom style="thin">
        <color rgb="FF002060"/>
      </bottom>
      <diagonal/>
    </border>
    <border>
      <left/>
      <right style="thin">
        <color rgb="FF002060"/>
      </right>
      <top/>
      <bottom style="thin">
        <color rgb="FF002060"/>
      </bottom>
      <diagonal/>
    </border>
    <border>
      <left/>
      <right style="medium">
        <color rgb="FF002060"/>
      </right>
      <top/>
      <bottom/>
      <diagonal/>
    </border>
    <border>
      <left style="thin">
        <color rgb="FF002060"/>
      </left>
      <right/>
      <top/>
      <bottom/>
      <diagonal/>
    </border>
    <border>
      <left/>
      <right style="thin">
        <color rgb="FF002060"/>
      </right>
      <top/>
      <bottom/>
      <diagonal/>
    </border>
    <border>
      <left style="hair">
        <color rgb="FF002060"/>
      </left>
      <right/>
      <top style="hair">
        <color rgb="FF002060"/>
      </top>
      <bottom style="hair">
        <color rgb="FF002060"/>
      </bottom>
      <diagonal/>
    </border>
    <border>
      <left style="hair">
        <color rgb="FF002060"/>
      </left>
      <right/>
      <top style="hair">
        <color rgb="FF002060"/>
      </top>
      <bottom/>
      <diagonal/>
    </border>
    <border>
      <left style="hair">
        <color rgb="FF002060"/>
      </left>
      <right/>
      <top/>
      <bottom style="hair">
        <color rgb="FF002060"/>
      </bottom>
      <diagonal/>
    </border>
    <border>
      <left/>
      <right/>
      <top style="hair">
        <color rgb="FF002060"/>
      </top>
      <bottom style="hair">
        <color rgb="FF002060"/>
      </bottom>
      <diagonal/>
    </border>
    <border>
      <left style="thin">
        <color rgb="FF002060"/>
      </left>
      <right/>
      <top/>
      <bottom style="thin">
        <color rgb="FF002060"/>
      </bottom>
      <diagonal/>
    </border>
    <border>
      <left/>
      <right/>
      <top style="hair">
        <color rgb="FF002060"/>
      </top>
      <bottom style="thin">
        <color rgb="FF002060"/>
      </bottom>
      <diagonal/>
    </border>
    <border>
      <left/>
      <right style="thin">
        <color rgb="FF002060"/>
      </right>
      <top/>
      <bottom style="thin">
        <color rgb="FF002060"/>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right/>
      <top/>
      <bottom style="hair">
        <color rgb="FF002060"/>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hair">
        <color rgb="FF002060"/>
      </left>
      <right/>
      <top style="thin">
        <color rgb="FF002060"/>
      </top>
      <bottom style="hair">
        <color rgb="FF002060"/>
      </bottom>
      <diagonal/>
    </border>
    <border>
      <left style="thin">
        <color rgb="FF002060"/>
      </left>
      <right style="thin">
        <color rgb="FF002060"/>
      </right>
      <top/>
      <bottom style="thin">
        <color rgb="FF002060"/>
      </bottom>
      <diagonal/>
    </border>
    <border>
      <left style="hair">
        <color rgb="FF002060"/>
      </left>
      <right/>
      <top style="hair">
        <color rgb="FF002060"/>
      </top>
      <bottom style="thin">
        <color rgb="FF002060"/>
      </bottom>
      <diagonal/>
    </border>
    <border>
      <left/>
      <right style="thin">
        <color rgb="FF002060"/>
      </right>
      <top style="hair">
        <color rgb="FF00206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style="hair">
        <color rgb="FF002060"/>
      </top>
      <bottom style="hair">
        <color rgb="FF002060"/>
      </bottom>
      <diagonal/>
    </border>
    <border>
      <left style="thin">
        <color rgb="FF002060"/>
      </left>
      <right/>
      <top/>
      <bottom style="hair">
        <color rgb="FF002060"/>
      </bottom>
      <diagonal/>
    </border>
    <border>
      <left/>
      <right style="thin">
        <color rgb="FF002060"/>
      </right>
      <top/>
      <bottom style="hair">
        <color rgb="FF002060"/>
      </bottom>
      <diagonal/>
    </border>
    <border>
      <left style="thin">
        <color rgb="FF002060"/>
      </left>
      <right style="thin">
        <color rgb="FF002060"/>
      </right>
      <top/>
      <bottom style="hair">
        <color rgb="FF002060"/>
      </bottom>
      <diagonal/>
    </border>
    <border>
      <left style="thin">
        <color rgb="FF002060"/>
      </left>
      <right/>
      <top style="hair">
        <color rgb="FF002060"/>
      </top>
      <bottom/>
      <diagonal/>
    </border>
    <border>
      <left/>
      <right style="thin">
        <color rgb="FF002060"/>
      </right>
      <top style="hair">
        <color rgb="FF002060"/>
      </top>
      <bottom/>
      <diagonal/>
    </border>
    <border>
      <left style="thin">
        <color rgb="FF002060"/>
      </left>
      <right style="hair">
        <color rgb="FF002060"/>
      </right>
      <top style="thin">
        <color rgb="FF002060"/>
      </top>
      <bottom style="thin">
        <color rgb="FF002060"/>
      </bottom>
      <diagonal/>
    </border>
    <border>
      <left style="hair">
        <color rgb="FF002060"/>
      </left>
      <right/>
      <top style="thin">
        <color rgb="FF002060"/>
      </top>
      <bottom style="thin">
        <color rgb="FF002060"/>
      </bottom>
      <diagonal/>
    </border>
    <border>
      <left style="medium">
        <color rgb="FF002060"/>
      </left>
      <right style="hair">
        <color rgb="FF002060"/>
      </right>
      <top/>
      <bottom/>
      <diagonal/>
    </border>
    <border>
      <left/>
      <right/>
      <top style="hair">
        <color rgb="FF002060"/>
      </top>
      <bottom style="medium">
        <color rgb="FF002060"/>
      </bottom>
      <diagonal/>
    </border>
    <border>
      <left/>
      <right/>
      <top style="medium">
        <color rgb="FF002060"/>
      </top>
      <bottom/>
      <diagonal/>
    </border>
    <border>
      <left/>
      <right style="medium">
        <color rgb="FF366092"/>
      </right>
      <top/>
      <bottom/>
      <diagonal/>
    </border>
    <border>
      <left style="medium">
        <color rgb="FF244061"/>
      </left>
      <right/>
      <top style="medium">
        <color rgb="FF244061"/>
      </top>
      <bottom/>
      <diagonal/>
    </border>
    <border>
      <left/>
      <right/>
      <top style="medium">
        <color rgb="FF244061"/>
      </top>
      <bottom/>
      <diagonal/>
    </border>
    <border>
      <left/>
      <right style="medium">
        <color rgb="FF244061"/>
      </right>
      <top style="medium">
        <color rgb="FF244061"/>
      </top>
      <bottom/>
      <diagonal/>
    </border>
    <border>
      <left style="medium">
        <color rgb="FF002060"/>
      </left>
      <right/>
      <top style="medium">
        <color rgb="FF002060"/>
      </top>
      <bottom style="hair">
        <color rgb="FF002060"/>
      </bottom>
      <diagonal/>
    </border>
    <border>
      <left/>
      <right/>
      <top style="medium">
        <color rgb="FF002060"/>
      </top>
      <bottom style="hair">
        <color rgb="FF002060"/>
      </bottom>
      <diagonal/>
    </border>
    <border>
      <left/>
      <right style="thin">
        <color rgb="FF002060"/>
      </right>
      <top style="medium">
        <color rgb="FF002060"/>
      </top>
      <bottom style="hair">
        <color rgb="FF002060"/>
      </bottom>
      <diagonal/>
    </border>
    <border>
      <left style="thin">
        <color rgb="FF002060"/>
      </left>
      <right/>
      <top style="medium">
        <color rgb="FF002060"/>
      </top>
      <bottom style="hair">
        <color rgb="FF002060"/>
      </bottom>
      <diagonal/>
    </border>
    <border>
      <left style="thin">
        <color rgb="FF002060"/>
      </left>
      <right style="medium">
        <color rgb="FF002060"/>
      </right>
      <top style="medium">
        <color rgb="FF002060"/>
      </top>
      <bottom style="hair">
        <color rgb="FF002060"/>
      </bottom>
      <diagonal/>
    </border>
    <border>
      <left style="medium">
        <color rgb="FF244061"/>
      </left>
      <right/>
      <top/>
      <bottom/>
      <diagonal/>
    </border>
    <border>
      <left style="thin">
        <color rgb="FF002060"/>
      </left>
      <right style="medium">
        <color rgb="FF002060"/>
      </right>
      <top style="hair">
        <color rgb="FF002060"/>
      </top>
      <bottom style="hair">
        <color rgb="FF002060"/>
      </bottom>
      <diagonal/>
    </border>
    <border>
      <left style="medium">
        <color rgb="FF244061"/>
      </left>
      <right/>
      <top/>
      <bottom style="medium">
        <color rgb="FF244061"/>
      </bottom>
      <diagonal/>
    </border>
    <border>
      <left/>
      <right/>
      <top/>
      <bottom style="medium">
        <color rgb="FF244061"/>
      </bottom>
      <diagonal/>
    </border>
    <border>
      <left/>
      <right style="medium">
        <color rgb="FF244061"/>
      </right>
      <top/>
      <bottom style="medium">
        <color rgb="FF244061"/>
      </bottom>
      <diagonal/>
    </border>
    <border>
      <left style="medium">
        <color rgb="FF002060"/>
      </left>
      <right style="hair">
        <color rgb="FF002060"/>
      </right>
      <top style="hair">
        <color rgb="FF002060"/>
      </top>
      <bottom style="medium">
        <color rgb="FF002060"/>
      </bottom>
      <diagonal/>
    </border>
    <border>
      <left style="hair">
        <color rgb="FF002060"/>
      </left>
      <right style="hair">
        <color rgb="FF002060"/>
      </right>
      <top style="hair">
        <color rgb="FF002060"/>
      </top>
      <bottom style="medium">
        <color rgb="FF002060"/>
      </bottom>
      <diagonal/>
    </border>
    <border>
      <left style="hair">
        <color rgb="FF002060"/>
      </left>
      <right style="thin">
        <color rgb="FF002060"/>
      </right>
      <top style="hair">
        <color rgb="FF002060"/>
      </top>
      <bottom style="medium">
        <color rgb="FF002060"/>
      </bottom>
      <diagonal/>
    </border>
    <border>
      <left style="thin">
        <color rgb="FF002060"/>
      </left>
      <right style="hair">
        <color rgb="FF002060"/>
      </right>
      <top style="hair">
        <color rgb="FF002060"/>
      </top>
      <bottom style="medium">
        <color rgb="FF002060"/>
      </bottom>
      <diagonal/>
    </border>
    <border>
      <left style="thin">
        <color rgb="FF002060"/>
      </left>
      <right style="medium">
        <color rgb="FF002060"/>
      </right>
      <top style="hair">
        <color rgb="FF002060"/>
      </top>
      <bottom style="medium">
        <color rgb="FF002060"/>
      </bottom>
      <diagonal/>
    </border>
    <border>
      <left style="thin">
        <color rgb="FF244061"/>
      </left>
      <right/>
      <top style="thin">
        <color rgb="FF244061"/>
      </top>
      <bottom/>
      <diagonal/>
    </border>
    <border>
      <left/>
      <right/>
      <top style="thin">
        <color rgb="FF244061"/>
      </top>
      <bottom/>
      <diagonal/>
    </border>
    <border>
      <left/>
      <right style="thin">
        <color rgb="FF244061"/>
      </right>
      <top style="thin">
        <color rgb="FF244061"/>
      </top>
      <bottom/>
      <diagonal/>
    </border>
    <border>
      <left style="thin">
        <color rgb="FF244061"/>
      </left>
      <right style="thin">
        <color rgb="FF244061"/>
      </right>
      <top style="thin">
        <color rgb="FF244061"/>
      </top>
      <bottom/>
      <diagonal/>
    </border>
    <border>
      <left style="hair">
        <color rgb="FF002060"/>
      </left>
      <right style="hair">
        <color rgb="FF002060"/>
      </right>
      <top/>
      <bottom/>
      <diagonal/>
    </border>
    <border>
      <left style="thin">
        <color rgb="FF244061"/>
      </left>
      <right/>
      <top style="thin">
        <color rgb="FF244061"/>
      </top>
      <bottom/>
      <diagonal/>
    </border>
    <border>
      <left/>
      <right/>
      <top style="thin">
        <color rgb="FF244061"/>
      </top>
      <bottom/>
      <diagonal/>
    </border>
    <border>
      <left/>
      <right style="thin">
        <color rgb="FF244061"/>
      </right>
      <top style="thin">
        <color rgb="FF244061"/>
      </top>
      <bottom/>
      <diagonal/>
    </border>
    <border>
      <left style="thin">
        <color rgb="FF244061"/>
      </left>
      <right/>
      <top/>
      <bottom style="thin">
        <color rgb="FF244061"/>
      </bottom>
      <diagonal/>
    </border>
    <border>
      <left/>
      <right/>
      <top/>
      <bottom style="thin">
        <color rgb="FF244061"/>
      </bottom>
      <diagonal/>
    </border>
    <border>
      <left/>
      <right style="thin">
        <color rgb="FF244061"/>
      </right>
      <top/>
      <bottom style="thin">
        <color rgb="FF244061"/>
      </bottom>
      <diagonal/>
    </border>
    <border>
      <left style="thin">
        <color rgb="FF244061"/>
      </left>
      <right style="thin">
        <color rgb="FF244061"/>
      </right>
      <top/>
      <bottom style="thin">
        <color rgb="FF244061"/>
      </bottom>
      <diagonal/>
    </border>
    <border>
      <left style="thin">
        <color rgb="FF244061"/>
      </left>
      <right/>
      <top/>
      <bottom style="thin">
        <color rgb="FF244061"/>
      </bottom>
      <diagonal/>
    </border>
    <border>
      <left/>
      <right/>
      <top/>
      <bottom style="thin">
        <color rgb="FF244061"/>
      </bottom>
      <diagonal/>
    </border>
    <border>
      <left/>
      <right style="thin">
        <color rgb="FF244061"/>
      </right>
      <top/>
      <bottom style="thin">
        <color rgb="FF244061"/>
      </bottom>
      <diagonal/>
    </border>
    <border>
      <left style="hair">
        <color rgb="FF002060"/>
      </left>
      <right style="hair">
        <color rgb="FF002060"/>
      </right>
      <top style="thin">
        <color rgb="FF244061"/>
      </top>
      <bottom/>
      <diagonal/>
    </border>
    <border>
      <left style="hair">
        <color rgb="FF002060"/>
      </left>
      <right/>
      <top style="thin">
        <color rgb="FF244061"/>
      </top>
      <bottom/>
      <diagonal/>
    </border>
    <border>
      <left style="hair">
        <color rgb="FF002060"/>
      </left>
      <right style="medium">
        <color rgb="FF002060"/>
      </right>
      <top/>
      <bottom/>
      <diagonal/>
    </border>
    <border>
      <left style="hair">
        <color rgb="FF002060"/>
      </left>
      <right style="hair">
        <color rgb="FF002060"/>
      </right>
      <top/>
      <bottom style="thin">
        <color rgb="FF244061"/>
      </bottom>
      <diagonal/>
    </border>
    <border>
      <left style="hair">
        <color rgb="FF002060"/>
      </left>
      <right style="hair">
        <color rgb="FF002060"/>
      </right>
      <top style="hair">
        <color rgb="FF002060"/>
      </top>
      <bottom/>
      <diagonal/>
    </border>
    <border>
      <left/>
      <right/>
      <top style="hair">
        <color rgb="FF002060"/>
      </top>
      <bottom/>
      <diagonal/>
    </border>
    <border>
      <left/>
      <right/>
      <top/>
      <bottom style="medium">
        <color rgb="FF002060"/>
      </bottom>
      <diagonal/>
    </border>
    <border>
      <left style="double">
        <color rgb="FF002060"/>
      </left>
      <right/>
      <top style="double">
        <color rgb="FF002060"/>
      </top>
      <bottom/>
      <diagonal/>
    </border>
    <border>
      <left/>
      <right/>
      <top style="double">
        <color rgb="FF002060"/>
      </top>
      <bottom/>
      <diagonal/>
    </border>
    <border>
      <left/>
      <right/>
      <top style="double">
        <color rgb="FF002060"/>
      </top>
      <bottom/>
      <diagonal/>
    </border>
    <border>
      <left/>
      <right style="dotted">
        <color rgb="FF002060"/>
      </right>
      <top style="double">
        <color rgb="FF002060"/>
      </top>
      <bottom/>
      <diagonal/>
    </border>
    <border>
      <left style="dotted">
        <color rgb="FF002060"/>
      </left>
      <right style="dotted">
        <color rgb="FF002060"/>
      </right>
      <top style="double">
        <color rgb="FF002060"/>
      </top>
      <bottom/>
      <diagonal/>
    </border>
    <border>
      <left style="double">
        <color rgb="FF002060"/>
      </left>
      <right/>
      <top/>
      <bottom/>
      <diagonal/>
    </border>
    <border>
      <left/>
      <right/>
      <top/>
      <bottom/>
      <diagonal/>
    </border>
    <border>
      <left/>
      <right style="dotted">
        <color rgb="FF002060"/>
      </right>
      <top/>
      <bottom/>
      <diagonal/>
    </border>
    <border>
      <left style="dotted">
        <color rgb="FF002060"/>
      </left>
      <right style="dotted">
        <color rgb="FF002060"/>
      </right>
      <top/>
      <bottom/>
      <diagonal/>
    </border>
    <border>
      <left style="medium">
        <color rgb="FF002060"/>
      </left>
      <right style="thin">
        <color rgb="FF002060"/>
      </right>
      <top style="medium">
        <color rgb="FF002060"/>
      </top>
      <bottom/>
      <diagonal/>
    </border>
    <border>
      <left style="thin">
        <color rgb="FF000000"/>
      </left>
      <right/>
      <top style="medium">
        <color rgb="FF002060"/>
      </top>
      <bottom/>
      <diagonal/>
    </border>
    <border>
      <left style="hair">
        <color rgb="FF002060"/>
      </left>
      <right style="hair">
        <color rgb="FF002060"/>
      </right>
      <top style="medium">
        <color rgb="FF002060"/>
      </top>
      <bottom style="hair">
        <color rgb="FF002060"/>
      </bottom>
      <diagonal/>
    </border>
    <border>
      <left style="hair">
        <color rgb="FF002060"/>
      </left>
      <right style="medium">
        <color rgb="FF002060"/>
      </right>
      <top style="medium">
        <color rgb="FF002060"/>
      </top>
      <bottom style="hair">
        <color rgb="FF002060"/>
      </bottom>
      <diagonal/>
    </border>
    <border>
      <left style="medium">
        <color rgb="FF002060"/>
      </left>
      <right style="thin">
        <color rgb="FF002060"/>
      </right>
      <top/>
      <bottom/>
      <diagonal/>
    </border>
    <border>
      <left style="thin">
        <color rgb="FF000000"/>
      </left>
      <right/>
      <top/>
      <bottom/>
      <diagonal/>
    </border>
    <border>
      <left style="hair">
        <color rgb="FF002060"/>
      </left>
      <right style="medium">
        <color rgb="FF002060"/>
      </right>
      <top style="hair">
        <color rgb="FF002060"/>
      </top>
      <bottom style="hair">
        <color rgb="FF002060"/>
      </bottom>
      <diagonal/>
    </border>
    <border>
      <left style="thin">
        <color rgb="FF000000"/>
      </left>
      <right/>
      <top/>
      <bottom style="thin">
        <color rgb="FF000000"/>
      </bottom>
      <diagonal/>
    </border>
    <border>
      <left style="hair">
        <color rgb="FF002060"/>
      </left>
      <right style="medium">
        <color rgb="FF002060"/>
      </right>
      <top style="thin">
        <color rgb="FF002060"/>
      </top>
      <bottom style="hair">
        <color rgb="FF002060"/>
      </bottom>
      <diagonal/>
    </border>
    <border>
      <left style="hair">
        <color rgb="FF002060"/>
      </left>
      <right style="medium">
        <color rgb="FF002060"/>
      </right>
      <top style="hair">
        <color rgb="FF002060"/>
      </top>
      <bottom style="thin">
        <color rgb="FF002060"/>
      </bottom>
      <diagonal/>
    </border>
    <border>
      <left style="hair">
        <color rgb="FF002060"/>
      </left>
      <right style="hair">
        <color rgb="FF002060"/>
      </right>
      <top style="thin">
        <color rgb="FF002060"/>
      </top>
      <bottom style="thin">
        <color rgb="FF002060"/>
      </bottom>
      <diagonal/>
    </border>
    <border>
      <left style="hair">
        <color rgb="FF002060"/>
      </left>
      <right style="thin">
        <color rgb="FF002060"/>
      </right>
      <top style="thin">
        <color rgb="FF002060"/>
      </top>
      <bottom style="thin">
        <color rgb="FF002060"/>
      </bottom>
      <diagonal/>
    </border>
    <border>
      <left style="hair">
        <color rgb="FF002060"/>
      </left>
      <right style="medium">
        <color rgb="FF002060"/>
      </right>
      <top style="thin">
        <color rgb="FF002060"/>
      </top>
      <bottom style="thin">
        <color rgb="FF002060"/>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right style="hair">
        <color rgb="FF002060"/>
      </right>
      <top/>
      <bottom style="medium">
        <color rgb="FF002060"/>
      </bottom>
      <diagonal/>
    </border>
    <border>
      <left style="hair">
        <color rgb="FF002060"/>
      </left>
      <right style="hair">
        <color rgb="FF002060"/>
      </right>
      <top/>
      <bottom style="medium">
        <color rgb="FF002060"/>
      </bottom>
      <diagonal/>
    </border>
    <border>
      <left style="hair">
        <color rgb="FF002060"/>
      </left>
      <right style="thin">
        <color rgb="FF002060"/>
      </right>
      <top/>
      <bottom style="medium">
        <color rgb="FF002060"/>
      </bottom>
      <diagonal/>
    </border>
    <border>
      <left style="thin">
        <color rgb="FF002060"/>
      </left>
      <right style="hair">
        <color rgb="FF002060"/>
      </right>
      <top style="thin">
        <color rgb="FF002060"/>
      </top>
      <bottom style="medium">
        <color rgb="FF002060"/>
      </bottom>
      <diagonal/>
    </border>
    <border>
      <left style="hair">
        <color rgb="FF002060"/>
      </left>
      <right style="medium">
        <color rgb="FF002060"/>
      </right>
      <top/>
      <bottom style="medium">
        <color rgb="FF002060"/>
      </bottom>
      <diagonal/>
    </border>
    <border>
      <left style="thin">
        <color rgb="FF002060"/>
      </left>
      <right style="hair">
        <color rgb="FF002060"/>
      </right>
      <top style="medium">
        <color rgb="FF002060"/>
      </top>
      <bottom/>
      <diagonal/>
    </border>
    <border>
      <left style="hair">
        <color rgb="FF002060"/>
      </left>
      <right style="hair">
        <color rgb="FF002060"/>
      </right>
      <top style="thin">
        <color rgb="FF002060"/>
      </top>
      <bottom style="medium">
        <color rgb="FF002060"/>
      </bottom>
      <diagonal/>
    </border>
    <border>
      <left style="hair">
        <color rgb="FF002060"/>
      </left>
      <right style="medium">
        <color rgb="FF002060"/>
      </right>
      <top style="thin">
        <color rgb="FF002060"/>
      </top>
      <bottom style="medium">
        <color rgb="FF002060"/>
      </bottom>
      <diagonal/>
    </border>
    <border>
      <left style="thin">
        <color rgb="FF002060"/>
      </left>
      <right style="hair">
        <color rgb="FF002060"/>
      </right>
      <top style="medium">
        <color rgb="FF002060"/>
      </top>
      <bottom style="thin">
        <color rgb="FF002060"/>
      </bottom>
      <diagonal/>
    </border>
    <border>
      <left style="hair">
        <color rgb="FF002060"/>
      </left>
      <right style="hair">
        <color rgb="FF002060"/>
      </right>
      <top style="medium">
        <color rgb="FF002060"/>
      </top>
      <bottom style="thin">
        <color rgb="FF002060"/>
      </bottom>
      <diagonal/>
    </border>
    <border>
      <left style="hair">
        <color rgb="FF002060"/>
      </left>
      <right style="medium">
        <color rgb="FF002060"/>
      </right>
      <top style="medium">
        <color rgb="FF002060"/>
      </top>
      <bottom style="thin">
        <color rgb="FF002060"/>
      </bottom>
      <diagonal/>
    </border>
    <border>
      <left style="hair">
        <color rgb="FF002060"/>
      </left>
      <right style="medium">
        <color rgb="FF002060"/>
      </right>
      <top style="hair">
        <color rgb="FF002060"/>
      </top>
      <bottom/>
      <diagonal/>
    </border>
    <border>
      <left style="hair">
        <color rgb="FF002060"/>
      </left>
      <right style="medium">
        <color rgb="FF002060"/>
      </right>
      <top/>
      <bottom style="thin">
        <color rgb="FF002060"/>
      </bottom>
      <diagonal/>
    </border>
    <border>
      <left style="thin">
        <color rgb="FF002060"/>
      </left>
      <right style="hair">
        <color rgb="FF002060"/>
      </right>
      <top/>
      <bottom style="medium">
        <color rgb="FF002060"/>
      </bottom>
      <diagonal/>
    </border>
    <border>
      <left style="hair">
        <color rgb="FF002060"/>
      </left>
      <right style="medium">
        <color rgb="FF002060"/>
      </right>
      <top style="hair">
        <color rgb="FF002060"/>
      </top>
      <bottom style="medium">
        <color rgb="FF002060"/>
      </bottom>
      <diagonal/>
    </border>
  </borders>
  <cellStyleXfs count="1">
    <xf numFmtId="0" fontId="0" fillId="0" borderId="0"/>
  </cellStyleXfs>
  <cellXfs count="525">
    <xf numFmtId="0" fontId="0" fillId="0" borderId="0" xfId="0" applyFont="1" applyAlignment="1"/>
    <xf numFmtId="0" fontId="1" fillId="0" borderId="0" xfId="0" applyFont="1"/>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1" fillId="0" borderId="8" xfId="0" applyFont="1" applyBorder="1"/>
    <xf numFmtId="0" fontId="2" fillId="0" borderId="0" xfId="0" applyFont="1" applyAlignment="1">
      <alignment horizontal="center" vertical="center"/>
    </xf>
    <xf numFmtId="0" fontId="5" fillId="0" borderId="0" xfId="0" applyFont="1" applyAlignment="1">
      <alignment horizontal="center" vertical="center"/>
    </xf>
    <xf numFmtId="49" fontId="6" fillId="0" borderId="0" xfId="0" applyNumberFormat="1" applyFont="1" applyAlignment="1">
      <alignment horizontal="center" vertical="center"/>
    </xf>
    <xf numFmtId="0" fontId="1" fillId="0" borderId="9" xfId="0" applyFont="1" applyBorder="1"/>
    <xf numFmtId="0" fontId="1" fillId="0" borderId="10" xfId="0" applyFont="1" applyBorder="1"/>
    <xf numFmtId="0" fontId="1" fillId="0" borderId="11" xfId="0" applyFont="1" applyBorder="1"/>
    <xf numFmtId="0" fontId="7" fillId="0" borderId="0" xfId="0" applyFont="1" applyAlignment="1">
      <alignment vertical="center"/>
    </xf>
    <xf numFmtId="0" fontId="8" fillId="0" borderId="0" xfId="0" applyFont="1" applyAlignment="1">
      <alignment vertical="center"/>
    </xf>
    <xf numFmtId="0" fontId="7" fillId="0" borderId="0" xfId="0" applyFont="1" applyAlignment="1">
      <alignment horizontal="center" vertical="center"/>
    </xf>
    <xf numFmtId="0" fontId="7" fillId="0" borderId="12" xfId="0" applyFont="1" applyBorder="1" applyAlignment="1">
      <alignment vertical="center"/>
    </xf>
    <xf numFmtId="0" fontId="7" fillId="0" borderId="13" xfId="0" applyFont="1" applyBorder="1" applyAlignment="1">
      <alignment vertical="center"/>
    </xf>
    <xf numFmtId="0" fontId="8" fillId="0" borderId="13" xfId="0" applyFont="1" applyBorder="1" applyAlignment="1">
      <alignment vertical="center"/>
    </xf>
    <xf numFmtId="0" fontId="7" fillId="0" borderId="13" xfId="0" applyFont="1" applyBorder="1" applyAlignment="1">
      <alignment horizontal="center" vertical="center"/>
    </xf>
    <xf numFmtId="0" fontId="7" fillId="0" borderId="14" xfId="0" applyFont="1" applyBorder="1" applyAlignment="1">
      <alignment vertical="center"/>
    </xf>
    <xf numFmtId="0" fontId="7" fillId="0" borderId="15" xfId="0" applyFont="1" applyBorder="1" applyAlignment="1">
      <alignment vertical="center"/>
    </xf>
    <xf numFmtId="0" fontId="7" fillId="0" borderId="16" xfId="0" applyFont="1" applyBorder="1" applyAlignment="1">
      <alignment vertical="center"/>
    </xf>
    <xf numFmtId="0" fontId="9" fillId="0" borderId="16" xfId="0" applyFont="1" applyBorder="1" applyAlignment="1">
      <alignment horizontal="center" vertical="center"/>
    </xf>
    <xf numFmtId="0" fontId="7" fillId="0" borderId="20" xfId="0" applyFont="1" applyBorder="1" applyAlignment="1">
      <alignment vertical="center"/>
    </xf>
    <xf numFmtId="0" fontId="7" fillId="0" borderId="21" xfId="0" applyFont="1" applyBorder="1" applyAlignment="1">
      <alignment vertical="center"/>
    </xf>
    <xf numFmtId="0" fontId="7" fillId="0" borderId="4" xfId="0" applyFont="1" applyBorder="1" applyAlignment="1">
      <alignment vertical="center"/>
    </xf>
    <xf numFmtId="0" fontId="10" fillId="0" borderId="0" xfId="0" applyFont="1" applyAlignment="1">
      <alignment horizontal="center" vertical="center"/>
    </xf>
    <xf numFmtId="0" fontId="8" fillId="0" borderId="0" xfId="0" applyFont="1" applyAlignment="1">
      <alignment horizontal="center" vertical="center"/>
    </xf>
    <xf numFmtId="0" fontId="10" fillId="0" borderId="8" xfId="0" applyFont="1" applyBorder="1" applyAlignment="1">
      <alignment horizontal="center" vertical="center"/>
    </xf>
    <xf numFmtId="0" fontId="11" fillId="0" borderId="8" xfId="0" applyFont="1" applyBorder="1" applyAlignment="1">
      <alignment horizontal="center" vertical="center"/>
    </xf>
    <xf numFmtId="0" fontId="12" fillId="4" borderId="29" xfId="0" applyFont="1" applyFill="1" applyBorder="1" applyAlignment="1">
      <alignment horizontal="center" vertical="center" wrapText="1"/>
    </xf>
    <xf numFmtId="0" fontId="13" fillId="0" borderId="30" xfId="0" applyFont="1" applyBorder="1" applyAlignment="1">
      <alignment vertical="center"/>
    </xf>
    <xf numFmtId="0" fontId="13" fillId="0" borderId="31" xfId="0" applyFont="1" applyBorder="1" applyAlignment="1">
      <alignment vertical="center"/>
    </xf>
    <xf numFmtId="0" fontId="14" fillId="0" borderId="31" xfId="0" applyFont="1" applyBorder="1" applyAlignment="1">
      <alignment vertical="center"/>
    </xf>
    <xf numFmtId="0" fontId="14" fillId="0" borderId="32" xfId="0" applyFont="1" applyBorder="1" applyAlignment="1">
      <alignment vertical="center"/>
    </xf>
    <xf numFmtId="1" fontId="15" fillId="0" borderId="0" xfId="0" applyNumberFormat="1" applyFont="1" applyAlignment="1">
      <alignment horizontal="center" vertical="center"/>
    </xf>
    <xf numFmtId="0" fontId="14" fillId="0" borderId="0" xfId="0" applyFont="1"/>
    <xf numFmtId="0" fontId="14" fillId="0" borderId="33" xfId="0" applyFont="1" applyBorder="1"/>
    <xf numFmtId="0" fontId="14" fillId="0" borderId="8" xfId="0" applyFont="1" applyBorder="1"/>
    <xf numFmtId="0" fontId="1" fillId="4" borderId="34" xfId="0" applyFont="1" applyFill="1" applyBorder="1"/>
    <xf numFmtId="0" fontId="1" fillId="4" borderId="35" xfId="0" applyFont="1" applyFill="1" applyBorder="1"/>
    <xf numFmtId="0" fontId="1" fillId="4" borderId="36" xfId="0" applyFont="1" applyFill="1" applyBorder="1"/>
    <xf numFmtId="0" fontId="1" fillId="4" borderId="37" xfId="0" applyFont="1" applyFill="1" applyBorder="1"/>
    <xf numFmtId="0" fontId="1" fillId="4" borderId="38" xfId="0" applyFont="1" applyFill="1" applyBorder="1"/>
    <xf numFmtId="0" fontId="18" fillId="0" borderId="8" xfId="0" applyFont="1" applyBorder="1" applyAlignment="1">
      <alignment horizontal="center" vertical="center"/>
    </xf>
    <xf numFmtId="0" fontId="7" fillId="0" borderId="8" xfId="0" applyFont="1" applyBorder="1" applyAlignment="1">
      <alignment horizontal="center" vertical="center"/>
    </xf>
    <xf numFmtId="0" fontId="20" fillId="0" borderId="8" xfId="0" applyFont="1" applyBorder="1" applyAlignment="1">
      <alignment horizontal="center" vertical="center" wrapText="1"/>
    </xf>
    <xf numFmtId="0" fontId="22" fillId="0" borderId="0" xfId="0" applyFont="1"/>
    <xf numFmtId="0" fontId="1" fillId="0" borderId="8" xfId="0" applyFont="1" applyBorder="1" applyAlignment="1">
      <alignment horizontal="center" vertical="center" wrapText="1"/>
    </xf>
    <xf numFmtId="0" fontId="25" fillId="0" borderId="56" xfId="0" applyFont="1" applyBorder="1" applyAlignment="1">
      <alignment horizontal="left" vertical="center" wrapText="1"/>
    </xf>
    <xf numFmtId="0" fontId="25" fillId="0" borderId="73" xfId="0" applyFont="1" applyBorder="1" applyAlignment="1">
      <alignment horizontal="center" vertical="center" wrapText="1"/>
    </xf>
    <xf numFmtId="0" fontId="25" fillId="0" borderId="73" xfId="0" applyFont="1" applyBorder="1" applyAlignment="1">
      <alignment horizontal="left" vertical="center"/>
    </xf>
    <xf numFmtId="0" fontId="8" fillId="0" borderId="56" xfId="0" applyFont="1" applyBorder="1" applyAlignment="1">
      <alignment horizontal="center" vertical="center" wrapText="1"/>
    </xf>
    <xf numFmtId="165" fontId="7" fillId="0" borderId="0" xfId="0" applyNumberFormat="1" applyFont="1" applyAlignment="1">
      <alignment vertical="center"/>
    </xf>
    <xf numFmtId="0" fontId="25" fillId="0" borderId="35" xfId="0" applyFont="1" applyBorder="1" applyAlignment="1">
      <alignment horizontal="center" vertical="center" wrapText="1"/>
    </xf>
    <xf numFmtId="0" fontId="25" fillId="0" borderId="35" xfId="0" applyFont="1" applyBorder="1" applyAlignment="1">
      <alignment horizontal="left" vertical="center" wrapText="1"/>
    </xf>
    <xf numFmtId="0" fontId="8" fillId="0" borderId="46" xfId="0" applyFont="1" applyBorder="1" applyAlignment="1">
      <alignment horizontal="center" vertical="center" wrapText="1"/>
    </xf>
    <xf numFmtId="0" fontId="29" fillId="0" borderId="0" xfId="0" applyFont="1" applyAlignment="1">
      <alignment horizontal="center" vertical="center"/>
    </xf>
    <xf numFmtId="0" fontId="25" fillId="0" borderId="35" xfId="0" applyFont="1" applyBorder="1" applyAlignment="1">
      <alignment horizontal="left" vertical="center"/>
    </xf>
    <xf numFmtId="0" fontId="7" fillId="0" borderId="8" xfId="0" applyFont="1" applyBorder="1" applyAlignment="1">
      <alignment vertical="top" wrapText="1"/>
    </xf>
    <xf numFmtId="0" fontId="8" fillId="0" borderId="46" xfId="0" applyFont="1" applyBorder="1" applyAlignment="1">
      <alignment horizontal="left" vertical="center" wrapText="1"/>
    </xf>
    <xf numFmtId="0" fontId="7" fillId="0" borderId="8" xfId="0" applyFont="1" applyBorder="1" applyAlignment="1">
      <alignment horizontal="center" vertical="center" wrapText="1"/>
    </xf>
    <xf numFmtId="0" fontId="25" fillId="0" borderId="88" xfId="0" applyFont="1" applyBorder="1" applyAlignment="1">
      <alignment horizontal="center" vertical="center" wrapText="1"/>
    </xf>
    <xf numFmtId="0" fontId="25" fillId="0" borderId="88" xfId="0" applyFont="1" applyBorder="1" applyAlignment="1">
      <alignment horizontal="left" vertical="center" wrapText="1"/>
    </xf>
    <xf numFmtId="0" fontId="25" fillId="0" borderId="73" xfId="0" applyFont="1" applyBorder="1" applyAlignment="1">
      <alignment horizontal="left" vertical="center" wrapText="1"/>
    </xf>
    <xf numFmtId="0" fontId="7" fillId="0" borderId="8" xfId="0" applyFont="1" applyBorder="1" applyAlignment="1">
      <alignment horizontal="left" vertical="center" wrapText="1"/>
    </xf>
    <xf numFmtId="0" fontId="7" fillId="0" borderId="35" xfId="0" applyFont="1" applyBorder="1" applyAlignment="1">
      <alignment horizontal="center" vertical="center"/>
    </xf>
    <xf numFmtId="0" fontId="8" fillId="4" borderId="35" xfId="0" applyFont="1" applyFill="1" applyBorder="1" applyAlignment="1">
      <alignment horizontal="center" vertical="center" wrapText="1"/>
    </xf>
    <xf numFmtId="0" fontId="7" fillId="4" borderId="36" xfId="0" applyFont="1" applyFill="1" applyBorder="1" applyAlignment="1">
      <alignment horizontal="center" vertical="center"/>
    </xf>
    <xf numFmtId="0" fontId="27" fillId="5" borderId="92" xfId="0" applyFont="1" applyFill="1" applyBorder="1" applyAlignment="1">
      <alignment horizontal="center" vertical="center"/>
    </xf>
    <xf numFmtId="0" fontId="1" fillId="5" borderId="92" xfId="0" applyFont="1" applyFill="1" applyBorder="1" applyAlignment="1">
      <alignment horizontal="center" vertical="center"/>
    </xf>
    <xf numFmtId="0" fontId="8" fillId="4" borderId="35" xfId="0" applyFont="1" applyFill="1" applyBorder="1" applyAlignment="1">
      <alignment vertical="center" wrapText="1"/>
    </xf>
    <xf numFmtId="0" fontId="7" fillId="4" borderId="36" xfId="0" applyFont="1" applyFill="1" applyBorder="1" applyAlignment="1">
      <alignment vertical="center" wrapText="1"/>
    </xf>
    <xf numFmtId="0" fontId="7" fillId="0" borderId="8" xfId="0" applyFont="1" applyBorder="1" applyAlignment="1">
      <alignment vertical="center" wrapText="1"/>
    </xf>
    <xf numFmtId="0" fontId="25" fillId="0" borderId="81" xfId="0" applyFont="1" applyBorder="1" applyAlignment="1">
      <alignment horizontal="left" vertical="center" wrapText="1"/>
    </xf>
    <xf numFmtId="0" fontId="1" fillId="0" borderId="36" xfId="0" applyFont="1" applyBorder="1" applyAlignment="1">
      <alignment horizontal="center" vertical="center" wrapText="1"/>
    </xf>
    <xf numFmtId="0" fontId="7" fillId="0" borderId="9" xfId="0" applyFont="1" applyBorder="1" applyAlignment="1">
      <alignment vertical="center"/>
    </xf>
    <xf numFmtId="0" fontId="7" fillId="0" borderId="10" xfId="0" applyFont="1" applyBorder="1" applyAlignment="1">
      <alignment vertical="center"/>
    </xf>
    <xf numFmtId="0" fontId="8" fillId="0" borderId="10" xfId="0" applyFont="1" applyBorder="1" applyAlignment="1">
      <alignment vertical="center"/>
    </xf>
    <xf numFmtId="0" fontId="7" fillId="0" borderId="10" xfId="0" applyFont="1" applyBorder="1" applyAlignment="1">
      <alignment horizontal="center" vertical="center"/>
    </xf>
    <xf numFmtId="0" fontId="25" fillId="0" borderId="10" xfId="0" applyFont="1" applyBorder="1" applyAlignment="1">
      <alignment vertical="center"/>
    </xf>
    <xf numFmtId="0" fontId="15" fillId="0" borderId="10" xfId="0" applyFont="1" applyBorder="1" applyAlignment="1">
      <alignment vertical="center"/>
    </xf>
    <xf numFmtId="0" fontId="7" fillId="0" borderId="11" xfId="0" applyFont="1" applyBorder="1" applyAlignment="1">
      <alignment vertical="center"/>
    </xf>
    <xf numFmtId="0" fontId="7" fillId="0" borderId="93" xfId="0" applyFont="1" applyBorder="1" applyAlignment="1">
      <alignment vertical="center"/>
    </xf>
    <xf numFmtId="1" fontId="27" fillId="0" borderId="94" xfId="0" applyNumberFormat="1" applyFont="1" applyBorder="1" applyAlignment="1">
      <alignment horizontal="center" vertical="center"/>
    </xf>
    <xf numFmtId="0" fontId="7" fillId="0" borderId="95" xfId="0" applyFont="1" applyBorder="1" applyAlignment="1">
      <alignment vertical="center"/>
    </xf>
    <xf numFmtId="0" fontId="25"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vertical="center"/>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34" fillId="5" borderId="96" xfId="0" applyFont="1" applyFill="1" applyBorder="1"/>
    <xf numFmtId="0" fontId="14" fillId="5" borderId="96" xfId="0" applyFont="1" applyFill="1" applyBorder="1"/>
    <xf numFmtId="164" fontId="14" fillId="0" borderId="0" xfId="0" applyNumberFormat="1" applyFont="1"/>
    <xf numFmtId="0" fontId="14" fillId="0" borderId="0" xfId="0" applyFont="1" applyAlignment="1">
      <alignment horizontal="center"/>
    </xf>
    <xf numFmtId="0" fontId="29" fillId="0" borderId="0" xfId="0" applyFont="1"/>
    <xf numFmtId="1" fontId="14" fillId="0" borderId="0" xfId="0" applyNumberFormat="1" applyFont="1"/>
    <xf numFmtId="2" fontId="14" fillId="0" borderId="0" xfId="0" applyNumberFormat="1" applyFont="1"/>
    <xf numFmtId="49" fontId="14" fillId="0" borderId="0" xfId="0" applyNumberFormat="1" applyFont="1"/>
    <xf numFmtId="0" fontId="23" fillId="0" borderId="0" xfId="0" applyFont="1"/>
    <xf numFmtId="0" fontId="14" fillId="0" borderId="9" xfId="0" applyFont="1" applyBorder="1"/>
    <xf numFmtId="0" fontId="14" fillId="0" borderId="10" xfId="0" applyFont="1" applyBorder="1"/>
    <xf numFmtId="0" fontId="14" fillId="0" borderId="11" xfId="0" applyFont="1" applyBorder="1"/>
    <xf numFmtId="0" fontId="35" fillId="0" borderId="0" xfId="0" applyFont="1" applyAlignment="1">
      <alignment vertical="center" wrapText="1"/>
    </xf>
    <xf numFmtId="0" fontId="35" fillId="0" borderId="0" xfId="0" applyFont="1" applyAlignment="1">
      <alignment horizontal="center" vertical="center" wrapText="1"/>
    </xf>
    <xf numFmtId="0" fontId="35" fillId="0" borderId="0" xfId="0" applyFont="1"/>
    <xf numFmtId="0" fontId="36" fillId="0" borderId="0" xfId="0" applyFont="1"/>
    <xf numFmtId="0" fontId="37" fillId="0" borderId="0" xfId="0" applyFont="1" applyAlignment="1">
      <alignment horizontal="left"/>
    </xf>
    <xf numFmtId="0" fontId="14" fillId="0" borderId="0" xfId="0" applyFont="1" applyAlignment="1">
      <alignment horizontal="left"/>
    </xf>
    <xf numFmtId="0" fontId="27" fillId="0" borderId="0" xfId="0" applyFont="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97" xfId="0" applyFont="1" applyBorder="1" applyAlignment="1">
      <alignment vertical="center"/>
    </xf>
    <xf numFmtId="0" fontId="27" fillId="0" borderId="26" xfId="0" applyFont="1" applyBorder="1" applyAlignment="1">
      <alignment vertical="center"/>
    </xf>
    <xf numFmtId="0" fontId="27" fillId="0" borderId="98" xfId="0" applyFont="1" applyBorder="1" applyAlignment="1">
      <alignment vertical="center"/>
    </xf>
    <xf numFmtId="0" fontId="27" fillId="0" borderId="8" xfId="0" applyFont="1" applyBorder="1" applyAlignment="1">
      <alignment vertical="center"/>
    </xf>
    <xf numFmtId="0" fontId="27" fillId="0" borderId="75" xfId="0" applyFont="1" applyBorder="1" applyAlignment="1">
      <alignment vertical="center"/>
    </xf>
    <xf numFmtId="0" fontId="9" fillId="4" borderId="102" xfId="0" applyFont="1" applyFill="1" applyBorder="1" applyAlignment="1">
      <alignment horizontal="center" vertical="center"/>
    </xf>
    <xf numFmtId="0" fontId="27" fillId="4" borderId="96" xfId="0" applyFont="1" applyFill="1" applyBorder="1" applyAlignment="1">
      <alignment vertical="center"/>
    </xf>
    <xf numFmtId="0" fontId="27" fillId="4" borderId="103" xfId="0" applyFont="1" applyFill="1" applyBorder="1" applyAlignment="1">
      <alignment vertical="center"/>
    </xf>
    <xf numFmtId="0" fontId="27" fillId="4" borderId="104" xfId="0" applyFont="1" applyFill="1" applyBorder="1" applyAlignment="1">
      <alignment vertical="center"/>
    </xf>
    <xf numFmtId="0" fontId="9" fillId="4" borderId="105" xfId="0" applyFont="1" applyFill="1" applyBorder="1" applyAlignment="1">
      <alignment horizontal="center" vertical="center"/>
    </xf>
    <xf numFmtId="0" fontId="9" fillId="4" borderId="106" xfId="0" applyFont="1" applyFill="1" applyBorder="1" applyAlignment="1">
      <alignment horizontal="center" vertical="center"/>
    </xf>
    <xf numFmtId="0" fontId="27" fillId="4" borderId="107" xfId="0" applyFont="1" applyFill="1" applyBorder="1" applyAlignment="1">
      <alignment vertical="center"/>
    </xf>
    <xf numFmtId="0" fontId="16" fillId="0" borderId="79" xfId="0" applyFont="1" applyBorder="1" applyAlignment="1">
      <alignment horizontal="center" vertical="center"/>
    </xf>
    <xf numFmtId="0" fontId="27" fillId="0" borderId="108" xfId="0" applyFont="1" applyBorder="1" applyAlignment="1">
      <alignment vertical="center"/>
    </xf>
    <xf numFmtId="0" fontId="16" fillId="0" borderId="90" xfId="0" applyFont="1" applyBorder="1" applyAlignment="1">
      <alignment horizontal="center" vertical="center"/>
    </xf>
    <xf numFmtId="0" fontId="16" fillId="0" borderId="109" xfId="0" applyFont="1" applyBorder="1" applyAlignment="1">
      <alignment horizontal="center" vertical="center"/>
    </xf>
    <xf numFmtId="49" fontId="8" fillId="0" borderId="89" xfId="0" applyNumberFormat="1" applyFont="1" applyBorder="1" applyAlignment="1">
      <alignment horizontal="left" vertical="center" wrapText="1"/>
    </xf>
    <xf numFmtId="1" fontId="41" fillId="5" borderId="110" xfId="0" applyNumberFormat="1" applyFont="1" applyFill="1" applyBorder="1" applyAlignment="1">
      <alignment horizontal="center" vertical="center"/>
    </xf>
    <xf numFmtId="0" fontId="27" fillId="0" borderId="79" xfId="0" applyFont="1" applyBorder="1" applyAlignment="1">
      <alignment horizontal="center" vertical="center"/>
    </xf>
    <xf numFmtId="49" fontId="8" fillId="0" borderId="89" xfId="0" applyNumberFormat="1" applyFont="1" applyBorder="1" applyAlignment="1">
      <alignment horizontal="left" vertical="center"/>
    </xf>
    <xf numFmtId="0" fontId="37" fillId="0" borderId="0" xfId="0" applyFont="1" applyAlignment="1">
      <alignment horizontal="center" vertical="top"/>
    </xf>
    <xf numFmtId="49" fontId="42" fillId="0" borderId="90" xfId="0" applyNumberFormat="1" applyFont="1" applyBorder="1" applyAlignment="1">
      <alignment vertical="center"/>
    </xf>
    <xf numFmtId="49" fontId="8" fillId="0" borderId="90" xfId="0" applyNumberFormat="1" applyFont="1" applyBorder="1" applyAlignment="1">
      <alignment vertical="center"/>
    </xf>
    <xf numFmtId="49" fontId="8" fillId="0" borderId="90" xfId="0" applyNumberFormat="1" applyFont="1" applyBorder="1" applyAlignment="1">
      <alignment horizontal="left" vertical="center"/>
    </xf>
    <xf numFmtId="0" fontId="27" fillId="0" borderId="90" xfId="0" applyFont="1" applyBorder="1" applyAlignment="1">
      <alignment horizontal="left" vertical="center"/>
    </xf>
    <xf numFmtId="0" fontId="41" fillId="0" borderId="90" xfId="0" applyFont="1" applyBorder="1" applyAlignment="1">
      <alignment vertical="center"/>
    </xf>
    <xf numFmtId="0" fontId="27" fillId="0" borderId="109" xfId="0" applyFont="1" applyBorder="1" applyAlignment="1">
      <alignment vertical="center"/>
    </xf>
    <xf numFmtId="0" fontId="27" fillId="0" borderId="79" xfId="0" applyFont="1" applyBorder="1" applyAlignment="1">
      <alignment vertical="center"/>
    </xf>
    <xf numFmtId="49" fontId="39" fillId="0" borderId="89" xfId="0" applyNumberFormat="1" applyFont="1" applyBorder="1" applyAlignment="1">
      <alignment horizontal="center" vertical="center" wrapText="1"/>
    </xf>
    <xf numFmtId="1" fontId="40" fillId="5" borderId="110" xfId="0" applyNumberFormat="1" applyFont="1" applyFill="1" applyBorder="1" applyAlignment="1">
      <alignment horizontal="center" vertical="center"/>
    </xf>
    <xf numFmtId="1" fontId="8" fillId="5" borderId="113" xfId="0" applyNumberFormat="1" applyFont="1" applyFill="1" applyBorder="1" applyAlignment="1">
      <alignment horizontal="center" vertical="center" wrapText="1"/>
    </xf>
    <xf numFmtId="0" fontId="27" fillId="0" borderId="114" xfId="0" applyFont="1" applyBorder="1" applyAlignment="1">
      <alignment vertical="center"/>
    </xf>
    <xf numFmtId="0" fontId="27" fillId="0" borderId="115" xfId="0" applyFont="1" applyBorder="1" applyAlignment="1">
      <alignment vertical="center"/>
    </xf>
    <xf numFmtId="0" fontId="27" fillId="0" borderId="116" xfId="0" applyFont="1" applyBorder="1" applyAlignment="1">
      <alignment vertical="center"/>
    </xf>
    <xf numFmtId="0" fontId="27" fillId="0" borderId="9" xfId="0" applyFont="1" applyBorder="1" applyAlignment="1">
      <alignment vertical="center"/>
    </xf>
    <xf numFmtId="0" fontId="27" fillId="0" borderId="10" xfId="0" applyFont="1" applyBorder="1" applyAlignment="1">
      <alignment vertical="center"/>
    </xf>
    <xf numFmtId="0" fontId="27" fillId="0" borderId="11" xfId="0" applyFont="1" applyBorder="1" applyAlignment="1">
      <alignment vertical="center"/>
    </xf>
    <xf numFmtId="1" fontId="27" fillId="0" borderId="0" xfId="0" applyNumberFormat="1" applyFont="1" applyAlignment="1">
      <alignment horizontal="center" vertical="center"/>
    </xf>
    <xf numFmtId="1" fontId="27" fillId="0" borderId="0" xfId="0" applyNumberFormat="1" applyFont="1" applyAlignment="1">
      <alignment vertical="center"/>
    </xf>
    <xf numFmtId="0" fontId="27" fillId="0" borderId="0" xfId="0" applyFont="1" applyAlignment="1">
      <alignment vertical="center" wrapText="1"/>
    </xf>
    <xf numFmtId="0" fontId="27" fillId="0" borderId="12" xfId="0" applyFont="1" applyBorder="1" applyAlignment="1">
      <alignment vertical="center" wrapText="1"/>
    </xf>
    <xf numFmtId="0" fontId="27" fillId="0" borderId="13" xfId="0" applyFont="1" applyBorder="1" applyAlignment="1">
      <alignment vertical="center" wrapText="1"/>
    </xf>
    <xf numFmtId="0" fontId="27" fillId="0" borderId="14" xfId="0" applyFont="1" applyBorder="1" applyAlignment="1">
      <alignment vertical="center" wrapText="1"/>
    </xf>
    <xf numFmtId="0" fontId="27" fillId="0" borderId="15" xfId="0" applyFont="1" applyBorder="1" applyAlignment="1">
      <alignment vertical="center" wrapText="1"/>
    </xf>
    <xf numFmtId="0" fontId="27" fillId="0" borderId="16" xfId="0" applyFont="1" applyBorder="1" applyAlignment="1">
      <alignment vertical="center" wrapText="1"/>
    </xf>
    <xf numFmtId="0" fontId="27" fillId="0" borderId="4" xfId="0" applyFont="1" applyBorder="1" applyAlignment="1">
      <alignment vertical="center" wrapText="1"/>
    </xf>
    <xf numFmtId="0" fontId="27" fillId="0" borderId="8" xfId="0" applyFont="1" applyBorder="1" applyAlignment="1">
      <alignment vertical="center" wrapText="1"/>
    </xf>
    <xf numFmtId="0" fontId="27" fillId="0" borderId="0" xfId="0" applyFont="1" applyAlignment="1">
      <alignment horizontal="center" vertical="center" wrapText="1"/>
    </xf>
    <xf numFmtId="0" fontId="27" fillId="0" borderId="58" xfId="0" applyFont="1" applyBorder="1" applyAlignment="1">
      <alignment vertical="center" wrapText="1"/>
    </xf>
    <xf numFmtId="0" fontId="27" fillId="0" borderId="120" xfId="0" applyFont="1" applyBorder="1" applyAlignment="1">
      <alignment vertical="center" wrapText="1"/>
    </xf>
    <xf numFmtId="0" fontId="27" fillId="0" borderId="78" xfId="0" applyFont="1" applyBorder="1" applyAlignment="1">
      <alignment vertical="center" wrapText="1"/>
    </xf>
    <xf numFmtId="0" fontId="27" fillId="0" borderId="89" xfId="0" applyFont="1" applyBorder="1" applyAlignment="1">
      <alignment vertical="center" wrapText="1"/>
    </xf>
    <xf numFmtId="0" fontId="17" fillId="0" borderId="0" xfId="0" applyFont="1" applyAlignment="1">
      <alignment horizontal="center" vertical="center" wrapText="1"/>
    </xf>
    <xf numFmtId="0" fontId="17" fillId="0" borderId="75" xfId="0" applyFont="1" applyBorder="1" applyAlignment="1">
      <alignment horizontal="center" vertical="center" wrapText="1"/>
    </xf>
    <xf numFmtId="0" fontId="44" fillId="0" borderId="0" xfId="0" applyFont="1" applyAlignment="1">
      <alignment horizontal="center" vertical="center" wrapText="1"/>
    </xf>
    <xf numFmtId="0" fontId="45" fillId="0" borderId="128" xfId="0" applyFont="1" applyBorder="1" applyAlignment="1">
      <alignment horizontal="center" vertical="center" wrapText="1"/>
    </xf>
    <xf numFmtId="0" fontId="27" fillId="0" borderId="75" xfId="0" applyFont="1" applyBorder="1" applyAlignment="1">
      <alignment horizontal="center" vertical="center" wrapText="1"/>
    </xf>
    <xf numFmtId="0" fontId="17" fillId="14" borderId="135" xfId="0" applyFont="1" applyFill="1" applyBorder="1" applyAlignment="1">
      <alignment horizontal="center" vertical="center" wrapText="1"/>
    </xf>
    <xf numFmtId="0" fontId="47" fillId="0" borderId="0" xfId="0" applyFont="1" applyAlignment="1">
      <alignment horizontal="center" vertical="center" wrapText="1"/>
    </xf>
    <xf numFmtId="0" fontId="27" fillId="0" borderId="75" xfId="0" applyFont="1" applyBorder="1" applyAlignment="1">
      <alignment vertical="center" wrapText="1"/>
    </xf>
    <xf numFmtId="0" fontId="27" fillId="0" borderId="137" xfId="0" applyFont="1" applyBorder="1" applyAlignment="1">
      <alignment vertical="center" wrapText="1"/>
    </xf>
    <xf numFmtId="0" fontId="17" fillId="15" borderId="135" xfId="0" applyFont="1" applyFill="1" applyBorder="1" applyAlignment="1">
      <alignment horizontal="center" vertical="center" wrapText="1"/>
    </xf>
    <xf numFmtId="0" fontId="27" fillId="0" borderId="76" xfId="0" applyFont="1" applyBorder="1" applyAlignment="1">
      <alignment vertical="center" wrapText="1"/>
    </xf>
    <xf numFmtId="0" fontId="17" fillId="3" borderId="135" xfId="0" applyFont="1" applyFill="1" applyBorder="1" applyAlignment="1">
      <alignment horizontal="center" vertical="center" wrapText="1"/>
    </xf>
    <xf numFmtId="0" fontId="17" fillId="9" borderId="135" xfId="0" applyFont="1" applyFill="1" applyBorder="1" applyAlignment="1">
      <alignment horizontal="center" vertical="center" wrapText="1"/>
    </xf>
    <xf numFmtId="0" fontId="17" fillId="10" borderId="135" xfId="0" applyFont="1" applyFill="1" applyBorder="1" applyAlignment="1">
      <alignment horizontal="center" vertical="center" wrapText="1"/>
    </xf>
    <xf numFmtId="0" fontId="17" fillId="11" borderId="135" xfId="0" applyFont="1" applyFill="1" applyBorder="1" applyAlignment="1">
      <alignment horizontal="center" vertical="center" wrapText="1"/>
    </xf>
    <xf numFmtId="0" fontId="17" fillId="16" borderId="135" xfId="0" applyFont="1" applyFill="1" applyBorder="1" applyAlignment="1">
      <alignment horizontal="center" vertical="center" wrapText="1"/>
    </xf>
    <xf numFmtId="0" fontId="27" fillId="0" borderId="9" xfId="0" applyFont="1" applyBorder="1" applyAlignment="1">
      <alignment vertical="center" wrapText="1"/>
    </xf>
    <xf numFmtId="0" fontId="27" fillId="0" borderId="138" xfId="0" applyFont="1" applyBorder="1" applyAlignment="1">
      <alignment vertical="center" wrapText="1"/>
    </xf>
    <xf numFmtId="0" fontId="27" fillId="0" borderId="10" xfId="0" applyFont="1" applyBorder="1" applyAlignment="1">
      <alignment vertical="center" wrapText="1"/>
    </xf>
    <xf numFmtId="0" fontId="27" fillId="0" borderId="11" xfId="0" applyFont="1" applyBorder="1" applyAlignment="1">
      <alignment vertical="center" wrapText="1"/>
    </xf>
    <xf numFmtId="49" fontId="23" fillId="0" borderId="86" xfId="0" applyNumberFormat="1" applyFont="1" applyBorder="1" applyAlignment="1">
      <alignment vertical="center" wrapText="1"/>
    </xf>
    <xf numFmtId="49" fontId="23" fillId="0" borderId="89" xfId="0" applyNumberFormat="1" applyFont="1" applyBorder="1" applyAlignment="1">
      <alignment vertical="center" wrapText="1"/>
    </xf>
    <xf numFmtId="49" fontId="8" fillId="0" borderId="35" xfId="0" applyNumberFormat="1" applyFont="1" applyBorder="1" applyAlignment="1">
      <alignment horizontal="left" vertical="center" wrapText="1"/>
    </xf>
    <xf numFmtId="49" fontId="8" fillId="0" borderId="35" xfId="0" applyNumberFormat="1" applyFont="1" applyBorder="1" applyAlignment="1">
      <alignment horizontal="left" vertical="center"/>
    </xf>
    <xf numFmtId="0" fontId="14" fillId="4" borderId="96" xfId="0" applyFont="1" applyFill="1" applyBorder="1"/>
    <xf numFmtId="0" fontId="14" fillId="0" borderId="2" xfId="0" applyFont="1" applyBorder="1" applyAlignment="1">
      <alignment horizontal="center"/>
    </xf>
    <xf numFmtId="0" fontId="14" fillId="4" borderId="139" xfId="0" applyFont="1" applyFill="1" applyBorder="1"/>
    <xf numFmtId="0" fontId="7" fillId="0" borderId="2" xfId="0" applyFont="1" applyBorder="1" applyAlignment="1">
      <alignment vertical="center"/>
    </xf>
    <xf numFmtId="0" fontId="7" fillId="4" borderId="96" xfId="0" applyFont="1" applyFill="1" applyBorder="1" applyAlignment="1">
      <alignment vertical="center"/>
    </xf>
    <xf numFmtId="0" fontId="7" fillId="0" borderId="8" xfId="0" applyFont="1" applyBorder="1" applyAlignment="1">
      <alignment vertical="center"/>
    </xf>
    <xf numFmtId="0" fontId="14" fillId="4" borderId="96" xfId="0" applyFont="1" applyFill="1" applyBorder="1" applyAlignment="1">
      <alignment vertical="center"/>
    </xf>
    <xf numFmtId="0" fontId="48" fillId="17" borderId="148" xfId="0" applyFont="1" applyFill="1" applyBorder="1" applyAlignment="1">
      <alignment horizontal="center" vertical="center" wrapText="1"/>
    </xf>
    <xf numFmtId="0" fontId="14" fillId="4" borderId="34" xfId="0" applyFont="1" applyFill="1" applyBorder="1"/>
    <xf numFmtId="0" fontId="14" fillId="4" borderId="35" xfId="0" applyFont="1" applyFill="1" applyBorder="1"/>
    <xf numFmtId="0" fontId="14" fillId="4" borderId="36" xfId="0" applyFont="1" applyFill="1" applyBorder="1"/>
    <xf numFmtId="0" fontId="14" fillId="4" borderId="37" xfId="0" applyFont="1" applyFill="1" applyBorder="1"/>
    <xf numFmtId="0" fontId="14" fillId="4" borderId="150" xfId="0" applyFont="1" applyFill="1" applyBorder="1"/>
    <xf numFmtId="0" fontId="8" fillId="4" borderId="154" xfId="0" applyFont="1" applyFill="1" applyBorder="1" applyAlignment="1">
      <alignment horizontal="center" vertical="center" wrapText="1"/>
    </xf>
    <xf numFmtId="0" fontId="8" fillId="4" borderId="155" xfId="0" applyFont="1" applyFill="1" applyBorder="1" applyAlignment="1">
      <alignment horizontal="center" vertical="center" wrapText="1"/>
    </xf>
    <xf numFmtId="0" fontId="8" fillId="4" borderId="156" xfId="0" applyFont="1" applyFill="1" applyBorder="1" applyAlignment="1">
      <alignment horizontal="center" vertical="center" wrapText="1"/>
    </xf>
    <xf numFmtId="0" fontId="8" fillId="4" borderId="157" xfId="0" applyFont="1" applyFill="1" applyBorder="1" applyAlignment="1">
      <alignment horizontal="center" vertical="center" wrapText="1"/>
    </xf>
    <xf numFmtId="0" fontId="8" fillId="4" borderId="158" xfId="0" applyFont="1" applyFill="1" applyBorder="1" applyAlignment="1">
      <alignment horizontal="center" vertical="center" wrapText="1"/>
    </xf>
    <xf numFmtId="0" fontId="14" fillId="0" borderId="137" xfId="0" applyFont="1" applyBorder="1"/>
    <xf numFmtId="0" fontId="48" fillId="4" borderId="163" xfId="0" applyFont="1" applyFill="1" applyBorder="1" applyAlignment="1">
      <alignment horizontal="center" vertical="center" wrapText="1"/>
    </xf>
    <xf numFmtId="0" fontId="21" fillId="7" borderId="164" xfId="0" applyFont="1" applyFill="1" applyBorder="1" applyAlignment="1">
      <alignment horizontal="center" vertical="center" wrapText="1"/>
    </xf>
    <xf numFmtId="0" fontId="21" fillId="7" borderId="165" xfId="0" applyFont="1" applyFill="1" applyBorder="1" applyAlignment="1">
      <alignment horizontal="center" vertical="center" wrapText="1"/>
    </xf>
    <xf numFmtId="0" fontId="21" fillId="7" borderId="166" xfId="0" applyFont="1" applyFill="1" applyBorder="1" applyAlignment="1">
      <alignment horizontal="center" vertical="center" wrapText="1"/>
    </xf>
    <xf numFmtId="0" fontId="49" fillId="7" borderId="171" xfId="0" applyFont="1" applyFill="1" applyBorder="1" applyAlignment="1">
      <alignment horizontal="center" vertical="center" wrapText="1"/>
    </xf>
    <xf numFmtId="0" fontId="49" fillId="7" borderId="172" xfId="0" applyFont="1" applyFill="1" applyBorder="1" applyAlignment="1">
      <alignment horizontal="center" vertical="center" wrapText="1"/>
    </xf>
    <xf numFmtId="0" fontId="49" fillId="7" borderId="173" xfId="0" applyFont="1" applyFill="1" applyBorder="1" applyAlignment="1">
      <alignment horizontal="center" vertical="center" wrapText="1"/>
    </xf>
    <xf numFmtId="0" fontId="8" fillId="0" borderId="175" xfId="0" applyFont="1" applyBorder="1" applyAlignment="1">
      <alignment horizontal="center" vertical="center" wrapText="1"/>
    </xf>
    <xf numFmtId="0" fontId="8" fillId="0" borderId="175" xfId="0" applyFont="1" applyBorder="1" applyAlignment="1">
      <alignment vertical="center" wrapText="1"/>
    </xf>
    <xf numFmtId="0" fontId="8" fillId="0" borderId="35" xfId="0" applyFont="1" applyBorder="1" applyAlignment="1">
      <alignment horizontal="left" vertical="center" wrapText="1"/>
    </xf>
    <xf numFmtId="0" fontId="7" fillId="4" borderId="163" xfId="0" applyFont="1" applyFill="1" applyBorder="1" applyAlignment="1">
      <alignment horizontal="left" vertical="center" wrapText="1"/>
    </xf>
    <xf numFmtId="0" fontId="50" fillId="0" borderId="35" xfId="0" applyFont="1" applyBorder="1" applyAlignment="1">
      <alignment horizontal="center" vertical="center"/>
    </xf>
    <xf numFmtId="0" fontId="14" fillId="0" borderId="176" xfId="0" applyFont="1" applyBorder="1"/>
    <xf numFmtId="0" fontId="50" fillId="0" borderId="46" xfId="0" applyFont="1" applyBorder="1" applyAlignment="1">
      <alignment horizontal="center" vertical="center"/>
    </xf>
    <xf numFmtId="0" fontId="8" fillId="0" borderId="35" xfId="0" applyFont="1" applyBorder="1" applyAlignment="1">
      <alignment horizontal="center" vertical="center" wrapText="1"/>
    </xf>
    <xf numFmtId="0" fontId="7" fillId="4" borderId="163" xfId="0" applyFont="1" applyFill="1" applyBorder="1" applyAlignment="1">
      <alignment horizontal="center" vertical="center" wrapText="1"/>
    </xf>
    <xf numFmtId="0" fontId="37" fillId="0" borderId="4" xfId="0" applyFont="1" applyBorder="1" applyAlignment="1">
      <alignment horizontal="center"/>
    </xf>
    <xf numFmtId="0" fontId="51" fillId="0" borderId="35" xfId="0" applyFont="1" applyBorder="1" applyAlignment="1">
      <alignment horizontal="center" vertical="center"/>
    </xf>
    <xf numFmtId="0" fontId="7" fillId="0" borderId="76" xfId="0" applyFont="1" applyBorder="1" applyAlignment="1">
      <alignment horizontal="center" vertical="center" wrapText="1"/>
    </xf>
    <xf numFmtId="0" fontId="50" fillId="4" borderId="178" xfId="0" applyFont="1" applyFill="1" applyBorder="1" applyAlignment="1">
      <alignment horizontal="center" vertical="center"/>
    </xf>
    <xf numFmtId="0" fontId="8" fillId="3" borderId="35" xfId="0" applyFont="1" applyFill="1" applyBorder="1" applyAlignment="1">
      <alignment vertical="center" wrapText="1"/>
    </xf>
    <xf numFmtId="0" fontId="8" fillId="0" borderId="35" xfId="0" applyFont="1" applyBorder="1" applyAlignment="1">
      <alignment vertical="center" wrapText="1"/>
    </xf>
    <xf numFmtId="0" fontId="8" fillId="0" borderId="179" xfId="0" applyFont="1" applyBorder="1" applyAlignment="1">
      <alignment horizontal="center" vertical="center" wrapText="1"/>
    </xf>
    <xf numFmtId="0" fontId="7" fillId="4" borderId="96" xfId="0" applyFont="1" applyFill="1" applyBorder="1" applyAlignment="1">
      <alignment horizontal="center" vertical="center" wrapText="1"/>
    </xf>
    <xf numFmtId="0" fontId="14" fillId="0" borderId="138" xfId="0" applyFont="1" applyBorder="1"/>
    <xf numFmtId="0" fontId="36" fillId="0" borderId="138" xfId="0" applyFont="1" applyBorder="1"/>
    <xf numFmtId="0" fontId="36" fillId="0" borderId="138" xfId="0" applyFont="1" applyBorder="1" applyAlignment="1">
      <alignment horizontal="center"/>
    </xf>
    <xf numFmtId="0" fontId="14" fillId="4" borderId="180" xfId="0" applyFont="1" applyFill="1" applyBorder="1"/>
    <xf numFmtId="0" fontId="50" fillId="0" borderId="138" xfId="0" applyFont="1" applyBorder="1" applyAlignment="1">
      <alignment horizontal="center" vertical="center"/>
    </xf>
    <xf numFmtId="0" fontId="36" fillId="0" borderId="0" xfId="0" applyFont="1" applyAlignment="1">
      <alignment horizontal="center"/>
    </xf>
    <xf numFmtId="0" fontId="50" fillId="0" borderId="0" xfId="0" applyFont="1" applyAlignment="1">
      <alignment vertical="center"/>
    </xf>
    <xf numFmtId="0" fontId="27" fillId="0" borderId="0" xfId="0" applyFont="1" applyAlignment="1">
      <alignment horizontal="center" vertical="center"/>
    </xf>
    <xf numFmtId="0" fontId="8" fillId="0" borderId="2" xfId="0" applyFont="1" applyBorder="1" applyAlignment="1">
      <alignment horizontal="center" vertical="center"/>
    </xf>
    <xf numFmtId="0" fontId="27" fillId="0" borderId="2" xfId="0" applyFont="1" applyBorder="1" applyAlignment="1">
      <alignment horizontal="center" vertical="center"/>
    </xf>
    <xf numFmtId="0" fontId="48" fillId="0" borderId="4" xfId="0" applyFont="1" applyBorder="1" applyAlignment="1">
      <alignment horizontal="center" vertical="center" wrapText="1"/>
    </xf>
    <xf numFmtId="0" fontId="25" fillId="0" borderId="192" xfId="0" applyFont="1" applyBorder="1" applyAlignment="1">
      <alignment horizontal="center" vertical="center" wrapText="1"/>
    </xf>
    <xf numFmtId="0" fontId="25" fillId="0" borderId="192" xfId="0" applyFont="1" applyBorder="1" applyAlignment="1">
      <alignment horizontal="left" vertical="center" wrapText="1"/>
    </xf>
    <xf numFmtId="0" fontId="7" fillId="0" borderId="192" xfId="0" applyFont="1" applyBorder="1" applyAlignment="1">
      <alignment horizontal="center" vertical="center" wrapText="1"/>
    </xf>
    <xf numFmtId="0" fontId="25" fillId="0" borderId="193" xfId="0" applyFont="1" applyBorder="1" applyAlignment="1">
      <alignment horizontal="left" vertical="center" wrapText="1"/>
    </xf>
    <xf numFmtId="0" fontId="7" fillId="0" borderId="35" xfId="0" applyFont="1" applyBorder="1" applyAlignment="1">
      <alignment horizontal="center" vertical="center" wrapText="1"/>
    </xf>
    <xf numFmtId="0" fontId="25" fillId="0" borderId="196" xfId="0" applyFont="1" applyBorder="1" applyAlignment="1">
      <alignment horizontal="left" vertical="center" wrapText="1"/>
    </xf>
    <xf numFmtId="0" fontId="8" fillId="0" borderId="88" xfId="0" applyFont="1" applyBorder="1" applyAlignment="1">
      <alignment horizontal="center" vertical="center" wrapText="1"/>
    </xf>
    <xf numFmtId="0" fontId="8" fillId="0" borderId="73" xfId="0" applyFont="1" applyBorder="1" applyAlignment="1">
      <alignment horizontal="center" vertical="center" wrapText="1"/>
    </xf>
    <xf numFmtId="0" fontId="7" fillId="0" borderId="73" xfId="0" applyFont="1" applyBorder="1" applyAlignment="1">
      <alignment horizontal="center" vertical="center" wrapText="1"/>
    </xf>
    <xf numFmtId="0" fontId="25" fillId="0" borderId="198" xfId="0" applyFont="1" applyBorder="1" applyAlignment="1">
      <alignment horizontal="left" vertical="center" wrapText="1"/>
    </xf>
    <xf numFmtId="0" fontId="7" fillId="0" borderId="88" xfId="0" applyFont="1" applyBorder="1" applyAlignment="1">
      <alignment horizontal="center" vertical="center" wrapText="1"/>
    </xf>
    <xf numFmtId="0" fontId="25" fillId="0" borderId="199" xfId="0" applyFont="1" applyBorder="1" applyAlignment="1">
      <alignment horizontal="left" vertical="center" wrapText="1"/>
    </xf>
    <xf numFmtId="0" fontId="15" fillId="0" borderId="55" xfId="0" applyFont="1" applyBorder="1" applyAlignment="1">
      <alignment horizontal="center" vertical="center" wrapText="1"/>
    </xf>
    <xf numFmtId="0" fontId="52" fillId="0" borderId="35" xfId="0" applyFont="1" applyBorder="1" applyAlignment="1">
      <alignment horizontal="center" vertical="center" wrapText="1"/>
    </xf>
    <xf numFmtId="0" fontId="52" fillId="0" borderId="88" xfId="0" applyFont="1" applyBorder="1" applyAlignment="1">
      <alignment horizontal="center" vertical="center" wrapText="1"/>
    </xf>
    <xf numFmtId="0" fontId="15" fillId="0" borderId="128" xfId="0" applyFont="1" applyBorder="1" applyAlignment="1">
      <alignment horizontal="center" vertical="center" wrapText="1"/>
    </xf>
    <xf numFmtId="0" fontId="8" fillId="0" borderId="101" xfId="0" applyFont="1" applyBorder="1" applyAlignment="1">
      <alignment horizontal="center" vertical="center" wrapText="1"/>
    </xf>
    <xf numFmtId="0" fontId="25" fillId="0" borderId="200" xfId="0" applyFont="1" applyBorder="1" applyAlignment="1">
      <alignment horizontal="left" vertical="center" wrapText="1"/>
    </xf>
    <xf numFmtId="0" fontId="7" fillId="0" borderId="201" xfId="0" applyFont="1" applyBorder="1" applyAlignment="1">
      <alignment horizontal="center" vertical="center" wrapText="1"/>
    </xf>
    <xf numFmtId="0" fontId="25" fillId="0" borderId="135" xfId="0" applyFont="1" applyBorder="1" applyAlignment="1">
      <alignment horizontal="left" vertical="center" wrapText="1"/>
    </xf>
    <xf numFmtId="0" fontId="25" fillId="0" borderId="202" xfId="0" applyFont="1" applyBorder="1" applyAlignment="1">
      <alignment horizontal="left" vertical="center" wrapText="1"/>
    </xf>
    <xf numFmtId="0" fontId="15" fillId="0" borderId="204" xfId="0" applyFont="1" applyBorder="1" applyAlignment="1">
      <alignment horizontal="center" vertical="center" wrapText="1"/>
    </xf>
    <xf numFmtId="0" fontId="8" fillId="0" borderId="205" xfId="0" applyFont="1" applyBorder="1" applyAlignment="1">
      <alignment horizontal="center" vertical="center" wrapText="1"/>
    </xf>
    <xf numFmtId="0" fontId="25" fillId="0" borderId="206" xfId="0" applyFont="1" applyBorder="1" applyAlignment="1">
      <alignment horizontal="left" vertical="center" wrapText="1"/>
    </xf>
    <xf numFmtId="0" fontId="7" fillId="0" borderId="207" xfId="0" applyFont="1" applyBorder="1" applyAlignment="1">
      <alignment horizontal="center" vertical="center" wrapText="1"/>
    </xf>
    <xf numFmtId="0" fontId="25" fillId="0" borderId="208" xfId="0" applyFont="1" applyBorder="1" applyAlignment="1">
      <alignment horizontal="left" vertical="center" wrapText="1"/>
    </xf>
    <xf numFmtId="0" fontId="25" fillId="0" borderId="209" xfId="0" applyFont="1" applyBorder="1" applyAlignment="1">
      <alignment horizontal="left" vertical="center" wrapText="1"/>
    </xf>
    <xf numFmtId="0" fontId="8" fillId="0" borderId="192" xfId="0" applyFont="1" applyBorder="1" applyAlignment="1">
      <alignment horizontal="center" vertical="center" wrapText="1"/>
    </xf>
    <xf numFmtId="0" fontId="15" fillId="0" borderId="135" xfId="0" applyFont="1" applyBorder="1" applyAlignment="1">
      <alignment horizontal="center" vertical="center" wrapText="1"/>
    </xf>
    <xf numFmtId="0" fontId="8" fillId="0" borderId="200" xfId="0" applyFont="1" applyBorder="1" applyAlignment="1">
      <alignment horizontal="center" vertical="center" wrapText="1"/>
    </xf>
    <xf numFmtId="0" fontId="7" fillId="0" borderId="200" xfId="0" applyFont="1" applyBorder="1" applyAlignment="1">
      <alignment horizontal="center" vertical="center" wrapText="1"/>
    </xf>
    <xf numFmtId="0" fontId="15" fillId="0" borderId="208" xfId="0" applyFont="1" applyBorder="1" applyAlignment="1">
      <alignment horizontal="center" vertical="center" wrapText="1"/>
    </xf>
    <xf numFmtId="0" fontId="8" fillId="0" borderId="211" xfId="0" applyFont="1" applyBorder="1" applyAlignment="1">
      <alignment horizontal="center" vertical="center" wrapText="1"/>
    </xf>
    <xf numFmtId="0" fontId="25" fillId="0" borderId="211" xfId="0" applyFont="1" applyBorder="1" applyAlignment="1">
      <alignment horizontal="left" vertical="center" wrapText="1"/>
    </xf>
    <xf numFmtId="0" fontId="7" fillId="0" borderId="211" xfId="0" applyFont="1" applyBorder="1" applyAlignment="1">
      <alignment horizontal="center" vertical="center" wrapText="1"/>
    </xf>
    <xf numFmtId="0" fontId="25" fillId="0" borderId="212" xfId="0" applyFont="1" applyBorder="1" applyAlignment="1">
      <alignment horizontal="left" vertical="center" wrapText="1"/>
    </xf>
    <xf numFmtId="0" fontId="15" fillId="0" borderId="213" xfId="0" applyFont="1" applyBorder="1" applyAlignment="1">
      <alignment horizontal="center" vertical="center" wrapText="1"/>
    </xf>
    <xf numFmtId="0" fontId="8" fillId="0" borderId="214" xfId="0" applyFont="1" applyBorder="1" applyAlignment="1">
      <alignment horizontal="center" vertical="center" wrapText="1"/>
    </xf>
    <xf numFmtId="0" fontId="25" fillId="0" borderId="214" xfId="0" applyFont="1" applyBorder="1" applyAlignment="1">
      <alignment horizontal="left" vertical="center" wrapText="1"/>
    </xf>
    <xf numFmtId="0" fontId="7" fillId="0" borderId="214" xfId="0" applyFont="1" applyBorder="1" applyAlignment="1">
      <alignment horizontal="center" vertical="center" wrapText="1"/>
    </xf>
    <xf numFmtId="0" fontId="25" fillId="0" borderId="215" xfId="0" applyFont="1" applyBorder="1" applyAlignment="1">
      <alignment horizontal="left" vertical="center" wrapText="1"/>
    </xf>
    <xf numFmtId="0" fontId="52" fillId="3" borderId="35" xfId="0" applyFont="1" applyFill="1" applyBorder="1" applyAlignment="1">
      <alignment horizontal="center" vertical="center" wrapText="1"/>
    </xf>
    <xf numFmtId="0" fontId="25" fillId="3" borderId="35" xfId="0" applyFont="1" applyFill="1" applyBorder="1" applyAlignment="1">
      <alignment horizontal="left" vertical="center" wrapText="1"/>
    </xf>
    <xf numFmtId="0" fontId="7" fillId="3" borderId="35" xfId="0" applyFont="1" applyFill="1" applyBorder="1" applyAlignment="1">
      <alignment horizontal="center" vertical="center" wrapText="1"/>
    </xf>
    <xf numFmtId="0" fontId="25" fillId="3" borderId="196" xfId="0" applyFont="1" applyFill="1" applyBorder="1" applyAlignment="1">
      <alignment horizontal="left" vertical="center" wrapText="1"/>
    </xf>
    <xf numFmtId="0" fontId="53" fillId="0" borderId="35" xfId="0" applyFont="1" applyBorder="1" applyAlignment="1">
      <alignment horizontal="left" vertical="center" wrapText="1"/>
    </xf>
    <xf numFmtId="0" fontId="54" fillId="0" borderId="73" xfId="0" applyFont="1" applyBorder="1" applyAlignment="1">
      <alignment horizontal="left" vertical="center" wrapText="1"/>
    </xf>
    <xf numFmtId="0" fontId="25" fillId="0" borderId="216" xfId="0" applyFont="1" applyBorder="1" applyAlignment="1">
      <alignment horizontal="left" vertical="center" wrapText="1"/>
    </xf>
    <xf numFmtId="0" fontId="25" fillId="0" borderId="217" xfId="0" applyFont="1" applyBorder="1" applyAlignment="1">
      <alignment horizontal="left" vertical="center" wrapText="1"/>
    </xf>
    <xf numFmtId="0" fontId="8" fillId="0" borderId="76" xfId="0" applyFont="1" applyBorder="1" applyAlignment="1">
      <alignment horizontal="center" vertical="center" wrapText="1"/>
    </xf>
    <xf numFmtId="0" fontId="25" fillId="0" borderId="76" xfId="0" applyFont="1" applyBorder="1" applyAlignment="1">
      <alignment horizontal="left" vertical="center" wrapText="1"/>
    </xf>
    <xf numFmtId="0" fontId="7" fillId="0" borderId="56" xfId="0" applyFont="1" applyBorder="1" applyAlignment="1">
      <alignment horizontal="center" vertical="center" wrapText="1"/>
    </xf>
    <xf numFmtId="0" fontId="25" fillId="0" borderId="176" xfId="0" applyFont="1" applyBorder="1" applyAlignment="1">
      <alignment horizontal="left" vertical="center" wrapText="1"/>
    </xf>
    <xf numFmtId="0" fontId="25" fillId="0" borderId="89" xfId="0" applyFont="1" applyBorder="1" applyAlignment="1">
      <alignment horizontal="left" vertical="center" wrapText="1"/>
    </xf>
    <xf numFmtId="0" fontId="8" fillId="0" borderId="65" xfId="0" applyFont="1" applyBorder="1" applyAlignment="1">
      <alignment horizontal="center" vertical="center" wrapText="1"/>
    </xf>
    <xf numFmtId="0" fontId="25" fillId="0" borderId="65" xfId="0" applyFont="1" applyBorder="1" applyAlignment="1">
      <alignment horizontal="left" vertical="center" wrapText="1"/>
    </xf>
    <xf numFmtId="0" fontId="8" fillId="0" borderId="155" xfId="0" applyFont="1" applyBorder="1" applyAlignment="1">
      <alignment horizontal="center" vertical="center" wrapText="1"/>
    </xf>
    <xf numFmtId="0" fontId="25" fillId="0" borderId="155" xfId="0" applyFont="1" applyBorder="1" applyAlignment="1">
      <alignment horizontal="left" vertical="center" wrapText="1"/>
    </xf>
    <xf numFmtId="0" fontId="7" fillId="0" borderId="155" xfId="0" applyFont="1" applyBorder="1" applyAlignment="1">
      <alignment horizontal="center" vertical="center" wrapText="1"/>
    </xf>
    <xf numFmtId="0" fontId="25" fillId="0" borderId="219" xfId="0" applyFont="1" applyBorder="1" applyAlignment="1">
      <alignment horizontal="left" vertical="center" wrapText="1"/>
    </xf>
    <xf numFmtId="0" fontId="25" fillId="0" borderId="212" xfId="0" applyFont="1" applyBorder="1" applyAlignment="1">
      <alignment vertical="center" wrapText="1"/>
    </xf>
    <xf numFmtId="0" fontId="34" fillId="0" borderId="10" xfId="0" applyFont="1" applyBorder="1" applyAlignment="1">
      <alignment horizontal="center" vertical="center"/>
    </xf>
    <xf numFmtId="0" fontId="15" fillId="0" borderId="10" xfId="0" applyFont="1" applyBorder="1" applyAlignment="1">
      <alignment horizontal="center" vertical="center" wrapText="1"/>
    </xf>
    <xf numFmtId="0" fontId="8" fillId="0" borderId="10" xfId="0" applyFont="1" applyBorder="1" applyAlignment="1">
      <alignment horizontal="center" vertical="center" wrapText="1"/>
    </xf>
    <xf numFmtId="0" fontId="25" fillId="0" borderId="10" xfId="0" applyFont="1" applyBorder="1" applyAlignment="1">
      <alignment horizontal="left" vertical="center" wrapText="1"/>
    </xf>
    <xf numFmtId="0" fontId="7" fillId="0" borderId="10" xfId="0" applyFont="1" applyBorder="1" applyAlignment="1">
      <alignment horizontal="center" vertical="center" wrapText="1"/>
    </xf>
    <xf numFmtId="0" fontId="25" fillId="0" borderId="10" xfId="0" applyFont="1" applyBorder="1" applyAlignment="1">
      <alignment vertical="center" wrapText="1"/>
    </xf>
    <xf numFmtId="0" fontId="34" fillId="0" borderId="0" xfId="0" applyFont="1" applyAlignment="1">
      <alignment horizontal="center" vertical="center"/>
    </xf>
    <xf numFmtId="0" fontId="55" fillId="0" borderId="0" xfId="0" applyFont="1" applyAlignment="1">
      <alignment vertical="center"/>
    </xf>
    <xf numFmtId="0" fontId="55" fillId="0" borderId="0" xfId="0" applyFont="1" applyAlignment="1">
      <alignment horizontal="left" vertical="center" wrapText="1"/>
    </xf>
    <xf numFmtId="0" fontId="2" fillId="2" borderId="5" xfId="0" applyFont="1" applyFill="1" applyBorder="1" applyAlignment="1">
      <alignment horizontal="center" vertical="center"/>
    </xf>
    <xf numFmtId="0" fontId="3" fillId="0" borderId="6" xfId="0" applyFont="1" applyBorder="1"/>
    <xf numFmtId="0" fontId="3" fillId="0" borderId="7" xfId="0" applyFont="1" applyBorder="1"/>
    <xf numFmtId="49" fontId="4" fillId="3" borderId="5" xfId="0" applyNumberFormat="1" applyFont="1" applyFill="1" applyBorder="1" applyAlignment="1">
      <alignment horizontal="center" vertical="center"/>
    </xf>
    <xf numFmtId="0" fontId="27" fillId="0" borderId="74" xfId="0" applyFont="1" applyBorder="1" applyAlignment="1">
      <alignment horizontal="center" vertical="center"/>
    </xf>
    <xf numFmtId="0" fontId="3" fillId="0" borderId="80" xfId="0" applyFont="1" applyBorder="1"/>
    <xf numFmtId="0" fontId="3" fillId="0" borderId="85" xfId="0" applyFont="1" applyBorder="1"/>
    <xf numFmtId="0" fontId="15" fillId="5" borderId="46" xfId="0" applyFont="1" applyFill="1" applyBorder="1" applyAlignment="1">
      <alignment horizontal="center" vertical="center" wrapText="1"/>
    </xf>
    <xf numFmtId="0" fontId="3" fillId="0" borderId="76" xfId="0" applyFont="1" applyBorder="1"/>
    <xf numFmtId="0" fontId="3" fillId="0" borderId="81" xfId="0" applyFont="1" applyBorder="1"/>
    <xf numFmtId="0" fontId="7" fillId="0" borderId="47" xfId="0" applyFont="1" applyBorder="1" applyAlignment="1">
      <alignment horizontal="center" vertical="center" wrapText="1"/>
    </xf>
    <xf numFmtId="0" fontId="3" fillId="0" borderId="79" xfId="0" applyFont="1" applyBorder="1"/>
    <xf numFmtId="0" fontId="3" fillId="0" borderId="84" xfId="0" applyFont="1" applyBorder="1"/>
    <xf numFmtId="0" fontId="8" fillId="0" borderId="46" xfId="0" applyFont="1" applyBorder="1" applyAlignment="1">
      <alignment horizontal="center" vertical="center" wrapText="1"/>
    </xf>
    <xf numFmtId="0" fontId="8" fillId="0" borderId="56" xfId="0" applyFont="1" applyBorder="1" applyAlignment="1">
      <alignment horizontal="center" vertical="center" wrapText="1"/>
    </xf>
    <xf numFmtId="0" fontId="15" fillId="5" borderId="56" xfId="0" applyFont="1" applyFill="1" applyBorder="1" applyAlignment="1">
      <alignment horizontal="center" vertical="center" wrapText="1"/>
    </xf>
    <xf numFmtId="0" fontId="7" fillId="0" borderId="60" xfId="0" applyFont="1" applyBorder="1" applyAlignment="1">
      <alignment horizontal="center" vertical="center" wrapText="1"/>
    </xf>
    <xf numFmtId="0" fontId="8" fillId="0" borderId="86" xfId="0" applyFont="1" applyBorder="1" applyAlignment="1">
      <alignment horizontal="left" vertical="center" wrapText="1"/>
    </xf>
    <xf numFmtId="0" fontId="3" fillId="0" borderId="87" xfId="0" applyFont="1" applyBorder="1"/>
    <xf numFmtId="0" fontId="3" fillId="0" borderId="77" xfId="0" applyFont="1" applyBorder="1"/>
    <xf numFmtId="0" fontId="3" fillId="0" borderId="78" xfId="0" applyFont="1" applyBorder="1"/>
    <xf numFmtId="0" fontId="3" fillId="0" borderId="82" xfId="0" applyFont="1" applyBorder="1"/>
    <xf numFmtId="0" fontId="3" fillId="0" borderId="83" xfId="0" applyFont="1" applyBorder="1"/>
    <xf numFmtId="0" fontId="25" fillId="0" borderId="46" xfId="0" applyFont="1" applyBorder="1" applyAlignment="1">
      <alignment horizontal="left" vertical="center" wrapText="1"/>
    </xf>
    <xf numFmtId="0" fontId="8" fillId="0" borderId="46" xfId="0" applyFont="1" applyBorder="1" applyAlignment="1">
      <alignment horizontal="left" vertical="center" wrapText="1"/>
    </xf>
    <xf numFmtId="0" fontId="3" fillId="0" borderId="66" xfId="0" applyFont="1" applyBorder="1"/>
    <xf numFmtId="0" fontId="3" fillId="0" borderId="68" xfId="0" applyFont="1" applyBorder="1"/>
    <xf numFmtId="0" fontId="3" fillId="0" borderId="65" xfId="0" applyFont="1" applyBorder="1"/>
    <xf numFmtId="0" fontId="25" fillId="0" borderId="59" xfId="0" applyFont="1" applyBorder="1" applyAlignment="1">
      <alignment horizontal="center" vertical="center" wrapText="1"/>
    </xf>
    <xf numFmtId="0" fontId="8" fillId="0" borderId="57" xfId="0" applyFont="1" applyBorder="1" applyAlignment="1">
      <alignment horizontal="left" vertical="center" wrapText="1"/>
    </xf>
    <xf numFmtId="0" fontId="3" fillId="0" borderId="59" xfId="0" applyFont="1" applyBorder="1"/>
    <xf numFmtId="0" fontId="25" fillId="0" borderId="56" xfId="0" applyFont="1" applyBorder="1" applyAlignment="1">
      <alignment horizontal="left" vertical="center" wrapText="1"/>
    </xf>
    <xf numFmtId="0" fontId="25" fillId="0" borderId="46" xfId="0" applyFont="1" applyBorder="1" applyAlignment="1">
      <alignment horizontal="center" vertical="center" wrapText="1"/>
    </xf>
    <xf numFmtId="0" fontId="23" fillId="0" borderId="46" xfId="0" applyFont="1" applyBorder="1" applyAlignment="1">
      <alignment horizontal="center" vertical="center" wrapText="1"/>
    </xf>
    <xf numFmtId="164" fontId="24" fillId="0" borderId="46" xfId="0" applyNumberFormat="1" applyFont="1" applyBorder="1" applyAlignment="1">
      <alignment horizontal="center" vertical="center" wrapText="1"/>
    </xf>
    <xf numFmtId="164" fontId="24" fillId="0" borderId="56" xfId="0" applyNumberFormat="1" applyFont="1" applyBorder="1" applyAlignment="1">
      <alignment horizontal="center" vertical="center" wrapText="1"/>
    </xf>
    <xf numFmtId="0" fontId="25" fillId="0" borderId="56" xfId="0" applyFont="1" applyBorder="1" applyAlignment="1">
      <alignment horizontal="center" vertical="center" wrapText="1"/>
    </xf>
    <xf numFmtId="0" fontId="16" fillId="0" borderId="55" xfId="0" applyFont="1" applyBorder="1" applyAlignment="1">
      <alignment horizontal="center" vertical="center" textRotation="90"/>
    </xf>
    <xf numFmtId="0" fontId="3" fillId="0" borderId="75" xfId="0" applyFont="1" applyBorder="1"/>
    <xf numFmtId="0" fontId="3" fillId="0" borderId="64" xfId="0" applyFont="1" applyBorder="1"/>
    <xf numFmtId="0" fontId="23" fillId="0" borderId="56" xfId="0" applyFont="1" applyBorder="1" applyAlignment="1">
      <alignment horizontal="center" vertical="center" wrapText="1"/>
    </xf>
    <xf numFmtId="0" fontId="32" fillId="0" borderId="46" xfId="0" applyFont="1" applyBorder="1" applyAlignment="1">
      <alignment horizontal="center" vertical="center" wrapText="1"/>
    </xf>
    <xf numFmtId="164" fontId="16" fillId="0" borderId="56" xfId="0" applyNumberFormat="1" applyFont="1" applyBorder="1" applyAlignment="1">
      <alignment horizontal="center" vertical="center"/>
    </xf>
    <xf numFmtId="0" fontId="8" fillId="0" borderId="46" xfId="0" applyFont="1" applyBorder="1" applyAlignment="1">
      <alignment horizontal="left" vertical="center"/>
    </xf>
    <xf numFmtId="0" fontId="8" fillId="0" borderId="89" xfId="0" applyFont="1" applyBorder="1" applyAlignment="1">
      <alignment horizontal="left" vertical="center" wrapText="1"/>
    </xf>
    <xf numFmtId="0" fontId="3" fillId="0" borderId="90" xfId="0" applyFont="1" applyBorder="1"/>
    <xf numFmtId="0" fontId="3" fillId="0" borderId="91" xfId="0" applyFont="1" applyBorder="1"/>
    <xf numFmtId="0" fontId="30" fillId="5" borderId="46" xfId="0" applyFont="1" applyFill="1" applyBorder="1" applyAlignment="1">
      <alignment horizontal="center" vertical="center" wrapText="1"/>
    </xf>
    <xf numFmtId="0" fontId="31" fillId="0" borderId="47" xfId="0" applyFont="1" applyBorder="1" applyAlignment="1">
      <alignment horizontal="center" vertical="center" wrapText="1"/>
    </xf>
    <xf numFmtId="0" fontId="28" fillId="0" borderId="47" xfId="0" applyFont="1" applyBorder="1" applyAlignment="1">
      <alignment horizontal="center" vertical="center" wrapText="1"/>
    </xf>
    <xf numFmtId="0" fontId="3" fillId="0" borderId="69" xfId="0" applyFont="1" applyBorder="1"/>
    <xf numFmtId="164" fontId="17" fillId="0" borderId="42" xfId="0" applyNumberFormat="1" applyFont="1" applyBorder="1" applyAlignment="1">
      <alignment horizontal="center" vertical="center"/>
    </xf>
    <xf numFmtId="0" fontId="3" fillId="0" borderId="43" xfId="0" applyFont="1" applyBorder="1"/>
    <xf numFmtId="0" fontId="3" fillId="0" borderId="44" xfId="0" applyFont="1" applyBorder="1"/>
    <xf numFmtId="0" fontId="19" fillId="4" borderId="45" xfId="0" applyFont="1" applyFill="1" applyBorder="1" applyAlignment="1">
      <alignment horizontal="center" vertical="center" wrapText="1"/>
    </xf>
    <xf numFmtId="0" fontId="3" fillId="0" borderId="50" xfId="0" applyFont="1" applyBorder="1"/>
    <xf numFmtId="0" fontId="19" fillId="4" borderId="46" xfId="0" applyFont="1" applyFill="1" applyBorder="1" applyAlignment="1">
      <alignment horizontal="center" vertical="center" wrapText="1"/>
    </xf>
    <xf numFmtId="0" fontId="3" fillId="0" borderId="51" xfId="0" applyFont="1" applyBorder="1"/>
    <xf numFmtId="0" fontId="19" fillId="4" borderId="47" xfId="0" applyFont="1" applyFill="1" applyBorder="1" applyAlignment="1">
      <alignment horizontal="center" vertical="center" wrapText="1"/>
    </xf>
    <xf numFmtId="0" fontId="3" fillId="0" borderId="52" xfId="0" applyFont="1" applyBorder="1"/>
    <xf numFmtId="0" fontId="19" fillId="4" borderId="48" xfId="0" applyFont="1" applyFill="1" applyBorder="1" applyAlignment="1">
      <alignment horizontal="center" vertical="center" wrapText="1"/>
    </xf>
    <xf numFmtId="0" fontId="3" fillId="0" borderId="53" xfId="0" applyFont="1" applyBorder="1"/>
    <xf numFmtId="0" fontId="7" fillId="0" borderId="0" xfId="0" applyFont="1" applyAlignment="1">
      <alignment horizontal="center" vertical="center"/>
    </xf>
    <xf numFmtId="0" fontId="0" fillId="0" borderId="0" xfId="0" applyFont="1" applyAlignment="1"/>
    <xf numFmtId="0" fontId="16" fillId="5" borderId="39" xfId="0" applyFont="1" applyFill="1" applyBorder="1" applyAlignment="1">
      <alignment horizontal="center" vertical="center"/>
    </xf>
    <xf numFmtId="0" fontId="3" fillId="0" borderId="40" xfId="0" applyFont="1" applyBorder="1"/>
    <xf numFmtId="0" fontId="3" fillId="0" borderId="41" xfId="0" applyFont="1" applyBorder="1"/>
    <xf numFmtId="0" fontId="20" fillId="6" borderId="55" xfId="0" applyFont="1" applyFill="1" applyBorder="1" applyAlignment="1">
      <alignment horizontal="center" vertical="center" textRotation="90" wrapText="1"/>
    </xf>
    <xf numFmtId="0" fontId="20" fillId="6" borderId="56" xfId="0" applyFont="1" applyFill="1" applyBorder="1" applyAlignment="1">
      <alignment horizontal="center" vertical="center" textRotation="90" wrapText="1"/>
    </xf>
    <xf numFmtId="0" fontId="21" fillId="6" borderId="57" xfId="0" applyFont="1" applyFill="1" applyBorder="1" applyAlignment="1">
      <alignment horizontal="center" vertical="center" wrapText="1"/>
    </xf>
    <xf numFmtId="0" fontId="3" fillId="0" borderId="58" xfId="0" applyFont="1" applyBorder="1"/>
    <xf numFmtId="0" fontId="3" fillId="0" borderId="67" xfId="0" applyFont="1" applyBorder="1"/>
    <xf numFmtId="0" fontId="21" fillId="6" borderId="56" xfId="0" applyFont="1" applyFill="1" applyBorder="1" applyAlignment="1">
      <alignment horizontal="center" vertical="center" wrapText="1"/>
    </xf>
    <xf numFmtId="0" fontId="26" fillId="0" borderId="60" xfId="0" applyFont="1" applyBorder="1" applyAlignment="1">
      <alignment horizontal="left" vertical="center" wrapText="1"/>
    </xf>
    <xf numFmtId="0" fontId="21" fillId="7" borderId="61" xfId="0" applyFont="1" applyFill="1" applyBorder="1" applyAlignment="1">
      <alignment horizontal="center" vertical="center" wrapText="1"/>
    </xf>
    <xf numFmtId="0" fontId="3" fillId="0" borderId="70" xfId="0" applyFont="1" applyBorder="1"/>
    <xf numFmtId="0" fontId="21" fillId="7" borderId="62" xfId="0" applyFont="1" applyFill="1" applyBorder="1" applyAlignment="1">
      <alignment horizontal="center" vertical="center" wrapText="1"/>
    </xf>
    <xf numFmtId="0" fontId="3" fillId="0" borderId="71" xfId="0" applyFont="1" applyBorder="1"/>
    <xf numFmtId="0" fontId="21" fillId="7" borderId="63" xfId="0" applyFont="1" applyFill="1" applyBorder="1" applyAlignment="1">
      <alignment horizontal="center" vertical="center" wrapText="1"/>
    </xf>
    <xf numFmtId="0" fontId="3" fillId="0" borderId="72" xfId="0" applyFont="1" applyBorder="1"/>
    <xf numFmtId="0" fontId="29" fillId="0" borderId="4" xfId="0" applyFont="1" applyBorder="1" applyAlignment="1">
      <alignment horizontal="center" vertical="top" wrapText="1"/>
    </xf>
    <xf numFmtId="0" fontId="3" fillId="0" borderId="21" xfId="0" applyFont="1" applyBorder="1"/>
    <xf numFmtId="0" fontId="3" fillId="0" borderId="4" xfId="0" applyFont="1" applyBorder="1"/>
    <xf numFmtId="0" fontId="9" fillId="2" borderId="17" xfId="0" applyFont="1" applyFill="1" applyBorder="1" applyAlignment="1">
      <alignment horizontal="center" vertical="center"/>
    </xf>
    <xf numFmtId="0" fontId="3" fillId="0" borderId="18" xfId="0" applyFont="1" applyBorder="1"/>
    <xf numFmtId="0" fontId="3" fillId="0" borderId="19" xfId="0" applyFont="1" applyBorder="1"/>
    <xf numFmtId="0" fontId="11" fillId="0" borderId="22" xfId="0" applyFont="1" applyBorder="1" applyAlignment="1">
      <alignment horizontal="center" vertical="center"/>
    </xf>
    <xf numFmtId="0" fontId="3" fillId="0" borderId="23" xfId="0" applyFont="1" applyBorder="1"/>
    <xf numFmtId="0" fontId="3" fillId="0" borderId="24" xfId="0" applyFont="1" applyBorder="1"/>
    <xf numFmtId="0" fontId="12" fillId="4" borderId="25" xfId="0" applyFont="1" applyFill="1" applyBorder="1" applyAlignment="1">
      <alignment horizontal="center" vertical="center"/>
    </xf>
    <xf numFmtId="0" fontId="3" fillId="0" borderId="26" xfId="0" applyFont="1" applyBorder="1"/>
    <xf numFmtId="0" fontId="3" fillId="0" borderId="27" xfId="0" applyFont="1" applyBorder="1"/>
    <xf numFmtId="0" fontId="12" fillId="4" borderId="28" xfId="0" applyFont="1" applyFill="1" applyBorder="1" applyAlignment="1">
      <alignment horizontal="center" vertical="center"/>
    </xf>
    <xf numFmtId="0" fontId="12" fillId="4" borderId="28" xfId="0" applyFont="1" applyFill="1" applyBorder="1" applyAlignment="1">
      <alignment horizontal="center" vertical="center" wrapText="1"/>
    </xf>
    <xf numFmtId="0" fontId="19" fillId="4" borderId="49" xfId="0" applyFont="1" applyFill="1" applyBorder="1" applyAlignment="1">
      <alignment horizontal="center" vertical="center" wrapText="1"/>
    </xf>
    <xf numFmtId="0" fontId="3" fillId="0" borderId="54" xfId="0" applyFont="1" applyBorder="1"/>
    <xf numFmtId="0" fontId="21" fillId="6" borderId="60" xfId="0" applyFont="1" applyFill="1" applyBorder="1" applyAlignment="1">
      <alignment horizontal="center" vertical="center" wrapText="1"/>
    </xf>
    <xf numFmtId="0" fontId="29" fillId="0" borderId="4" xfId="0" applyFont="1" applyBorder="1" applyAlignment="1">
      <alignment horizontal="center" vertical="center"/>
    </xf>
    <xf numFmtId="0" fontId="7" fillId="0" borderId="74" xfId="0" applyFont="1" applyBorder="1" applyAlignment="1">
      <alignment horizontal="center" vertical="center"/>
    </xf>
    <xf numFmtId="0" fontId="14" fillId="0" borderId="0" xfId="0" applyFont="1" applyAlignment="1">
      <alignment horizontal="center"/>
    </xf>
    <xf numFmtId="0" fontId="29" fillId="0" borderId="0" xfId="0" applyFont="1" applyAlignment="1">
      <alignment horizontal="center"/>
    </xf>
    <xf numFmtId="49" fontId="14" fillId="0" borderId="0" xfId="0" applyNumberFormat="1" applyFont="1" applyAlignment="1">
      <alignment vertical="center" wrapText="1"/>
    </xf>
    <xf numFmtId="0" fontId="14" fillId="0" borderId="0" xfId="0" applyFont="1" applyAlignment="1">
      <alignment vertical="center" wrapText="1"/>
    </xf>
    <xf numFmtId="0" fontId="37" fillId="0" borderId="0" xfId="0" applyFont="1" applyAlignment="1">
      <alignment horizontal="center"/>
    </xf>
    <xf numFmtId="0" fontId="33" fillId="2" borderId="5" xfId="0" applyFont="1" applyFill="1" applyBorder="1" applyAlignment="1">
      <alignment horizontal="center" vertical="center"/>
    </xf>
    <xf numFmtId="49" fontId="8" fillId="0" borderId="89" xfId="0" applyNumberFormat="1" applyFont="1" applyBorder="1" applyAlignment="1">
      <alignment horizontal="left" vertical="center"/>
    </xf>
    <xf numFmtId="49" fontId="8" fillId="0" borderId="89" xfId="0" applyNumberFormat="1" applyFont="1" applyBorder="1" applyAlignment="1">
      <alignment horizontal="left" vertical="center" wrapText="1"/>
    </xf>
    <xf numFmtId="0" fontId="9" fillId="2" borderId="99" xfId="0" applyFont="1" applyFill="1" applyBorder="1" applyAlignment="1">
      <alignment horizontal="center" vertical="center"/>
    </xf>
    <xf numFmtId="0" fontId="3" fillId="0" borderId="100" xfId="0" applyFont="1" applyBorder="1"/>
    <xf numFmtId="0" fontId="3" fillId="0" borderId="101" xfId="0" applyFont="1" applyBorder="1"/>
    <xf numFmtId="0" fontId="38" fillId="8" borderId="89" xfId="0" applyFont="1" applyFill="1" applyBorder="1" applyAlignment="1">
      <alignment horizontal="center" vertical="center"/>
    </xf>
    <xf numFmtId="49" fontId="39" fillId="0" borderId="86" xfId="0" applyNumberFormat="1" applyFont="1" applyBorder="1" applyAlignment="1">
      <alignment horizontal="center" vertical="center" wrapText="1"/>
    </xf>
    <xf numFmtId="1" fontId="40" fillId="5" borderId="46" xfId="0" applyNumberFormat="1" applyFont="1" applyFill="1" applyBorder="1" applyAlignment="1">
      <alignment horizontal="center" vertical="center"/>
    </xf>
    <xf numFmtId="0" fontId="8" fillId="5" borderId="46" xfId="0" applyFont="1" applyFill="1" applyBorder="1" applyAlignment="1">
      <alignment horizontal="center" vertical="center" wrapText="1"/>
    </xf>
    <xf numFmtId="1" fontId="40" fillId="5" borderId="111" xfId="0" applyNumberFormat="1" applyFont="1" applyFill="1" applyBorder="1" applyAlignment="1">
      <alignment horizontal="center" vertical="center"/>
    </xf>
    <xf numFmtId="0" fontId="3" fillId="0" borderId="112" xfId="0" applyFont="1" applyBorder="1"/>
    <xf numFmtId="1" fontId="8" fillId="5" borderId="46" xfId="0" applyNumberFormat="1" applyFont="1" applyFill="1" applyBorder="1" applyAlignment="1">
      <alignment horizontal="center" vertical="center" wrapText="1"/>
    </xf>
    <xf numFmtId="0" fontId="47" fillId="0" borderId="0" xfId="0" applyFont="1" applyAlignment="1">
      <alignment horizontal="center" vertical="center" wrapText="1"/>
    </xf>
    <xf numFmtId="0" fontId="46" fillId="0" borderId="136" xfId="0" applyFont="1" applyBorder="1" applyAlignment="1">
      <alignment horizontal="center" vertical="center" wrapText="1"/>
    </xf>
    <xf numFmtId="0" fontId="3" fillId="0" borderId="121" xfId="0" applyFont="1" applyBorder="1"/>
    <xf numFmtId="0" fontId="17" fillId="13" borderId="55" xfId="0" applyFont="1" applyFill="1" applyBorder="1" applyAlignment="1">
      <alignment horizontal="center" vertical="center" wrapText="1"/>
    </xf>
    <xf numFmtId="0" fontId="8" fillId="0" borderId="56" xfId="0" applyFont="1" applyBorder="1" applyAlignment="1">
      <alignment horizontal="center" vertical="top" wrapText="1"/>
    </xf>
    <xf numFmtId="0" fontId="27" fillId="0" borderId="124" xfId="0" applyFont="1" applyBorder="1" applyAlignment="1">
      <alignment horizontal="center" vertical="center" wrapText="1"/>
    </xf>
    <xf numFmtId="0" fontId="8" fillId="13" borderId="89" xfId="0" applyFont="1" applyFill="1" applyBorder="1" applyAlignment="1">
      <alignment horizontal="center" vertical="center" wrapText="1"/>
    </xf>
    <xf numFmtId="0" fontId="3" fillId="0" borderId="129" xfId="0" applyFont="1" applyBorder="1"/>
    <xf numFmtId="0" fontId="8" fillId="13" borderId="126" xfId="0" applyFont="1" applyFill="1" applyBorder="1" applyAlignment="1">
      <alignment horizontal="center" vertical="center" wrapText="1"/>
    </xf>
    <xf numFmtId="0" fontId="3" fillId="0" borderId="127" xfId="0" applyFont="1" applyBorder="1"/>
    <xf numFmtId="0" fontId="44" fillId="0" borderId="0" xfId="0" applyFont="1" applyAlignment="1">
      <alignment horizontal="center" vertical="center" wrapText="1"/>
    </xf>
    <xf numFmtId="0" fontId="2" fillId="2" borderId="117" xfId="0" applyFont="1" applyFill="1" applyBorder="1" applyAlignment="1">
      <alignment horizontal="center" vertical="center" wrapText="1"/>
    </xf>
    <xf numFmtId="0" fontId="3" fillId="0" borderId="118" xfId="0" applyFont="1" applyBorder="1"/>
    <xf numFmtId="0" fontId="3" fillId="0" borderId="119" xfId="0" applyFont="1" applyBorder="1"/>
    <xf numFmtId="0" fontId="27" fillId="0" borderId="0" xfId="0" applyFont="1" applyAlignment="1">
      <alignment horizontal="center" vertical="center" wrapText="1"/>
    </xf>
    <xf numFmtId="0" fontId="43" fillId="0" borderId="99" xfId="0" applyFont="1" applyBorder="1" applyAlignment="1">
      <alignment horizontal="center" vertical="center" wrapText="1"/>
    </xf>
    <xf numFmtId="0" fontId="17" fillId="3" borderId="97" xfId="0" applyFont="1" applyFill="1" applyBorder="1" applyAlignment="1">
      <alignment horizontal="center" vertical="center" wrapText="1"/>
    </xf>
    <xf numFmtId="0" fontId="3" fillId="0" borderId="98" xfId="0" applyFont="1" applyBorder="1"/>
    <xf numFmtId="0" fontId="3" fillId="0" borderId="108" xfId="0" applyFont="1" applyBorder="1"/>
    <xf numFmtId="0" fontId="3" fillId="0" borderId="109" xfId="0" applyFont="1" applyBorder="1"/>
    <xf numFmtId="0" fontId="3" fillId="0" borderId="114" xfId="0" applyFont="1" applyBorder="1"/>
    <xf numFmtId="0" fontId="3" fillId="0" borderId="116" xfId="0" applyFont="1" applyBorder="1"/>
    <xf numFmtId="0" fontId="17" fillId="9" borderId="55" xfId="0" applyFont="1" applyFill="1" applyBorder="1" applyAlignment="1">
      <alignment horizontal="center" vertical="center" wrapText="1"/>
    </xf>
    <xf numFmtId="0" fontId="17" fillId="10" borderId="55" xfId="0" applyFont="1" applyFill="1" applyBorder="1" applyAlignment="1">
      <alignment horizontal="center" vertical="center" wrapText="1"/>
    </xf>
    <xf numFmtId="0" fontId="17" fillId="11" borderId="122" xfId="0" applyFont="1" applyFill="1" applyBorder="1" applyAlignment="1">
      <alignment horizontal="center" vertical="center" wrapText="1"/>
    </xf>
    <xf numFmtId="0" fontId="3" fillId="0" borderId="123" xfId="0" applyFont="1" applyBorder="1"/>
    <xf numFmtId="0" fontId="3" fillId="0" borderId="125" xfId="0" applyFont="1" applyBorder="1"/>
    <xf numFmtId="0" fontId="17" fillId="12" borderId="55" xfId="0" applyFont="1" applyFill="1" applyBorder="1" applyAlignment="1">
      <alignment horizontal="center" vertical="center" wrapText="1"/>
    </xf>
    <xf numFmtId="1" fontId="45" fillId="12" borderId="126" xfId="0" applyNumberFormat="1" applyFont="1" applyFill="1" applyBorder="1" applyAlignment="1">
      <alignment horizontal="center" vertical="center" wrapText="1"/>
    </xf>
    <xf numFmtId="0" fontId="45" fillId="0" borderId="99" xfId="0" applyFont="1" applyBorder="1" applyAlignment="1">
      <alignment horizontal="center" vertical="center" wrapText="1"/>
    </xf>
    <xf numFmtId="0" fontId="27" fillId="0" borderId="97" xfId="0" applyFont="1" applyBorder="1" applyAlignment="1">
      <alignment horizontal="center" vertical="center" wrapText="1"/>
    </xf>
    <xf numFmtId="0" fontId="3" fillId="0" borderId="130" xfId="0" applyFont="1" applyBorder="1"/>
    <xf numFmtId="0" fontId="3" fillId="0" borderId="131" xfId="0" applyFont="1" applyBorder="1"/>
    <xf numFmtId="0" fontId="27" fillId="0" borderId="122" xfId="0" applyFont="1" applyBorder="1" applyAlignment="1">
      <alignment horizontal="center" vertical="center" wrapText="1"/>
    </xf>
    <xf numFmtId="0" fontId="3" fillId="0" borderId="132" xfId="0" applyFont="1" applyBorder="1"/>
    <xf numFmtId="0" fontId="27" fillId="0" borderId="133"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48" xfId="0" applyFont="1" applyBorder="1" applyAlignment="1">
      <alignment horizontal="center" vertical="center" wrapText="1"/>
    </xf>
    <xf numFmtId="0" fontId="37" fillId="0" borderId="0" xfId="0" applyFont="1" applyAlignment="1">
      <alignment horizontal="center" vertical="top"/>
    </xf>
    <xf numFmtId="0" fontId="3" fillId="0" borderId="134" xfId="0" applyFont="1" applyBorder="1"/>
    <xf numFmtId="0" fontId="9" fillId="2" borderId="5" xfId="0" applyFont="1" applyFill="1" applyBorder="1" applyAlignment="1">
      <alignment horizontal="center" vertical="center"/>
    </xf>
    <xf numFmtId="0" fontId="3" fillId="0" borderId="140" xfId="0" applyFont="1" applyBorder="1"/>
    <xf numFmtId="0" fontId="16" fillId="0" borderId="141" xfId="0" applyFont="1" applyBorder="1" applyAlignment="1">
      <alignment horizontal="center" vertical="center"/>
    </xf>
    <xf numFmtId="0" fontId="3" fillId="0" borderId="142" xfId="0" applyFont="1" applyBorder="1"/>
    <xf numFmtId="0" fontId="3" fillId="0" borderId="143" xfId="0" applyFont="1" applyBorder="1"/>
    <xf numFmtId="0" fontId="3" fillId="0" borderId="149" xfId="0" applyFont="1" applyBorder="1"/>
    <xf numFmtId="0" fontId="3" fillId="0" borderId="33" xfId="0" applyFont="1" applyBorder="1"/>
    <xf numFmtId="0" fontId="3" fillId="0" borderId="151" xfId="0" applyFont="1" applyBorder="1"/>
    <xf numFmtId="0" fontId="3" fillId="0" borderId="152" xfId="0" applyFont="1" applyBorder="1"/>
    <xf numFmtId="0" fontId="3" fillId="0" borderId="153" xfId="0" applyFont="1" applyBorder="1"/>
    <xf numFmtId="0" fontId="48" fillId="17" borderId="144" xfId="0" applyFont="1" applyFill="1" applyBorder="1" applyAlignment="1">
      <alignment horizontal="center" vertical="center"/>
    </xf>
    <xf numFmtId="0" fontId="3" fillId="0" borderId="145" xfId="0" applyFont="1" applyBorder="1"/>
    <xf numFmtId="0" fontId="3" fillId="0" borderId="146" xfId="0" applyFont="1" applyBorder="1"/>
    <xf numFmtId="0" fontId="48" fillId="17" borderId="147" xfId="0" applyFont="1" applyFill="1" applyBorder="1" applyAlignment="1">
      <alignment horizontal="center" vertical="center"/>
    </xf>
    <xf numFmtId="0" fontId="48" fillId="17" borderId="147" xfId="0" applyFont="1" applyFill="1" applyBorder="1" applyAlignment="1">
      <alignment horizontal="center" vertical="center" wrapText="1"/>
    </xf>
    <xf numFmtId="0" fontId="21" fillId="7" borderId="162" xfId="0" applyFont="1" applyFill="1" applyBorder="1" applyAlignment="1">
      <alignment horizontal="center" vertical="center" wrapText="1"/>
    </xf>
    <xf numFmtId="0" fontId="3" fillId="0" borderId="170" xfId="0" applyFont="1" applyBorder="1"/>
    <xf numFmtId="0" fontId="21" fillId="7" borderId="159" xfId="0" applyFont="1" applyFill="1" applyBorder="1" applyAlignment="1">
      <alignment horizontal="center" vertical="center" wrapText="1"/>
    </xf>
    <xf numFmtId="0" fontId="3" fillId="0" borderId="160" xfId="0" applyFont="1" applyBorder="1"/>
    <xf numFmtId="0" fontId="3" fillId="0" borderId="161" xfId="0" applyFont="1" applyBorder="1"/>
    <xf numFmtId="0" fontId="3" fillId="0" borderId="167" xfId="0" applyFont="1" applyBorder="1"/>
    <xf numFmtId="0" fontId="3" fillId="0" borderId="168" xfId="0" applyFont="1" applyBorder="1"/>
    <xf numFmtId="0" fontId="3" fillId="0" borderId="169" xfId="0" applyFont="1" applyBorder="1"/>
    <xf numFmtId="0" fontId="8" fillId="0" borderId="174" xfId="0" applyFont="1" applyBorder="1" applyAlignment="1">
      <alignment horizontal="center" vertical="center" wrapText="1"/>
    </xf>
    <xf numFmtId="0" fontId="3" fillId="0" borderId="177" xfId="0" applyFont="1" applyBorder="1"/>
    <xf numFmtId="0" fontId="48" fillId="18" borderId="185" xfId="0" applyFont="1" applyFill="1" applyBorder="1" applyAlignment="1">
      <alignment horizontal="center" vertical="center" wrapText="1"/>
    </xf>
    <xf numFmtId="0" fontId="3" fillId="0" borderId="189" xfId="0" applyFont="1" applyBorder="1"/>
    <xf numFmtId="0" fontId="34" fillId="0" borderId="4" xfId="0" applyFont="1" applyBorder="1" applyAlignment="1">
      <alignment horizontal="center" vertical="center"/>
    </xf>
    <xf numFmtId="0" fontId="48" fillId="18" borderId="182" xfId="0" applyFont="1" applyFill="1" applyBorder="1" applyAlignment="1">
      <alignment horizontal="center" vertical="center" wrapText="1"/>
    </xf>
    <xf numFmtId="0" fontId="48" fillId="18" borderId="183" xfId="0" applyFont="1" applyFill="1" applyBorder="1" applyAlignment="1">
      <alignment horizontal="center" vertical="center" wrapText="1"/>
    </xf>
    <xf numFmtId="0" fontId="3" fillId="0" borderId="184" xfId="0" applyFont="1" applyBorder="1"/>
    <xf numFmtId="0" fontId="3" fillId="0" borderId="187" xfId="0" applyFont="1" applyBorder="1"/>
    <xf numFmtId="0" fontId="3" fillId="0" borderId="188" xfId="0" applyFont="1" applyBorder="1"/>
    <xf numFmtId="0" fontId="25" fillId="0" borderId="191" xfId="0" applyFont="1" applyBorder="1" applyAlignment="1">
      <alignment horizontal="center" vertical="center" wrapText="1"/>
    </xf>
    <xf numFmtId="0" fontId="3" fillId="0" borderId="195" xfId="0" applyFont="1" applyBorder="1"/>
    <xf numFmtId="0" fontId="3" fillId="0" borderId="197" xfId="0" applyFont="1" applyBorder="1"/>
    <xf numFmtId="0" fontId="25" fillId="3" borderId="89" xfId="0" applyFont="1" applyFill="1" applyBorder="1" applyAlignment="1">
      <alignment horizontal="left" vertical="center" wrapText="1"/>
    </xf>
    <xf numFmtId="0" fontId="25" fillId="0" borderId="76" xfId="0" applyFont="1" applyBorder="1" applyAlignment="1">
      <alignment horizontal="center" vertical="center" wrapText="1"/>
    </xf>
    <xf numFmtId="0" fontId="48" fillId="18" borderId="181" xfId="0" applyFont="1" applyFill="1" applyBorder="1" applyAlignment="1">
      <alignment horizontal="center" vertical="center" wrapText="1"/>
    </xf>
    <xf numFmtId="0" fontId="3" fillId="0" borderId="186" xfId="0" applyFont="1" applyBorder="1"/>
    <xf numFmtId="0" fontId="48" fillId="0" borderId="4" xfId="0" applyFont="1" applyBorder="1" applyAlignment="1">
      <alignment horizontal="center" vertical="center" wrapText="1"/>
    </xf>
    <xf numFmtId="0" fontId="34" fillId="0" borderId="190" xfId="0" applyFont="1" applyBorder="1" applyAlignment="1">
      <alignment horizontal="center" vertical="center" textRotation="90" wrapText="1"/>
    </xf>
    <xf numFmtId="0" fontId="3" fillId="0" borderId="194" xfId="0" applyFont="1" applyBorder="1"/>
    <xf numFmtId="0" fontId="3" fillId="0" borderId="203" xfId="0" applyFont="1" applyBorder="1"/>
    <xf numFmtId="0" fontId="15" fillId="0" borderId="75" xfId="0" applyFont="1" applyBorder="1" applyAlignment="1">
      <alignment horizontal="center" vertical="center" wrapText="1"/>
    </xf>
    <xf numFmtId="0" fontId="15" fillId="0" borderId="55" xfId="0" applyFont="1" applyBorder="1" applyAlignment="1">
      <alignment horizontal="center" vertical="center" wrapText="1"/>
    </xf>
    <xf numFmtId="0" fontId="15" fillId="0" borderId="210" xfId="0" applyFont="1" applyBorder="1" applyAlignment="1">
      <alignment horizontal="center" vertical="center" wrapText="1"/>
    </xf>
    <xf numFmtId="0" fontId="3" fillId="0" borderId="218" xfId="0" applyFont="1" applyBorder="1"/>
    <xf numFmtId="0" fontId="3" fillId="0" borderId="206" xfId="0" applyFont="1" applyBorder="1"/>
    <xf numFmtId="0" fontId="34" fillId="0" borderId="190" xfId="0" applyFont="1" applyBorder="1" applyAlignment="1">
      <alignment horizontal="center" vertical="center" textRotation="90"/>
    </xf>
    <xf numFmtId="0" fontId="56" fillId="0" borderId="0" xfId="0" applyFont="1" applyAlignment="1">
      <alignment horizontal="center" vertical="center"/>
    </xf>
  </cellXfs>
  <cellStyles count="1">
    <cellStyle name="Normal" xfId="0" builtinId="0"/>
  </cellStyles>
  <dxfs count="497">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ill>
        <patternFill patternType="solid">
          <fgColor rgb="FF8DB3E2"/>
          <bgColor rgb="FF8DB3E2"/>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F243E"/>
      </font>
      <fill>
        <patternFill patternType="solid">
          <fgColor rgb="FFFFFF00"/>
          <bgColor rgb="FFFFFF00"/>
        </patternFill>
      </fill>
    </dxf>
    <dxf>
      <font>
        <b/>
        <color rgb="FF0F243E"/>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F243E"/>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F243E"/>
      </font>
      <fill>
        <patternFill patternType="solid">
          <fgColor rgb="FFFFFF00"/>
          <bgColor rgb="FFFFFF00"/>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color rgb="FF006100"/>
      </font>
      <fill>
        <patternFill patternType="solid">
          <fgColor rgb="FFC6EFCE"/>
          <bgColor rgb="FFC6EFCE"/>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EE0000"/>
          <bgColor rgb="FFEE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rgb="FF002060"/>
      </font>
      <fill>
        <patternFill patternType="solid">
          <fgColor rgb="FFCCFF66"/>
          <bgColor rgb="FFCCFF66"/>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8E0000"/>
          <bgColor rgb="FF8E0000"/>
        </patternFill>
      </fill>
    </dxf>
    <dxf>
      <font>
        <b/>
        <color theme="0"/>
      </font>
      <fill>
        <patternFill patternType="solid">
          <fgColor rgb="FFFF0000"/>
          <bgColor rgb="FFFF0000"/>
        </patternFill>
      </fill>
    </dxf>
    <dxf>
      <font>
        <b/>
        <color theme="0"/>
      </font>
      <fill>
        <patternFill patternType="solid">
          <fgColor rgb="FFFF6600"/>
          <bgColor rgb="FFFF6600"/>
        </patternFill>
      </fill>
    </dxf>
    <dxf>
      <font>
        <b/>
        <color rgb="FF002060"/>
      </font>
      <fill>
        <patternFill patternType="solid">
          <fgColor rgb="FFFFFF00"/>
          <bgColor rgb="FFFFFF00"/>
        </patternFill>
      </fill>
    </dxf>
    <dxf>
      <font>
        <b/>
        <color theme="0"/>
      </font>
      <fill>
        <patternFill patternType="solid">
          <fgColor rgb="FF009900"/>
          <bgColor rgb="FF009900"/>
        </patternFill>
      </fill>
    </dxf>
    <dxf>
      <font>
        <b/>
        <color theme="0"/>
      </font>
      <fill>
        <patternFill patternType="solid">
          <fgColor rgb="FFFF6600"/>
          <bgColor rgb="FFFF6600"/>
        </patternFill>
      </fill>
    </dxf>
    <dxf>
      <font>
        <b/>
        <color theme="0"/>
      </font>
      <fill>
        <patternFill patternType="solid">
          <fgColor rgb="FF009900"/>
          <bgColor rgb="FF00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manualLayout>
          <c:xMode val="edge"/>
          <c:yMode val="edge"/>
          <c:x val="6.0040488063963469E-2"/>
          <c:y val="3.6529666037268628E-2"/>
          <c:w val="0.91918152892341343"/>
          <c:h val="0.80193651682704947"/>
        </c:manualLayout>
      </c:layout>
      <c:barChart>
        <c:barDir val="col"/>
        <c:grouping val="clustered"/>
        <c:varyColors val="1"/>
        <c:ser>
          <c:idx val="0"/>
          <c:order val="0"/>
          <c:tx>
            <c:v>Rangos</c:v>
          </c:tx>
          <c:spPr>
            <a:solidFill>
              <a:srgbClr val="009900"/>
            </a:solidFill>
            <a:ln cmpd="sng">
              <a:solidFill>
                <a:srgbClr val="000000"/>
              </a:solidFill>
            </a:ln>
          </c:spPr>
          <c:invertIfNegative val="1"/>
          <c:cat>
            <c:strRef>
              <c:f>Gráficas!$J$34:$J$37</c:f>
              <c:strCache>
                <c:ptCount val="4"/>
                <c:pt idx="0">
                  <c:v>PLANEACIÓN</c:v>
                </c:pt>
                <c:pt idx="1">
                  <c:v>INGRESO</c:v>
                </c:pt>
                <c:pt idx="2">
                  <c:v>DESARROLLO</c:v>
                </c:pt>
                <c:pt idx="3">
                  <c:v>RETIRO</c:v>
                </c:pt>
              </c:strCache>
            </c:strRef>
          </c:cat>
          <c:val>
            <c:numRef>
              <c:f>Gráficas!$K$34:$K$37</c:f>
              <c:numCache>
                <c:formatCode>General</c:formatCode>
                <c:ptCount val="4"/>
                <c:pt idx="0">
                  <c:v>100</c:v>
                </c:pt>
                <c:pt idx="1">
                  <c:v>100</c:v>
                </c:pt>
                <c:pt idx="2">
                  <c:v>100</c:v>
                </c:pt>
                <c:pt idx="3">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437299248"/>
        <c:axId val="437296112"/>
      </c:barChart>
      <c:catAx>
        <c:axId val="43729924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000000"/>
                </a:solidFill>
                <a:latin typeface="Arial"/>
              </a:defRPr>
            </a:pPr>
            <a:endParaRPr lang="es-ES"/>
          </a:p>
        </c:txPr>
        <c:crossAx val="437296112"/>
        <c:crosses val="autoZero"/>
        <c:auto val="1"/>
        <c:lblAlgn val="ctr"/>
        <c:lblOffset val="100"/>
        <c:noMultiLvlLbl val="1"/>
      </c:catAx>
      <c:valAx>
        <c:axId val="437296112"/>
        <c:scaling>
          <c:orientation val="minMax"/>
          <c:max val="100"/>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1000" b="0" i="0">
                <a:solidFill>
                  <a:srgbClr val="000000"/>
                </a:solidFill>
                <a:latin typeface="Arial"/>
              </a:defRPr>
            </a:pPr>
            <a:endParaRPr lang="es-ES"/>
          </a:p>
        </c:txPr>
        <c:crossAx val="437299248"/>
        <c:crosses val="autoZero"/>
        <c:crossBetween val="between"/>
        <c:majorUnit val="20"/>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manualLayout>
          <c:xMode val="edge"/>
          <c:yMode val="edge"/>
          <c:x val="6.0040488063963469E-2"/>
          <c:y val="3.6529666037268628E-2"/>
          <c:w val="0.91918152892341343"/>
          <c:h val="0.80193651682704947"/>
        </c:manualLayout>
      </c:layout>
      <c:barChart>
        <c:barDir val="col"/>
        <c:grouping val="clustered"/>
        <c:varyColors val="1"/>
        <c:ser>
          <c:idx val="0"/>
          <c:order val="0"/>
          <c:tx>
            <c:v>Niveles</c:v>
          </c:tx>
          <c:spPr>
            <a:solidFill>
              <a:srgbClr val="009900"/>
            </a:solidFill>
            <a:ln cmpd="sng">
              <a:solidFill>
                <a:srgbClr val="000000"/>
              </a:solidFill>
            </a:ln>
          </c:spPr>
          <c:invertIfNegative val="1"/>
          <c:cat>
            <c:strRef>
              <c:f>Gráficas!$I$57:$I$61</c:f>
              <c:strCache>
                <c:ptCount val="5"/>
                <c:pt idx="0">
                  <c:v>Conocimiento normativo y del entorno</c:v>
                </c:pt>
                <c:pt idx="1">
                  <c:v>Gestión de la información</c:v>
                </c:pt>
                <c:pt idx="2">
                  <c:v>Planeación Estratégica</c:v>
                </c:pt>
                <c:pt idx="3">
                  <c:v>Manual de funciones y competencias</c:v>
                </c:pt>
                <c:pt idx="4">
                  <c:v>Arreglo institucional</c:v>
                </c:pt>
              </c:strCache>
            </c:strRef>
          </c:cat>
          <c:val>
            <c:numRef>
              <c:f>Gráficas!$J$57:$J$61</c:f>
              <c:numCache>
                <c:formatCode>General</c:formatCode>
                <c:ptCount val="5"/>
                <c:pt idx="0">
                  <c:v>100</c:v>
                </c:pt>
                <c:pt idx="1">
                  <c:v>100</c:v>
                </c:pt>
                <c:pt idx="2">
                  <c:v>100</c:v>
                </c:pt>
                <c:pt idx="3">
                  <c:v>100</c:v>
                </c:pt>
                <c:pt idx="4">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437296504"/>
        <c:axId val="437292976"/>
      </c:barChart>
      <c:catAx>
        <c:axId val="43729650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000000"/>
                </a:solidFill>
                <a:latin typeface="Arial"/>
              </a:defRPr>
            </a:pPr>
            <a:endParaRPr lang="es-ES"/>
          </a:p>
        </c:txPr>
        <c:crossAx val="437292976"/>
        <c:crosses val="autoZero"/>
        <c:auto val="1"/>
        <c:lblAlgn val="ctr"/>
        <c:lblOffset val="100"/>
        <c:noMultiLvlLbl val="1"/>
      </c:catAx>
      <c:valAx>
        <c:axId val="437292976"/>
        <c:scaling>
          <c:orientation val="minMax"/>
          <c:max val="100"/>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1000" b="0" i="0">
                <a:solidFill>
                  <a:srgbClr val="000000"/>
                </a:solidFill>
                <a:latin typeface="Arial"/>
              </a:defRPr>
            </a:pPr>
            <a:endParaRPr lang="es-ES"/>
          </a:p>
        </c:txPr>
        <c:crossAx val="437296504"/>
        <c:crosses val="autoZero"/>
        <c:crossBetween val="between"/>
        <c:majorUnit val="20"/>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manualLayout>
          <c:xMode val="edge"/>
          <c:yMode val="edge"/>
          <c:x val="6.0040488063963469E-2"/>
          <c:y val="3.6529666037268628E-2"/>
          <c:w val="0.91918152892341343"/>
          <c:h val="0.80193651682704947"/>
        </c:manualLayout>
      </c:layout>
      <c:barChart>
        <c:barDir val="col"/>
        <c:grouping val="clustered"/>
        <c:varyColors val="1"/>
        <c:ser>
          <c:idx val="0"/>
          <c:order val="0"/>
          <c:tx>
            <c:v>Niveles</c:v>
          </c:tx>
          <c:spPr>
            <a:solidFill>
              <a:srgbClr val="009900"/>
            </a:solidFill>
            <a:ln cmpd="sng">
              <a:solidFill>
                <a:srgbClr val="000000"/>
              </a:solidFill>
            </a:ln>
          </c:spPr>
          <c:invertIfNegative val="1"/>
          <c:cat>
            <c:strRef>
              <c:f>Gráficas!$J$80:$J$85</c:f>
              <c:strCache>
                <c:ptCount val="6"/>
                <c:pt idx="0">
                  <c:v>Provisión del empleo</c:v>
                </c:pt>
                <c:pt idx="1">
                  <c:v>Gestión de la información</c:v>
                </c:pt>
                <c:pt idx="2">
                  <c:v>Meritocracia</c:v>
                </c:pt>
                <c:pt idx="3">
                  <c:v>Gestión del desempeño</c:v>
                </c:pt>
                <c:pt idx="4">
                  <c:v>Conocimiento institucional</c:v>
                </c:pt>
                <c:pt idx="5">
                  <c:v>Inclusión</c:v>
                </c:pt>
              </c:strCache>
            </c:strRef>
          </c:cat>
          <c:val>
            <c:numRef>
              <c:f>Gráficas!$K$80:$K$85</c:f>
              <c:numCache>
                <c:formatCode>General</c:formatCode>
                <c:ptCount val="6"/>
                <c:pt idx="0">
                  <c:v>100</c:v>
                </c:pt>
                <c:pt idx="1">
                  <c:v>100</c:v>
                </c:pt>
                <c:pt idx="2">
                  <c:v>100</c:v>
                </c:pt>
                <c:pt idx="3">
                  <c:v>100</c:v>
                </c:pt>
                <c:pt idx="4">
                  <c:v>100</c:v>
                </c:pt>
                <c:pt idx="5">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437293760"/>
        <c:axId val="437294544"/>
      </c:barChart>
      <c:catAx>
        <c:axId val="4372937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000000"/>
                </a:solidFill>
                <a:latin typeface="Arial"/>
              </a:defRPr>
            </a:pPr>
            <a:endParaRPr lang="es-ES"/>
          </a:p>
        </c:txPr>
        <c:crossAx val="437294544"/>
        <c:crosses val="autoZero"/>
        <c:auto val="1"/>
        <c:lblAlgn val="ctr"/>
        <c:lblOffset val="100"/>
        <c:noMultiLvlLbl val="1"/>
      </c:catAx>
      <c:valAx>
        <c:axId val="437294544"/>
        <c:scaling>
          <c:orientation val="minMax"/>
          <c:max val="100"/>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1000" b="0" i="0">
                <a:solidFill>
                  <a:srgbClr val="000000"/>
                </a:solidFill>
                <a:latin typeface="Arial"/>
              </a:defRPr>
            </a:pPr>
            <a:endParaRPr lang="es-ES"/>
          </a:p>
        </c:txPr>
        <c:crossAx val="437293760"/>
        <c:crosses val="autoZero"/>
        <c:crossBetween val="between"/>
        <c:majorUnit val="20"/>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manualLayout>
          <c:xMode val="edge"/>
          <c:yMode val="edge"/>
          <c:x val="6.0040488063963469E-2"/>
          <c:y val="3.6529666037268628E-2"/>
          <c:w val="0.91918152892341343"/>
          <c:h val="0.80193651682704947"/>
        </c:manualLayout>
      </c:layout>
      <c:barChart>
        <c:barDir val="col"/>
        <c:grouping val="clustered"/>
        <c:varyColors val="1"/>
        <c:ser>
          <c:idx val="0"/>
          <c:order val="0"/>
          <c:tx>
            <c:v>Niveles</c:v>
          </c:tx>
          <c:spPr>
            <a:solidFill>
              <a:srgbClr val="009900"/>
            </a:solidFill>
            <a:ln cmpd="sng">
              <a:solidFill>
                <a:srgbClr val="000000"/>
              </a:solidFill>
            </a:ln>
          </c:spPr>
          <c:invertIfNegative val="1"/>
          <c:dPt>
            <c:idx val="0"/>
            <c:invertIfNegative val="1"/>
            <c:bubble3D val="0"/>
          </c:dPt>
          <c:cat>
            <c:strRef>
              <c:f>Gráficas!$I$12</c:f>
              <c:strCache>
                <c:ptCount val="1"/>
                <c:pt idx="0">
                  <c:v>POLÍTICA GESTIÓN ESTRATÉGICA DEL TALENTO HUMANO</c:v>
                </c:pt>
              </c:strCache>
            </c:strRef>
          </c:cat>
          <c:val>
            <c:numRef>
              <c:f>Gráficas!$J$12</c:f>
              <c:numCache>
                <c:formatCode>General</c:formatCode>
                <c:ptCount val="1"/>
                <c:pt idx="0">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437295328"/>
        <c:axId val="388905928"/>
      </c:barChart>
      <c:catAx>
        <c:axId val="43729532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100" b="1" i="0">
                <a:solidFill>
                  <a:srgbClr val="000000"/>
                </a:solidFill>
                <a:latin typeface="Arial"/>
              </a:defRPr>
            </a:pPr>
            <a:endParaRPr lang="es-ES"/>
          </a:p>
        </c:txPr>
        <c:crossAx val="388905928"/>
        <c:crosses val="autoZero"/>
        <c:auto val="1"/>
        <c:lblAlgn val="ctr"/>
        <c:lblOffset val="100"/>
        <c:noMultiLvlLbl val="1"/>
      </c:catAx>
      <c:valAx>
        <c:axId val="388905928"/>
        <c:scaling>
          <c:orientation val="minMax"/>
          <c:max val="100"/>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1000" b="0" i="0">
                <a:solidFill>
                  <a:srgbClr val="000000"/>
                </a:solidFill>
                <a:latin typeface="Arial"/>
              </a:defRPr>
            </a:pPr>
            <a:endParaRPr lang="es-ES"/>
          </a:p>
        </c:txPr>
        <c:crossAx val="437295328"/>
        <c:crosses val="autoZero"/>
        <c:crossBetween val="between"/>
        <c:majorUnit val="20"/>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manualLayout>
          <c:xMode val="edge"/>
          <c:yMode val="edge"/>
          <c:x val="6.0040488063963469E-2"/>
          <c:y val="3.6529666037268628E-2"/>
          <c:w val="0.91918152892341343"/>
          <c:h val="0.79767356253106159"/>
        </c:manualLayout>
      </c:layout>
      <c:barChart>
        <c:barDir val="col"/>
        <c:grouping val="clustered"/>
        <c:varyColors val="1"/>
        <c:ser>
          <c:idx val="0"/>
          <c:order val="0"/>
          <c:tx>
            <c:v>Niveles</c:v>
          </c:tx>
          <c:spPr>
            <a:solidFill>
              <a:srgbClr val="009900"/>
            </a:solidFill>
            <a:ln cmpd="sng">
              <a:solidFill>
                <a:srgbClr val="000000"/>
              </a:solidFill>
            </a:ln>
          </c:spPr>
          <c:invertIfNegative val="1"/>
          <c:cat>
            <c:strRef>
              <c:f>Gráficas!$J$106:$J$117</c:f>
              <c:strCache>
                <c:ptCount val="12"/>
                <c:pt idx="0">
                  <c:v>Conocimiento institucional</c:v>
                </c:pt>
                <c:pt idx="1">
                  <c:v>Gestión de la información</c:v>
                </c:pt>
                <c:pt idx="2">
                  <c:v>Gestión del desempeño</c:v>
                </c:pt>
                <c:pt idx="3">
                  <c:v>Capacitación</c:v>
                </c:pt>
                <c:pt idx="4">
                  <c:v>Bienestar </c:v>
                </c:pt>
                <c:pt idx="5">
                  <c:v>Administración del talento humano</c:v>
                </c:pt>
                <c:pt idx="6">
                  <c:v>Clima organizacional y cambio cultural</c:v>
                </c:pt>
                <c:pt idx="7">
                  <c:v>Seguridad y salud en el trabajo</c:v>
                </c:pt>
                <c:pt idx="8">
                  <c:v>Valores</c:v>
                </c:pt>
                <c:pt idx="9">
                  <c:v>Contratistas</c:v>
                </c:pt>
                <c:pt idx="10">
                  <c:v>Negociación colectiva</c:v>
                </c:pt>
                <c:pt idx="11">
                  <c:v>Gerencia Pública</c:v>
                </c:pt>
              </c:strCache>
            </c:strRef>
          </c:cat>
          <c:val>
            <c:numRef>
              <c:f>Gráficas!$K$106:$K$117</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88908280"/>
        <c:axId val="388908672"/>
      </c:barChart>
      <c:catAx>
        <c:axId val="388908280"/>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0"/>
        <c:majorTickMark val="none"/>
        <c:minorTickMark val="none"/>
        <c:tickLblPos val="nextTo"/>
        <c:txPr>
          <a:bodyPr rot="0"/>
          <a:lstStyle/>
          <a:p>
            <a:pPr lvl="0">
              <a:defRPr sz="800" b="0" i="0">
                <a:solidFill>
                  <a:srgbClr val="000000"/>
                </a:solidFill>
                <a:latin typeface="Arial"/>
              </a:defRPr>
            </a:pPr>
            <a:endParaRPr lang="es-ES"/>
          </a:p>
        </c:txPr>
        <c:crossAx val="388908672"/>
        <c:crosses val="autoZero"/>
        <c:auto val="1"/>
        <c:lblAlgn val="ctr"/>
        <c:lblOffset val="100"/>
        <c:noMultiLvlLbl val="1"/>
      </c:catAx>
      <c:valAx>
        <c:axId val="388908672"/>
        <c:scaling>
          <c:orientation val="minMax"/>
          <c:max val="100"/>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1000" b="0" i="0">
                <a:solidFill>
                  <a:srgbClr val="000000"/>
                </a:solidFill>
                <a:latin typeface="Arial"/>
              </a:defRPr>
            </a:pPr>
            <a:endParaRPr lang="es-ES"/>
          </a:p>
        </c:txPr>
        <c:crossAx val="388908280"/>
        <c:crosses val="autoZero"/>
        <c:crossBetween val="between"/>
        <c:majorUnit val="20"/>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manualLayout>
          <c:xMode val="edge"/>
          <c:yMode val="edge"/>
          <c:x val="6.0040488063963469E-2"/>
          <c:y val="3.6529666037268628E-2"/>
          <c:w val="0.91918152892341343"/>
          <c:h val="0.84123858024691345"/>
        </c:manualLayout>
      </c:layout>
      <c:barChart>
        <c:barDir val="col"/>
        <c:grouping val="clustered"/>
        <c:varyColors val="1"/>
        <c:ser>
          <c:idx val="0"/>
          <c:order val="0"/>
          <c:tx>
            <c:v>Niveles</c:v>
          </c:tx>
          <c:spPr>
            <a:solidFill>
              <a:srgbClr val="009900"/>
            </a:solidFill>
            <a:ln cmpd="sng">
              <a:solidFill>
                <a:srgbClr val="000000"/>
              </a:solidFill>
            </a:ln>
          </c:spPr>
          <c:invertIfNegative val="1"/>
          <c:cat>
            <c:strRef>
              <c:f>Gráficas!$J$131:$J$134</c:f>
              <c:strCache>
                <c:ptCount val="4"/>
                <c:pt idx="0">
                  <c:v>Gestión de la información</c:v>
                </c:pt>
                <c:pt idx="1">
                  <c:v>Administración del talento humano</c:v>
                </c:pt>
                <c:pt idx="2">
                  <c:v>Desvinculación asistida</c:v>
                </c:pt>
                <c:pt idx="3">
                  <c:v>Gestión del conocimiento</c:v>
                </c:pt>
              </c:strCache>
            </c:strRef>
          </c:cat>
          <c:val>
            <c:numRef>
              <c:f>Gráficas!$K$131:$K$134</c:f>
              <c:numCache>
                <c:formatCode>General</c:formatCode>
                <c:ptCount val="4"/>
                <c:pt idx="0">
                  <c:v>100</c:v>
                </c:pt>
                <c:pt idx="1">
                  <c:v>100</c:v>
                </c:pt>
                <c:pt idx="2">
                  <c:v>100</c:v>
                </c:pt>
                <c:pt idx="3">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88911808"/>
        <c:axId val="388904752"/>
      </c:barChart>
      <c:catAx>
        <c:axId val="38891180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000000"/>
                </a:solidFill>
                <a:latin typeface="Arial"/>
              </a:defRPr>
            </a:pPr>
            <a:endParaRPr lang="es-ES"/>
          </a:p>
        </c:txPr>
        <c:crossAx val="388904752"/>
        <c:crosses val="autoZero"/>
        <c:auto val="1"/>
        <c:lblAlgn val="ctr"/>
        <c:lblOffset val="100"/>
        <c:noMultiLvlLbl val="1"/>
      </c:catAx>
      <c:valAx>
        <c:axId val="388904752"/>
        <c:scaling>
          <c:orientation val="minMax"/>
          <c:max val="100"/>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1000" b="0" i="0">
                <a:solidFill>
                  <a:srgbClr val="000000"/>
                </a:solidFill>
                <a:latin typeface="Arial"/>
              </a:defRPr>
            </a:pPr>
            <a:endParaRPr lang="es-ES"/>
          </a:p>
        </c:txPr>
        <c:crossAx val="388911808"/>
        <c:crosses val="autoZero"/>
        <c:crossBetween val="between"/>
        <c:majorUnit val="20"/>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manualLayout>
          <c:xMode val="edge"/>
          <c:yMode val="edge"/>
          <c:x val="6.0040488063963469E-2"/>
          <c:y val="3.6529666037268628E-2"/>
          <c:w val="0.91918152892341343"/>
          <c:h val="0.88043611111111109"/>
        </c:manualLayout>
      </c:layout>
      <c:barChart>
        <c:barDir val="col"/>
        <c:grouping val="clustered"/>
        <c:varyColors val="1"/>
        <c:ser>
          <c:idx val="0"/>
          <c:order val="0"/>
          <c:tx>
            <c:v>Niveles</c:v>
          </c:tx>
          <c:spPr>
            <a:solidFill>
              <a:srgbClr val="009900"/>
            </a:solidFill>
            <a:ln cmpd="sng">
              <a:solidFill>
                <a:srgbClr val="000000"/>
              </a:solidFill>
            </a:ln>
          </c:spPr>
          <c:invertIfNegative val="1"/>
          <c:cat>
            <c:strRef>
              <c:f>Gráficas!$I$157:$I$161</c:f>
              <c:strCache>
                <c:ptCount val="5"/>
                <c:pt idx="0">
                  <c:v>Ruta de la Felicidad</c:v>
                </c:pt>
                <c:pt idx="1">
                  <c:v>Ruta del Crecimiento</c:v>
                </c:pt>
                <c:pt idx="2">
                  <c:v>Ruta del Servicio</c:v>
                </c:pt>
                <c:pt idx="3">
                  <c:v>Ruta de la Calidad</c:v>
                </c:pt>
                <c:pt idx="4">
                  <c:v>Ruta del Análisis de datos</c:v>
                </c:pt>
              </c:strCache>
            </c:strRef>
          </c:cat>
          <c:val>
            <c:numRef>
              <c:f>Gráficas!$J$157:$J$161</c:f>
              <c:numCache>
                <c:formatCode>General</c:formatCode>
                <c:ptCount val="5"/>
                <c:pt idx="0">
                  <c:v>100</c:v>
                </c:pt>
                <c:pt idx="1">
                  <c:v>100</c:v>
                </c:pt>
                <c:pt idx="2">
                  <c:v>100</c:v>
                </c:pt>
                <c:pt idx="3">
                  <c:v>100</c:v>
                </c:pt>
                <c:pt idx="4">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88905144"/>
        <c:axId val="302456752"/>
      </c:barChart>
      <c:catAx>
        <c:axId val="38890514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000000"/>
                </a:solidFill>
                <a:latin typeface="Arial"/>
              </a:defRPr>
            </a:pPr>
            <a:endParaRPr lang="es-ES"/>
          </a:p>
        </c:txPr>
        <c:crossAx val="302456752"/>
        <c:crosses val="autoZero"/>
        <c:auto val="1"/>
        <c:lblAlgn val="ctr"/>
        <c:lblOffset val="100"/>
        <c:noMultiLvlLbl val="1"/>
      </c:catAx>
      <c:valAx>
        <c:axId val="302456752"/>
        <c:scaling>
          <c:orientation val="minMax"/>
          <c:max val="100"/>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1000" b="0" i="0">
                <a:solidFill>
                  <a:srgbClr val="000000"/>
                </a:solidFill>
                <a:latin typeface="Arial"/>
              </a:defRPr>
            </a:pPr>
            <a:endParaRPr lang="es-ES"/>
          </a:p>
        </c:txPr>
        <c:crossAx val="388905144"/>
        <c:crosses val="autoZero"/>
        <c:crossBetween val="between"/>
        <c:majorUnit val="20"/>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manualLayout>
          <c:xMode val="edge"/>
          <c:yMode val="edge"/>
          <c:x val="4.1922978057429734E-2"/>
          <c:y val="3.6529666037268628E-2"/>
          <c:w val="0.93729898132856238"/>
          <c:h val="0.70721163209430726"/>
        </c:manualLayout>
      </c:layout>
      <c:barChart>
        <c:barDir val="col"/>
        <c:grouping val="clustered"/>
        <c:varyColors val="1"/>
        <c:ser>
          <c:idx val="0"/>
          <c:order val="0"/>
          <c:tx>
            <c:v>Niveles</c:v>
          </c:tx>
          <c:spPr>
            <a:solidFill>
              <a:srgbClr val="009900"/>
            </a:solidFill>
            <a:ln cmpd="sng">
              <a:solidFill>
                <a:srgbClr val="000000"/>
              </a:solidFill>
            </a:ln>
          </c:spPr>
          <c:invertIfNegative val="1"/>
          <c:cat>
            <c:strRef>
              <c:f>Gráficas!$G$178:$G$190</c:f>
              <c:strCache>
                <c:ptCount val="13"/>
                <c:pt idx="0">
                  <c:v>Ruta de la Felicidad</c:v>
                </c:pt>
                <c:pt idx="4">
                  <c:v>Ruta del Crecimiento</c:v>
                </c:pt>
                <c:pt idx="8">
                  <c:v>Ruta del Servicio</c:v>
                </c:pt>
                <c:pt idx="10">
                  <c:v>Ruta de la calidad</c:v>
                </c:pt>
                <c:pt idx="12">
                  <c:v>Ruta del Análisis de Datos</c:v>
                </c:pt>
              </c:strCache>
            </c:strRef>
          </c:cat>
          <c:val>
            <c:numRef>
              <c:f>Gráficas!$H$178:$H$190</c:f>
              <c:numCache>
                <c:formatCode>General</c:formatCode>
                <c:ptCount val="13"/>
                <c:pt idx="0" formatCode="@">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02457536"/>
        <c:axId val="302461064"/>
      </c:barChart>
      <c:catAx>
        <c:axId val="3024575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Arial"/>
              </a:defRPr>
            </a:pPr>
            <a:endParaRPr lang="es-ES"/>
          </a:p>
        </c:txPr>
        <c:crossAx val="302461064"/>
        <c:crosses val="autoZero"/>
        <c:auto val="1"/>
        <c:lblAlgn val="ctr"/>
        <c:lblOffset val="100"/>
        <c:noMultiLvlLbl val="1"/>
      </c:catAx>
      <c:valAx>
        <c:axId val="302461064"/>
        <c:scaling>
          <c:orientation val="minMax"/>
          <c:max val="100"/>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 sourceLinked="1"/>
        <c:majorTickMark val="none"/>
        <c:minorTickMark val="none"/>
        <c:tickLblPos val="nextTo"/>
        <c:spPr>
          <a:ln/>
        </c:spPr>
        <c:txPr>
          <a:bodyPr/>
          <a:lstStyle/>
          <a:p>
            <a:pPr lvl="0">
              <a:defRPr sz="1000" b="0" i="0">
                <a:solidFill>
                  <a:srgbClr val="000000"/>
                </a:solidFill>
                <a:latin typeface="Arial"/>
              </a:defRPr>
            </a:pPr>
            <a:endParaRPr lang="es-ES"/>
          </a:p>
        </c:txPr>
        <c:crossAx val="302457536"/>
        <c:crosses val="autoZero"/>
        <c:crossBetween val="between"/>
        <c:majorUnit val="20"/>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Gr&#225;fica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4.png"/><Relationship Id="rId5" Type="http://schemas.openxmlformats.org/officeDocument/2006/relationships/hyperlink" Target="#'Resultados%20Rutas'!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8.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Resultados%20Rutas'!A1"/><Relationship Id="rId5" Type="http://schemas.openxmlformats.org/officeDocument/2006/relationships/chart" Target="../charts/chart5.xml"/><Relationship Id="rId10" Type="http://schemas.openxmlformats.org/officeDocument/2006/relationships/image" Target="../media/image6.png"/><Relationship Id="rId4" Type="http://schemas.openxmlformats.org/officeDocument/2006/relationships/chart" Target="../charts/chart4.xml"/><Relationship Id="rId9"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hyperlink" Target="#Gr&#225;ficas!A1"/><Relationship Id="rId7"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hyperlink" Target="#Inicio!A1"/><Relationship Id="rId6" Type="http://schemas.openxmlformats.org/officeDocument/2006/relationships/image" Target="../media/image11.png"/><Relationship Id="rId5" Type="http://schemas.openxmlformats.org/officeDocument/2006/relationships/hyperlink" Target="#'Dise&#241;o%20de%20Acciones'!A1"/><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6.png"/><Relationship Id="rId2" Type="http://schemas.openxmlformats.org/officeDocument/2006/relationships/hyperlink" Target="#Inicio!A1"/><Relationship Id="rId1" Type="http://schemas.openxmlformats.org/officeDocument/2006/relationships/hyperlink" Target="#'Resultados%20Rutas'!A1"/><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Rutas%20Filtro'!A1"/></Relationships>
</file>

<file path=xl/drawings/_rels/drawing6.xml.rels><?xml version="1.0" encoding="UTF-8" standalone="yes"?>
<Relationships xmlns="http://schemas.openxmlformats.org/package/2006/relationships"><Relationship Id="rId3" Type="http://schemas.openxmlformats.org/officeDocument/2006/relationships/hyperlink" Target="#'Dise&#241;o%20de%20Acciones'!A1"/><Relationship Id="rId2" Type="http://schemas.openxmlformats.org/officeDocument/2006/relationships/image" Target="../media/image17.png"/><Relationship Id="rId1" Type="http://schemas.openxmlformats.org/officeDocument/2006/relationships/hyperlink" Target="#Inicio!A1"/><Relationship Id="rId5" Type="http://schemas.openxmlformats.org/officeDocument/2006/relationships/image" Target="../media/image19.png"/><Relationship Id="rId4" Type="http://schemas.openxmlformats.org/officeDocument/2006/relationships/image" Target="../media/image18.jp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oneCellAnchor>
    <xdr:from>
      <xdr:col>7</xdr:col>
      <xdr:colOff>676275</xdr:colOff>
      <xdr:row>1</xdr:row>
      <xdr:rowOff>66675</xdr:rowOff>
    </xdr:from>
    <xdr:ext cx="2733675" cy="714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13</xdr:col>
      <xdr:colOff>371475</xdr:colOff>
      <xdr:row>2</xdr:row>
      <xdr:rowOff>133350</xdr:rowOff>
    </xdr:from>
    <xdr:ext cx="695325" cy="942975"/>
    <xdr:grpSp>
      <xdr:nvGrpSpPr>
        <xdr:cNvPr id="2" name="Shape 2"/>
        <xdr:cNvGrpSpPr/>
      </xdr:nvGrpSpPr>
      <xdr:grpSpPr>
        <a:xfrm>
          <a:off x="4998338" y="3308513"/>
          <a:ext cx="695325" cy="942975"/>
          <a:chOff x="4998338" y="3308513"/>
          <a:chExt cx="695325" cy="942975"/>
        </a:xfrm>
      </xdr:grpSpPr>
      <xdr:grpSp>
        <xdr:nvGrpSpPr>
          <xdr:cNvPr id="3" name="Shape 3"/>
          <xdr:cNvGrpSpPr/>
        </xdr:nvGrpSpPr>
        <xdr:grpSpPr>
          <a:xfrm>
            <a:off x="4998338" y="3308513"/>
            <a:ext cx="695325" cy="942975"/>
            <a:chOff x="14858998" y="258535"/>
            <a:chExt cx="696693" cy="944917"/>
          </a:xfrm>
        </xdr:grpSpPr>
        <xdr:sp macro="" textlink="">
          <xdr:nvSpPr>
            <xdr:cNvPr id="4" name="Shape 4"/>
            <xdr:cNvSpPr/>
          </xdr:nvSpPr>
          <xdr:spPr>
            <a:xfrm>
              <a:off x="14858998" y="258535"/>
              <a:ext cx="696675" cy="944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descr="Resultado de imagen para gerencia png">
              <a:hlinkClick xmlns:r="http://schemas.openxmlformats.org/officeDocument/2006/relationships" r:id="rId1"/>
            </xdr:cNvPr>
            <xdr:cNvPicPr preferRelativeResize="0"/>
          </xdr:nvPicPr>
          <xdr:blipFill rotWithShape="1">
            <a:blip xmlns:r="http://schemas.openxmlformats.org/officeDocument/2006/relationships" r:embed="rId2">
              <a:alphaModFix/>
            </a:blip>
            <a:srcRect/>
            <a:stretch/>
          </xdr:blipFill>
          <xdr:spPr>
            <a:xfrm>
              <a:off x="14858998" y="258535"/>
              <a:ext cx="696693" cy="681037"/>
            </a:xfrm>
            <a:prstGeom prst="rect">
              <a:avLst/>
            </a:prstGeom>
            <a:noFill/>
            <a:ln>
              <a:noFill/>
            </a:ln>
          </xdr:spPr>
        </xdr:pic>
        <xdr:sp macro="" textlink="">
          <xdr:nvSpPr>
            <xdr:cNvPr id="6" name="Shape 6"/>
            <xdr:cNvSpPr txBox="1"/>
          </xdr:nvSpPr>
          <xdr:spPr>
            <a:xfrm>
              <a:off x="14967856" y="938892"/>
              <a:ext cx="560538"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b="1">
                  <a:solidFill>
                    <a:srgbClr val="002060"/>
                  </a:solidFill>
                  <a:latin typeface="Calibri"/>
                  <a:ea typeface="Calibri"/>
                  <a:cs typeface="Calibri"/>
                  <a:sym typeface="Calibri"/>
                </a:rPr>
                <a:t>INICIO</a:t>
              </a:r>
              <a:endParaRPr sz="1400"/>
            </a:p>
          </xdr:txBody>
        </xdr:sp>
      </xdr:grpSp>
    </xdr:grpSp>
    <xdr:clientData fLocksWithSheet="0"/>
  </xdr:oneCellAnchor>
  <xdr:oneCellAnchor>
    <xdr:from>
      <xdr:col>14</xdr:col>
      <xdr:colOff>238125</xdr:colOff>
      <xdr:row>2</xdr:row>
      <xdr:rowOff>76200</xdr:rowOff>
    </xdr:from>
    <xdr:ext cx="762000" cy="981075"/>
    <xdr:grpSp>
      <xdr:nvGrpSpPr>
        <xdr:cNvPr id="7" name="Shape 2"/>
        <xdr:cNvGrpSpPr/>
      </xdr:nvGrpSpPr>
      <xdr:grpSpPr>
        <a:xfrm>
          <a:off x="4965000" y="3289463"/>
          <a:ext cx="762000" cy="981075"/>
          <a:chOff x="4965000" y="3289463"/>
          <a:chExt cx="762000" cy="981075"/>
        </a:xfrm>
      </xdr:grpSpPr>
      <xdr:grpSp>
        <xdr:nvGrpSpPr>
          <xdr:cNvPr id="8" name="Shape 7"/>
          <xdr:cNvGrpSpPr/>
        </xdr:nvGrpSpPr>
        <xdr:grpSpPr>
          <a:xfrm>
            <a:off x="4965000" y="3289463"/>
            <a:ext cx="762000" cy="981075"/>
            <a:chOff x="15797894" y="217714"/>
            <a:chExt cx="768672" cy="985738"/>
          </a:xfrm>
        </xdr:grpSpPr>
        <xdr:sp macro="" textlink="">
          <xdr:nvSpPr>
            <xdr:cNvPr id="9" name="Shape 4"/>
            <xdr:cNvSpPr/>
          </xdr:nvSpPr>
          <xdr:spPr>
            <a:xfrm>
              <a:off x="15797894" y="217714"/>
              <a:ext cx="768650" cy="9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8" descr="Resultado de imagen para gerencia png">
              <a:hlinkClick xmlns:r="http://schemas.openxmlformats.org/officeDocument/2006/relationships" r:id="rId3"/>
            </xdr:cNvPr>
            <xdr:cNvPicPr preferRelativeResize="0"/>
          </xdr:nvPicPr>
          <xdr:blipFill rotWithShape="1">
            <a:blip xmlns:r="http://schemas.openxmlformats.org/officeDocument/2006/relationships" r:embed="rId4">
              <a:alphaModFix/>
            </a:blip>
            <a:srcRect/>
            <a:stretch/>
          </xdr:blipFill>
          <xdr:spPr>
            <a:xfrm>
              <a:off x="15850777" y="217714"/>
              <a:ext cx="695509" cy="721180"/>
            </a:xfrm>
            <a:prstGeom prst="rect">
              <a:avLst/>
            </a:prstGeom>
            <a:noFill/>
            <a:ln>
              <a:noFill/>
            </a:ln>
          </xdr:spPr>
        </xdr:pic>
        <xdr:sp macro="" textlink="">
          <xdr:nvSpPr>
            <xdr:cNvPr id="11" name="Shape 9"/>
            <xdr:cNvSpPr txBox="1"/>
          </xdr:nvSpPr>
          <xdr:spPr>
            <a:xfrm>
              <a:off x="15797894" y="938892"/>
              <a:ext cx="768672"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b="1">
                  <a:solidFill>
                    <a:srgbClr val="002060"/>
                  </a:solidFill>
                  <a:latin typeface="Calibri"/>
                  <a:ea typeface="Calibri"/>
                  <a:cs typeface="Calibri"/>
                  <a:sym typeface="Calibri"/>
                </a:rPr>
                <a:t>GRÁFICAS</a:t>
              </a:r>
              <a:endParaRPr sz="1400"/>
            </a:p>
          </xdr:txBody>
        </xdr:sp>
      </xdr:grpSp>
    </xdr:grpSp>
    <xdr:clientData fLocksWithSheet="0"/>
  </xdr:oneCellAnchor>
  <xdr:oneCellAnchor>
    <xdr:from>
      <xdr:col>14</xdr:col>
      <xdr:colOff>1209675</xdr:colOff>
      <xdr:row>2</xdr:row>
      <xdr:rowOff>142875</xdr:rowOff>
    </xdr:from>
    <xdr:ext cx="952500" cy="923925"/>
    <xdr:grpSp>
      <xdr:nvGrpSpPr>
        <xdr:cNvPr id="12" name="Shape 2"/>
        <xdr:cNvGrpSpPr/>
      </xdr:nvGrpSpPr>
      <xdr:grpSpPr>
        <a:xfrm>
          <a:off x="4869750" y="3318038"/>
          <a:ext cx="952500" cy="923925"/>
          <a:chOff x="4869750" y="3318038"/>
          <a:chExt cx="952500" cy="923925"/>
        </a:xfrm>
      </xdr:grpSpPr>
      <xdr:grpSp>
        <xdr:nvGrpSpPr>
          <xdr:cNvPr id="13" name="Shape 10"/>
          <xdr:cNvGrpSpPr/>
        </xdr:nvGrpSpPr>
        <xdr:grpSpPr>
          <a:xfrm>
            <a:off x="4869750" y="3318038"/>
            <a:ext cx="952500" cy="923925"/>
            <a:chOff x="16709572" y="381000"/>
            <a:chExt cx="957634" cy="926642"/>
          </a:xfrm>
        </xdr:grpSpPr>
        <xdr:sp macro="" textlink="">
          <xdr:nvSpPr>
            <xdr:cNvPr id="14" name="Shape 4"/>
            <xdr:cNvSpPr/>
          </xdr:nvSpPr>
          <xdr:spPr>
            <a:xfrm>
              <a:off x="16709572" y="381000"/>
              <a:ext cx="957625" cy="926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5" name="Shape 11" descr="Resultado de imagen para gerencia png">
              <a:hlinkClick xmlns:r="http://schemas.openxmlformats.org/officeDocument/2006/relationships" r:id="rId5"/>
            </xdr:cNvPr>
            <xdr:cNvPicPr preferRelativeResize="0"/>
          </xdr:nvPicPr>
          <xdr:blipFill rotWithShape="1">
            <a:blip xmlns:r="http://schemas.openxmlformats.org/officeDocument/2006/relationships" r:embed="rId6">
              <a:alphaModFix/>
            </a:blip>
            <a:srcRect/>
            <a:stretch/>
          </xdr:blipFill>
          <xdr:spPr>
            <a:xfrm>
              <a:off x="16875413" y="381000"/>
              <a:ext cx="677801" cy="435429"/>
            </a:xfrm>
            <a:prstGeom prst="rect">
              <a:avLst/>
            </a:prstGeom>
            <a:noFill/>
            <a:ln>
              <a:noFill/>
            </a:ln>
          </xdr:spPr>
        </xdr:pic>
        <xdr:sp macro="" textlink="">
          <xdr:nvSpPr>
            <xdr:cNvPr id="16" name="Shape 12"/>
            <xdr:cNvSpPr txBox="1"/>
          </xdr:nvSpPr>
          <xdr:spPr>
            <a:xfrm>
              <a:off x="16709572" y="870856"/>
              <a:ext cx="957634" cy="436786"/>
            </a:xfrm>
            <a:prstGeom prst="rect">
              <a:avLst/>
            </a:prstGeom>
            <a:noFill/>
            <a:ln>
              <a:noFill/>
            </a:ln>
          </xdr:spPr>
          <xdr:txBody>
            <a:bodyPr spcFirstLastPara="1" wrap="square" lIns="91425" tIns="45700" rIns="91425" bIns="45700" anchor="ctr" anchorCtr="0">
              <a:spAutoFit/>
            </a:bodyPr>
            <a:lstStyle/>
            <a:p>
              <a:pPr marL="0" lvl="0" indent="0" algn="ctr" rtl="0">
                <a:spcBef>
                  <a:spcPts val="0"/>
                </a:spcBef>
                <a:spcAft>
                  <a:spcPts val="0"/>
                </a:spcAft>
                <a:buNone/>
              </a:pPr>
              <a:r>
                <a:rPr lang="en-US" sz="1100" b="1">
                  <a:solidFill>
                    <a:srgbClr val="002060"/>
                  </a:solidFill>
                  <a:latin typeface="Calibri"/>
                  <a:ea typeface="Calibri"/>
                  <a:cs typeface="Calibri"/>
                  <a:sym typeface="Calibri"/>
                </a:rPr>
                <a:t>RESULTADOS</a:t>
              </a:r>
              <a:endParaRPr sz="1100" b="1">
                <a:solidFill>
                  <a:srgbClr val="002060"/>
                </a:solidFill>
              </a:endParaRPr>
            </a:p>
            <a:p>
              <a:pPr marL="0" lvl="0" indent="0" algn="ctr" rtl="0">
                <a:spcBef>
                  <a:spcPts val="0"/>
                </a:spcBef>
                <a:spcAft>
                  <a:spcPts val="0"/>
                </a:spcAft>
                <a:buNone/>
              </a:pPr>
              <a:r>
                <a:rPr lang="en-US" sz="1100" b="1">
                  <a:solidFill>
                    <a:srgbClr val="002060"/>
                  </a:solidFill>
                  <a:latin typeface="Calibri"/>
                  <a:ea typeface="Calibri"/>
                  <a:cs typeface="Calibri"/>
                  <a:sym typeface="Calibri"/>
                </a:rPr>
                <a:t>RUTAS</a:t>
              </a:r>
              <a:endParaRPr sz="1100" b="1">
                <a:solidFill>
                  <a:srgbClr val="002060"/>
                </a:solidFill>
              </a:endParaRPr>
            </a:p>
          </xdr:txBody>
        </xdr:sp>
      </xdr:grpSp>
    </xdr:grpSp>
    <xdr:clientData fLocksWithSheet="0"/>
  </xdr:oneCellAnchor>
  <xdr:oneCellAnchor>
    <xdr:from>
      <xdr:col>8</xdr:col>
      <xdr:colOff>95250</xdr:colOff>
      <xdr:row>305</xdr:row>
      <xdr:rowOff>123825</xdr:rowOff>
    </xdr:from>
    <xdr:ext cx="2676525" cy="266700"/>
    <xdr:sp macro="" textlink="">
      <xdr:nvSpPr>
        <xdr:cNvPr id="17" name="Shape 13"/>
        <xdr:cNvSpPr txBox="1"/>
      </xdr:nvSpPr>
      <xdr:spPr>
        <a:xfrm>
          <a:off x="4007738" y="3651413"/>
          <a:ext cx="2676525" cy="257175"/>
        </a:xfrm>
        <a:prstGeom prst="rect">
          <a:avLst/>
        </a:prstGeom>
        <a:noFill/>
        <a:ln>
          <a:noFill/>
        </a:ln>
      </xdr:spPr>
      <xdr:txBody>
        <a:bodyPr spcFirstLastPara="1" wrap="square" lIns="91425" tIns="45700" rIns="91425" bIns="45700" anchor="ctr" anchorCtr="0">
          <a:noAutofit/>
        </a:bodyPr>
        <a:lstStyle/>
        <a:p>
          <a:pPr marL="0" marR="0" lvl="0" indent="0" algn="l" rtl="0">
            <a:lnSpc>
              <a:spcPct val="100000"/>
            </a:lnSpc>
            <a:spcBef>
              <a:spcPts val="0"/>
            </a:spcBef>
            <a:spcAft>
              <a:spcPts val="0"/>
            </a:spcAft>
            <a:buClr>
              <a:srgbClr val="002060"/>
            </a:buClr>
            <a:buSzPts val="1100"/>
            <a:buFont typeface="Calibri"/>
            <a:buNone/>
          </a:pPr>
          <a:r>
            <a:rPr lang="en-US" sz="1100">
              <a:solidFill>
                <a:srgbClr val="002060"/>
              </a:solidFill>
              <a:latin typeface="Calibri"/>
              <a:ea typeface="Calibri"/>
              <a:cs typeface="Calibri"/>
              <a:sym typeface="Calibri"/>
            </a:rPr>
            <a:t>Transformación Digital</a:t>
          </a:r>
          <a:endParaRPr sz="1400"/>
        </a:p>
      </xdr:txBody>
    </xdr:sp>
    <xdr:clientData fLocksWithSheet="0"/>
  </xdr:oneCellAnchor>
  <xdr:oneCellAnchor>
    <xdr:from>
      <xdr:col>8</xdr:col>
      <xdr:colOff>1524000</xdr:colOff>
      <xdr:row>2</xdr:row>
      <xdr:rowOff>142875</xdr:rowOff>
    </xdr:from>
    <xdr:ext cx="3638550" cy="952500"/>
    <xdr:pic>
      <xdr:nvPicPr>
        <xdr:cNvPr id="18" name="image2.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152400</xdr:colOff>
      <xdr:row>30</xdr:row>
      <xdr:rowOff>0</xdr:rowOff>
    </xdr:from>
    <xdr:ext cx="6848475" cy="3619500"/>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152400</xdr:colOff>
      <xdr:row>54</xdr:row>
      <xdr:rowOff>76200</xdr:rowOff>
    </xdr:from>
    <xdr:ext cx="8153400" cy="3667125"/>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xdr:col>
      <xdr:colOff>428625</xdr:colOff>
      <xdr:row>77</xdr:row>
      <xdr:rowOff>57150</xdr:rowOff>
    </xdr:from>
    <xdr:ext cx="7762875" cy="3619500"/>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xdr:col>
      <xdr:colOff>57150</xdr:colOff>
      <xdr:row>7</xdr:row>
      <xdr:rowOff>57150</xdr:rowOff>
    </xdr:from>
    <xdr:ext cx="6848475" cy="3467100"/>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676275</xdr:colOff>
      <xdr:row>101</xdr:row>
      <xdr:rowOff>104775</xdr:rowOff>
    </xdr:from>
    <xdr:ext cx="10248900" cy="4105275"/>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7</xdr:col>
      <xdr:colOff>0</xdr:colOff>
      <xdr:row>128</xdr:row>
      <xdr:rowOff>57150</xdr:rowOff>
    </xdr:from>
    <xdr:ext cx="7639050" cy="3848100"/>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6</xdr:col>
      <xdr:colOff>152400</xdr:colOff>
      <xdr:row>151</xdr:row>
      <xdr:rowOff>0</xdr:rowOff>
    </xdr:from>
    <xdr:ext cx="7667625" cy="3762375"/>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3</xdr:col>
      <xdr:colOff>209550</xdr:colOff>
      <xdr:row>174</xdr:row>
      <xdr:rowOff>66675</xdr:rowOff>
    </xdr:from>
    <xdr:ext cx="12192000" cy="3981450"/>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17</xdr:col>
      <xdr:colOff>400050</xdr:colOff>
      <xdr:row>1</xdr:row>
      <xdr:rowOff>152400</xdr:rowOff>
    </xdr:from>
    <xdr:ext cx="638175" cy="838200"/>
    <xdr:grpSp>
      <xdr:nvGrpSpPr>
        <xdr:cNvPr id="10" name="Shape 2"/>
        <xdr:cNvGrpSpPr/>
      </xdr:nvGrpSpPr>
      <xdr:grpSpPr>
        <a:xfrm>
          <a:off x="5026913" y="3360900"/>
          <a:ext cx="638175" cy="838200"/>
          <a:chOff x="5026913" y="3360900"/>
          <a:chExt cx="638175" cy="838200"/>
        </a:xfrm>
      </xdr:grpSpPr>
      <xdr:grpSp>
        <xdr:nvGrpSpPr>
          <xdr:cNvPr id="14" name="Shape 14"/>
          <xdr:cNvGrpSpPr/>
        </xdr:nvGrpSpPr>
        <xdr:grpSpPr>
          <a:xfrm>
            <a:off x="5026913" y="3360900"/>
            <a:ext cx="638175" cy="838200"/>
            <a:chOff x="11751469" y="226221"/>
            <a:chExt cx="631031" cy="840420"/>
          </a:xfrm>
        </xdr:grpSpPr>
        <xdr:sp macro="" textlink="">
          <xdr:nvSpPr>
            <xdr:cNvPr id="11" name="Shape 4"/>
            <xdr:cNvSpPr/>
          </xdr:nvSpPr>
          <xdr:spPr>
            <a:xfrm>
              <a:off x="11751469" y="226221"/>
              <a:ext cx="631025" cy="840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5" name="Shape 15" descr="Resultado de imagen para gerencia png">
              <a:hlinkClick xmlns:r="http://schemas.openxmlformats.org/officeDocument/2006/relationships" r:id="rId9"/>
            </xdr:cNvPr>
            <xdr:cNvPicPr preferRelativeResize="0"/>
          </xdr:nvPicPr>
          <xdr:blipFill rotWithShape="1">
            <a:blip xmlns:r="http://schemas.openxmlformats.org/officeDocument/2006/relationships" r:embed="rId10">
              <a:alphaModFix/>
            </a:blip>
            <a:srcRect/>
            <a:stretch/>
          </xdr:blipFill>
          <xdr:spPr>
            <a:xfrm>
              <a:off x="11751469" y="226221"/>
              <a:ext cx="631031" cy="616851"/>
            </a:xfrm>
            <a:prstGeom prst="rect">
              <a:avLst/>
            </a:prstGeom>
            <a:noFill/>
            <a:ln>
              <a:noFill/>
            </a:ln>
          </xdr:spPr>
        </xdr:pic>
        <xdr:sp macro="" textlink="">
          <xdr:nvSpPr>
            <xdr:cNvPr id="16" name="Shape 16"/>
            <xdr:cNvSpPr txBox="1"/>
          </xdr:nvSpPr>
          <xdr:spPr>
            <a:xfrm>
              <a:off x="11858625" y="833436"/>
              <a:ext cx="492186" cy="23320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900" b="1">
                  <a:solidFill>
                    <a:srgbClr val="002060"/>
                  </a:solidFill>
                  <a:latin typeface="Calibri"/>
                  <a:ea typeface="Calibri"/>
                  <a:cs typeface="Calibri"/>
                  <a:sym typeface="Calibri"/>
                </a:rPr>
                <a:t>INICIO</a:t>
              </a:r>
              <a:endParaRPr sz="1400"/>
            </a:p>
          </xdr:txBody>
        </xdr:sp>
      </xdr:grpSp>
    </xdr:grpSp>
    <xdr:clientData fLocksWithSheet="0"/>
  </xdr:oneCellAnchor>
  <xdr:oneCellAnchor>
    <xdr:from>
      <xdr:col>18</xdr:col>
      <xdr:colOff>590550</xdr:colOff>
      <xdr:row>1</xdr:row>
      <xdr:rowOff>171450</xdr:rowOff>
    </xdr:from>
    <xdr:ext cx="809625" cy="857250"/>
    <xdr:grpSp>
      <xdr:nvGrpSpPr>
        <xdr:cNvPr id="12" name="Shape 2"/>
        <xdr:cNvGrpSpPr/>
      </xdr:nvGrpSpPr>
      <xdr:grpSpPr>
        <a:xfrm>
          <a:off x="4941187" y="3351375"/>
          <a:ext cx="809625" cy="857250"/>
          <a:chOff x="4941187" y="3351375"/>
          <a:chExt cx="809625" cy="857250"/>
        </a:xfrm>
      </xdr:grpSpPr>
      <xdr:grpSp>
        <xdr:nvGrpSpPr>
          <xdr:cNvPr id="17" name="Shape 17"/>
          <xdr:cNvGrpSpPr/>
        </xdr:nvGrpSpPr>
        <xdr:grpSpPr>
          <a:xfrm>
            <a:off x="4941187" y="3351375"/>
            <a:ext cx="809625" cy="857250"/>
            <a:chOff x="12786151" y="285750"/>
            <a:chExt cx="817083" cy="862232"/>
          </a:xfrm>
        </xdr:grpSpPr>
        <xdr:sp macro="" textlink="">
          <xdr:nvSpPr>
            <xdr:cNvPr id="13" name="Shape 4"/>
            <xdr:cNvSpPr/>
          </xdr:nvSpPr>
          <xdr:spPr>
            <a:xfrm>
              <a:off x="12786151" y="285750"/>
              <a:ext cx="817075" cy="862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8" name="Shape 18" descr="Resultado de imagen para gerencia png">
              <a:hlinkClick xmlns:r="http://schemas.openxmlformats.org/officeDocument/2006/relationships" r:id="rId11"/>
            </xdr:cNvPr>
            <xdr:cNvPicPr preferRelativeResize="0"/>
          </xdr:nvPicPr>
          <xdr:blipFill rotWithShape="1">
            <a:blip xmlns:r="http://schemas.openxmlformats.org/officeDocument/2006/relationships" r:embed="rId12">
              <a:alphaModFix/>
            </a:blip>
            <a:srcRect/>
            <a:stretch/>
          </xdr:blipFill>
          <xdr:spPr>
            <a:xfrm>
              <a:off x="12834939" y="285750"/>
              <a:ext cx="750094" cy="481871"/>
            </a:xfrm>
            <a:prstGeom prst="rect">
              <a:avLst/>
            </a:prstGeom>
            <a:noFill/>
            <a:ln>
              <a:noFill/>
            </a:ln>
          </xdr:spPr>
        </xdr:pic>
        <xdr:sp macro="" textlink="">
          <xdr:nvSpPr>
            <xdr:cNvPr id="19" name="Shape 19"/>
            <xdr:cNvSpPr txBox="1"/>
          </xdr:nvSpPr>
          <xdr:spPr>
            <a:xfrm>
              <a:off x="12786151" y="773905"/>
              <a:ext cx="817083" cy="374077"/>
            </a:xfrm>
            <a:prstGeom prst="rect">
              <a:avLst/>
            </a:prstGeom>
            <a:noFill/>
            <a:ln>
              <a:noFill/>
            </a:ln>
          </xdr:spPr>
          <xdr:txBody>
            <a:bodyPr spcFirstLastPara="1" wrap="square" lIns="91425" tIns="45700" rIns="91425" bIns="45700" anchor="t" anchorCtr="0">
              <a:spAutoFit/>
            </a:bodyPr>
            <a:lstStyle/>
            <a:p>
              <a:pPr marL="0" lvl="0" indent="0" algn="ctr" rtl="0">
                <a:spcBef>
                  <a:spcPts val="0"/>
                </a:spcBef>
                <a:spcAft>
                  <a:spcPts val="0"/>
                </a:spcAft>
                <a:buNone/>
              </a:pPr>
              <a:r>
                <a:rPr lang="en-US" sz="900" b="1">
                  <a:solidFill>
                    <a:srgbClr val="002060"/>
                  </a:solidFill>
                  <a:latin typeface="Calibri"/>
                  <a:ea typeface="Calibri"/>
                  <a:cs typeface="Calibri"/>
                  <a:sym typeface="Calibri"/>
                </a:rPr>
                <a:t>RESULTADOS</a:t>
              </a:r>
              <a:endParaRPr sz="1400"/>
            </a:p>
            <a:p>
              <a:pPr marL="0" lvl="0" indent="0" algn="ctr" rtl="0">
                <a:spcBef>
                  <a:spcPts val="0"/>
                </a:spcBef>
                <a:spcAft>
                  <a:spcPts val="0"/>
                </a:spcAft>
                <a:buNone/>
              </a:pPr>
              <a:r>
                <a:rPr lang="en-US" sz="900" b="1">
                  <a:solidFill>
                    <a:srgbClr val="002060"/>
                  </a:solidFill>
                  <a:latin typeface="Calibri"/>
                  <a:ea typeface="Calibri"/>
                  <a:cs typeface="Calibri"/>
                  <a:sym typeface="Calibri"/>
                </a:rPr>
                <a:t>RUTAS</a:t>
              </a:r>
              <a:endParaRPr sz="1400"/>
            </a:p>
          </xdr:txBody>
        </xdr:sp>
      </xdr:grpSp>
    </xdr:grpSp>
    <xdr:clientData fLocksWithSheet="0"/>
  </xdr:oneCellAnchor>
  <xdr:oneCellAnchor>
    <xdr:from>
      <xdr:col>8</xdr:col>
      <xdr:colOff>381000</xdr:colOff>
      <xdr:row>1</xdr:row>
      <xdr:rowOff>123825</xdr:rowOff>
    </xdr:from>
    <xdr:ext cx="3486150" cy="942975"/>
    <xdr:pic>
      <xdr:nvPicPr>
        <xdr:cNvPr id="20" name="image3.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10</xdr:col>
      <xdr:colOff>619125</xdr:colOff>
      <xdr:row>1</xdr:row>
      <xdr:rowOff>323850</xdr:rowOff>
    </xdr:from>
    <xdr:ext cx="504825" cy="704850"/>
    <xdr:grpSp>
      <xdr:nvGrpSpPr>
        <xdr:cNvPr id="2" name="Shape 2"/>
        <xdr:cNvGrpSpPr/>
      </xdr:nvGrpSpPr>
      <xdr:grpSpPr>
        <a:xfrm>
          <a:off x="5093588" y="3427575"/>
          <a:ext cx="504824" cy="704850"/>
          <a:chOff x="5093588" y="3427575"/>
          <a:chExt cx="504824" cy="704850"/>
        </a:xfrm>
      </xdr:grpSpPr>
      <xdr:grpSp>
        <xdr:nvGrpSpPr>
          <xdr:cNvPr id="20" name="Shape 20"/>
          <xdr:cNvGrpSpPr/>
        </xdr:nvGrpSpPr>
        <xdr:grpSpPr>
          <a:xfrm>
            <a:off x="5093588" y="3427575"/>
            <a:ext cx="504824" cy="704850"/>
            <a:chOff x="8221927" y="321470"/>
            <a:chExt cx="504091" cy="708133"/>
          </a:xfrm>
        </xdr:grpSpPr>
        <xdr:sp macro="" textlink="">
          <xdr:nvSpPr>
            <xdr:cNvPr id="4" name="Shape 4"/>
            <xdr:cNvSpPr/>
          </xdr:nvSpPr>
          <xdr:spPr>
            <a:xfrm>
              <a:off x="8221927" y="321470"/>
              <a:ext cx="504075" cy="708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1" name="Shape 21">
              <a:hlinkClick xmlns:r="http://schemas.openxmlformats.org/officeDocument/2006/relationships" r:id="rId1"/>
            </xdr:cNvPr>
            <xdr:cNvPicPr preferRelativeResize="0"/>
          </xdr:nvPicPr>
          <xdr:blipFill rotWithShape="1">
            <a:blip xmlns:r="http://schemas.openxmlformats.org/officeDocument/2006/relationships" r:embed="rId2">
              <a:alphaModFix/>
            </a:blip>
            <a:srcRect/>
            <a:stretch/>
          </xdr:blipFill>
          <xdr:spPr>
            <a:xfrm>
              <a:off x="8221927" y="321470"/>
              <a:ext cx="473239" cy="461697"/>
            </a:xfrm>
            <a:prstGeom prst="rect">
              <a:avLst/>
            </a:prstGeom>
            <a:noFill/>
            <a:ln>
              <a:noFill/>
            </a:ln>
          </xdr:spPr>
        </xdr:pic>
        <xdr:sp macro="" textlink="">
          <xdr:nvSpPr>
            <xdr:cNvPr id="22" name="Shape 22"/>
            <xdr:cNvSpPr txBox="1"/>
          </xdr:nvSpPr>
          <xdr:spPr>
            <a:xfrm>
              <a:off x="8233833" y="796398"/>
              <a:ext cx="492186" cy="23320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900" b="1">
                  <a:solidFill>
                    <a:srgbClr val="002060"/>
                  </a:solidFill>
                  <a:latin typeface="Calibri"/>
                  <a:ea typeface="Calibri"/>
                  <a:cs typeface="Calibri"/>
                  <a:sym typeface="Calibri"/>
                </a:rPr>
                <a:t>INICIO</a:t>
              </a:r>
              <a:endParaRPr sz="1400"/>
            </a:p>
          </xdr:txBody>
        </xdr:sp>
      </xdr:grpSp>
    </xdr:grpSp>
    <xdr:clientData fLocksWithSheet="0"/>
  </xdr:oneCellAnchor>
  <xdr:oneCellAnchor>
    <xdr:from>
      <xdr:col>11</xdr:col>
      <xdr:colOff>533400</xdr:colOff>
      <xdr:row>1</xdr:row>
      <xdr:rowOff>209550</xdr:rowOff>
    </xdr:from>
    <xdr:ext cx="666750" cy="828675"/>
    <xdr:grpSp>
      <xdr:nvGrpSpPr>
        <xdr:cNvPr id="3" name="Shape 2"/>
        <xdr:cNvGrpSpPr/>
      </xdr:nvGrpSpPr>
      <xdr:grpSpPr>
        <a:xfrm>
          <a:off x="5012625" y="3365663"/>
          <a:ext cx="666750" cy="828675"/>
          <a:chOff x="5012625" y="3365663"/>
          <a:chExt cx="666750" cy="828675"/>
        </a:xfrm>
      </xdr:grpSpPr>
      <xdr:grpSp>
        <xdr:nvGrpSpPr>
          <xdr:cNvPr id="23" name="Shape 23"/>
          <xdr:cNvGrpSpPr/>
        </xdr:nvGrpSpPr>
        <xdr:grpSpPr>
          <a:xfrm>
            <a:off x="5012625" y="3365663"/>
            <a:ext cx="666750" cy="828675"/>
            <a:chOff x="8860896" y="247385"/>
            <a:chExt cx="662489" cy="835136"/>
          </a:xfrm>
        </xdr:grpSpPr>
        <xdr:sp macro="" textlink="">
          <xdr:nvSpPr>
            <xdr:cNvPr id="5" name="Shape 4"/>
            <xdr:cNvSpPr/>
          </xdr:nvSpPr>
          <xdr:spPr>
            <a:xfrm>
              <a:off x="8860896" y="247385"/>
              <a:ext cx="662475" cy="835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4" name="Shape 24" descr="Resultado de imagen para gerencia png">
              <a:hlinkClick xmlns:r="http://schemas.openxmlformats.org/officeDocument/2006/relationships" r:id="rId3"/>
            </xdr:cNvPr>
            <xdr:cNvPicPr preferRelativeResize="0"/>
          </xdr:nvPicPr>
          <xdr:blipFill rotWithShape="1">
            <a:blip xmlns:r="http://schemas.openxmlformats.org/officeDocument/2006/relationships" r:embed="rId4">
              <a:alphaModFix/>
            </a:blip>
            <a:srcRect/>
            <a:stretch/>
          </xdr:blipFill>
          <xdr:spPr>
            <a:xfrm>
              <a:off x="8936302" y="247385"/>
              <a:ext cx="566209" cy="587108"/>
            </a:xfrm>
            <a:prstGeom prst="rect">
              <a:avLst/>
            </a:prstGeom>
            <a:noFill/>
            <a:ln>
              <a:noFill/>
            </a:ln>
          </xdr:spPr>
        </xdr:pic>
        <xdr:sp macro="" textlink="">
          <xdr:nvSpPr>
            <xdr:cNvPr id="25" name="Shape 25"/>
            <xdr:cNvSpPr txBox="1"/>
          </xdr:nvSpPr>
          <xdr:spPr>
            <a:xfrm>
              <a:off x="8860896" y="849316"/>
              <a:ext cx="662489" cy="23320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900" b="1">
                  <a:solidFill>
                    <a:srgbClr val="002060"/>
                  </a:solidFill>
                  <a:latin typeface="Calibri"/>
                  <a:ea typeface="Calibri"/>
                  <a:cs typeface="Calibri"/>
                  <a:sym typeface="Calibri"/>
                </a:rPr>
                <a:t>GRÁFICAS</a:t>
              </a:r>
              <a:endParaRPr sz="1400"/>
            </a:p>
          </xdr:txBody>
        </xdr:sp>
      </xdr:grpSp>
    </xdr:grpSp>
    <xdr:clientData fLocksWithSheet="0"/>
  </xdr:oneCellAnchor>
  <xdr:oneCellAnchor>
    <xdr:from>
      <xdr:col>12</xdr:col>
      <xdr:colOff>523875</xdr:colOff>
      <xdr:row>1</xdr:row>
      <xdr:rowOff>285750</xdr:rowOff>
    </xdr:from>
    <xdr:ext cx="704850" cy="781050"/>
    <xdr:grpSp>
      <xdr:nvGrpSpPr>
        <xdr:cNvPr id="6" name="Shape 2"/>
        <xdr:cNvGrpSpPr/>
      </xdr:nvGrpSpPr>
      <xdr:grpSpPr>
        <a:xfrm>
          <a:off x="4993575" y="3389475"/>
          <a:ext cx="704850" cy="781050"/>
          <a:chOff x="4993575" y="3389475"/>
          <a:chExt cx="704850" cy="781050"/>
        </a:xfrm>
      </xdr:grpSpPr>
      <xdr:grpSp>
        <xdr:nvGrpSpPr>
          <xdr:cNvPr id="26" name="Shape 26"/>
          <xdr:cNvGrpSpPr/>
        </xdr:nvGrpSpPr>
        <xdr:grpSpPr>
          <a:xfrm>
            <a:off x="4993575" y="3389475"/>
            <a:ext cx="704850" cy="781050"/>
            <a:chOff x="9617554" y="349249"/>
            <a:chExt cx="708335" cy="789476"/>
          </a:xfrm>
        </xdr:grpSpPr>
        <xdr:sp macro="" textlink="">
          <xdr:nvSpPr>
            <xdr:cNvPr id="7" name="Shape 4"/>
            <xdr:cNvSpPr/>
          </xdr:nvSpPr>
          <xdr:spPr>
            <a:xfrm>
              <a:off x="9617554" y="349249"/>
              <a:ext cx="708325" cy="789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7" name="Shape 27" descr="Resultado de imagen para acciones png">
              <a:hlinkClick xmlns:r="http://schemas.openxmlformats.org/officeDocument/2006/relationships" r:id="rId5"/>
            </xdr:cNvPr>
            <xdr:cNvPicPr preferRelativeResize="0"/>
          </xdr:nvPicPr>
          <xdr:blipFill rotWithShape="1">
            <a:blip xmlns:r="http://schemas.openxmlformats.org/officeDocument/2006/relationships" r:embed="rId6">
              <a:alphaModFix/>
            </a:blip>
            <a:srcRect/>
            <a:stretch/>
          </xdr:blipFill>
          <xdr:spPr>
            <a:xfrm>
              <a:off x="9710209" y="349249"/>
              <a:ext cx="510989" cy="381001"/>
            </a:xfrm>
            <a:prstGeom prst="rect">
              <a:avLst/>
            </a:prstGeom>
            <a:noFill/>
            <a:ln>
              <a:noFill/>
            </a:ln>
          </xdr:spPr>
        </xdr:pic>
        <xdr:sp macro="" textlink="">
          <xdr:nvSpPr>
            <xdr:cNvPr id="28" name="Shape 28"/>
            <xdr:cNvSpPr txBox="1"/>
          </xdr:nvSpPr>
          <xdr:spPr>
            <a:xfrm>
              <a:off x="9617554" y="764648"/>
              <a:ext cx="708335" cy="374077"/>
            </a:xfrm>
            <a:prstGeom prst="rect">
              <a:avLst/>
            </a:prstGeom>
            <a:noFill/>
            <a:ln>
              <a:noFill/>
            </a:ln>
          </xdr:spPr>
          <xdr:txBody>
            <a:bodyPr spcFirstLastPara="1" wrap="square" lIns="91425" tIns="45700" rIns="91425" bIns="45700" anchor="t" anchorCtr="0">
              <a:spAutoFit/>
            </a:bodyPr>
            <a:lstStyle/>
            <a:p>
              <a:pPr marL="0" lvl="0" indent="0" algn="ctr" rtl="0">
                <a:spcBef>
                  <a:spcPts val="0"/>
                </a:spcBef>
                <a:spcAft>
                  <a:spcPts val="0"/>
                </a:spcAft>
                <a:buNone/>
              </a:pPr>
              <a:r>
                <a:rPr lang="en-US" sz="900" b="1">
                  <a:solidFill>
                    <a:srgbClr val="002060"/>
                  </a:solidFill>
                  <a:latin typeface="Calibri"/>
                  <a:ea typeface="Calibri"/>
                  <a:cs typeface="Calibri"/>
                  <a:sym typeface="Calibri"/>
                </a:rPr>
                <a:t>DISEÑO DE</a:t>
              </a:r>
              <a:endParaRPr sz="1400"/>
            </a:p>
            <a:p>
              <a:pPr marL="0" lvl="0" indent="0" algn="ctr" rtl="0">
                <a:spcBef>
                  <a:spcPts val="0"/>
                </a:spcBef>
                <a:spcAft>
                  <a:spcPts val="0"/>
                </a:spcAft>
                <a:buNone/>
              </a:pPr>
              <a:r>
                <a:rPr lang="en-US" sz="900" b="1">
                  <a:solidFill>
                    <a:srgbClr val="002060"/>
                  </a:solidFill>
                  <a:latin typeface="Calibri"/>
                  <a:ea typeface="Calibri"/>
                  <a:cs typeface="Calibri"/>
                  <a:sym typeface="Calibri"/>
                </a:rPr>
                <a:t>ACCIONES</a:t>
              </a:r>
              <a:endParaRPr sz="1400"/>
            </a:p>
          </xdr:txBody>
        </xdr:sp>
      </xdr:grpSp>
    </xdr:grpSp>
    <xdr:clientData fLocksWithSheet="0"/>
  </xdr:oneCellAnchor>
  <xdr:oneCellAnchor>
    <xdr:from>
      <xdr:col>4</xdr:col>
      <xdr:colOff>752475</xdr:colOff>
      <xdr:row>1</xdr:row>
      <xdr:rowOff>180975</xdr:rowOff>
    </xdr:from>
    <xdr:ext cx="4019550" cy="942975"/>
    <xdr:pic>
      <xdr:nvPicPr>
        <xdr:cNvPr id="8" name="image4.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381000</xdr:colOff>
      <xdr:row>13</xdr:row>
      <xdr:rowOff>28575</xdr:rowOff>
    </xdr:from>
    <xdr:ext cx="533400" cy="314325"/>
    <xdr:sp macro="" textlink="">
      <xdr:nvSpPr>
        <xdr:cNvPr id="29" name="Shape 29">
          <a:hlinkClick xmlns:r="http://schemas.openxmlformats.org/officeDocument/2006/relationships" r:id="rId1"/>
        </xdr:cNvPr>
        <xdr:cNvSpPr/>
      </xdr:nvSpPr>
      <xdr:spPr>
        <a:xfrm>
          <a:off x="5093588" y="3637125"/>
          <a:ext cx="504825" cy="285750"/>
        </a:xfrm>
        <a:prstGeom prst="rightArrow">
          <a:avLst>
            <a:gd name="adj1" fmla="val 50000"/>
            <a:gd name="adj2" fmla="val 50000"/>
          </a:avLst>
        </a:prstGeom>
        <a:solidFill>
          <a:srgbClr val="CCC0D9"/>
        </a:solidFill>
        <a:ln w="25400" cap="flat" cmpd="sng">
          <a:solidFill>
            <a:srgbClr val="5F497A"/>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000" b="1">
              <a:solidFill>
                <a:srgbClr val="000000"/>
              </a:solidFill>
              <a:latin typeface="Calibri"/>
              <a:ea typeface="Calibri"/>
              <a:cs typeface="Calibri"/>
              <a:sym typeface="Calibri"/>
            </a:rPr>
            <a:t>IR</a:t>
          </a:r>
          <a:endParaRPr sz="1400"/>
        </a:p>
      </xdr:txBody>
    </xdr:sp>
    <xdr:clientData fLocksWithSheet="0"/>
  </xdr:oneCellAnchor>
  <xdr:oneCellAnchor>
    <xdr:from>
      <xdr:col>13</xdr:col>
      <xdr:colOff>1971675</xdr:colOff>
      <xdr:row>1</xdr:row>
      <xdr:rowOff>123825</xdr:rowOff>
    </xdr:from>
    <xdr:ext cx="571500" cy="771525"/>
    <xdr:grpSp>
      <xdr:nvGrpSpPr>
        <xdr:cNvPr id="2" name="Shape 2"/>
        <xdr:cNvGrpSpPr/>
      </xdr:nvGrpSpPr>
      <xdr:grpSpPr>
        <a:xfrm>
          <a:off x="5060250" y="3394238"/>
          <a:ext cx="571500" cy="771525"/>
          <a:chOff x="5060250" y="3394238"/>
          <a:chExt cx="571500" cy="771525"/>
        </a:xfrm>
      </xdr:grpSpPr>
      <xdr:grpSp>
        <xdr:nvGrpSpPr>
          <xdr:cNvPr id="30" name="Shape 30"/>
          <xdr:cNvGrpSpPr/>
        </xdr:nvGrpSpPr>
        <xdr:grpSpPr>
          <a:xfrm>
            <a:off x="5060250" y="3394238"/>
            <a:ext cx="571500" cy="771525"/>
            <a:chOff x="12489656" y="238128"/>
            <a:chExt cx="571501" cy="780889"/>
          </a:xfrm>
        </xdr:grpSpPr>
        <xdr:sp macro="" textlink="">
          <xdr:nvSpPr>
            <xdr:cNvPr id="4" name="Shape 4"/>
            <xdr:cNvSpPr/>
          </xdr:nvSpPr>
          <xdr:spPr>
            <a:xfrm>
              <a:off x="12489656" y="238128"/>
              <a:ext cx="571500" cy="780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1" name="Shape 31" descr="Resultado de imagen para gerencia png">
              <a:hlinkClick xmlns:r="http://schemas.openxmlformats.org/officeDocument/2006/relationships" r:id="rId2"/>
            </xdr:cNvPr>
            <xdr:cNvPicPr preferRelativeResize="0"/>
          </xdr:nvPicPr>
          <xdr:blipFill rotWithShape="1">
            <a:blip xmlns:r="http://schemas.openxmlformats.org/officeDocument/2006/relationships" r:embed="rId3">
              <a:alphaModFix/>
            </a:blip>
            <a:srcRect/>
            <a:stretch/>
          </xdr:blipFill>
          <xdr:spPr>
            <a:xfrm>
              <a:off x="12489656" y="238128"/>
              <a:ext cx="571501" cy="558658"/>
            </a:xfrm>
            <a:prstGeom prst="rect">
              <a:avLst/>
            </a:prstGeom>
            <a:noFill/>
            <a:ln>
              <a:noFill/>
            </a:ln>
          </xdr:spPr>
        </xdr:pic>
        <xdr:sp macro="" textlink="">
          <xdr:nvSpPr>
            <xdr:cNvPr id="32" name="Shape 32"/>
            <xdr:cNvSpPr txBox="1"/>
          </xdr:nvSpPr>
          <xdr:spPr>
            <a:xfrm>
              <a:off x="12561094" y="785812"/>
              <a:ext cx="492186" cy="23320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900" b="1">
                  <a:solidFill>
                    <a:srgbClr val="002060"/>
                  </a:solidFill>
                  <a:latin typeface="Calibri"/>
                  <a:ea typeface="Calibri"/>
                  <a:cs typeface="Calibri"/>
                  <a:sym typeface="Calibri"/>
                </a:rPr>
                <a:t>INICIO</a:t>
              </a:r>
              <a:endParaRPr sz="1400"/>
            </a:p>
          </xdr:txBody>
        </xdr:sp>
      </xdr:grpSp>
    </xdr:grpSp>
    <xdr:clientData fLocksWithSheet="0"/>
  </xdr:oneCellAnchor>
  <xdr:oneCellAnchor>
    <xdr:from>
      <xdr:col>15</xdr:col>
      <xdr:colOff>504825</xdr:colOff>
      <xdr:row>1</xdr:row>
      <xdr:rowOff>76200</xdr:rowOff>
    </xdr:from>
    <xdr:ext cx="523875" cy="933450"/>
    <xdr:grpSp>
      <xdr:nvGrpSpPr>
        <xdr:cNvPr id="3" name="Shape 2"/>
        <xdr:cNvGrpSpPr/>
      </xdr:nvGrpSpPr>
      <xdr:grpSpPr>
        <a:xfrm>
          <a:off x="5084063" y="3313275"/>
          <a:ext cx="523875" cy="933450"/>
          <a:chOff x="5084063" y="3313275"/>
          <a:chExt cx="523875" cy="933450"/>
        </a:xfrm>
      </xdr:grpSpPr>
      <xdr:grpSp>
        <xdr:nvGrpSpPr>
          <xdr:cNvPr id="33" name="Shape 33"/>
          <xdr:cNvGrpSpPr/>
        </xdr:nvGrpSpPr>
        <xdr:grpSpPr>
          <a:xfrm>
            <a:off x="5084063" y="3313275"/>
            <a:ext cx="523875" cy="933450"/>
            <a:chOff x="13477873" y="190501"/>
            <a:chExt cx="532710" cy="933670"/>
          </a:xfrm>
        </xdr:grpSpPr>
        <xdr:sp macro="" textlink="">
          <xdr:nvSpPr>
            <xdr:cNvPr id="5" name="Shape 4"/>
            <xdr:cNvSpPr/>
          </xdr:nvSpPr>
          <xdr:spPr>
            <a:xfrm>
              <a:off x="13477873" y="190501"/>
              <a:ext cx="532700" cy="933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4" name="Shape 34" descr="Resultado de imagen para filtro png">
              <a:hlinkClick xmlns:r="http://schemas.openxmlformats.org/officeDocument/2006/relationships" r:id="rId4"/>
            </xdr:cNvPr>
            <xdr:cNvPicPr preferRelativeResize="0"/>
          </xdr:nvPicPr>
          <xdr:blipFill rotWithShape="1">
            <a:blip xmlns:r="http://schemas.openxmlformats.org/officeDocument/2006/relationships" r:embed="rId5">
              <a:alphaModFix/>
            </a:blip>
            <a:srcRect/>
            <a:stretch/>
          </xdr:blipFill>
          <xdr:spPr>
            <a:xfrm>
              <a:off x="13515659" y="190501"/>
              <a:ext cx="446016" cy="547687"/>
            </a:xfrm>
            <a:prstGeom prst="rect">
              <a:avLst/>
            </a:prstGeom>
            <a:noFill/>
            <a:ln>
              <a:noFill/>
            </a:ln>
          </xdr:spPr>
        </xdr:pic>
        <xdr:sp macro="" textlink="">
          <xdr:nvSpPr>
            <xdr:cNvPr id="35" name="Shape 35"/>
            <xdr:cNvSpPr txBox="1"/>
          </xdr:nvSpPr>
          <xdr:spPr>
            <a:xfrm>
              <a:off x="13477873" y="750094"/>
              <a:ext cx="532710" cy="374077"/>
            </a:xfrm>
            <a:prstGeom prst="rect">
              <a:avLst/>
            </a:prstGeom>
            <a:noFill/>
            <a:ln>
              <a:noFill/>
            </a:ln>
          </xdr:spPr>
          <xdr:txBody>
            <a:bodyPr spcFirstLastPara="1" wrap="square" lIns="91425" tIns="45700" rIns="91425" bIns="45700" anchor="t" anchorCtr="0">
              <a:spAutoFit/>
            </a:bodyPr>
            <a:lstStyle/>
            <a:p>
              <a:pPr marL="0" lvl="0" indent="0" algn="ctr" rtl="0">
                <a:spcBef>
                  <a:spcPts val="0"/>
                </a:spcBef>
                <a:spcAft>
                  <a:spcPts val="0"/>
                </a:spcAft>
                <a:buNone/>
              </a:pPr>
              <a:r>
                <a:rPr lang="en-US" sz="900" b="1">
                  <a:solidFill>
                    <a:srgbClr val="002060"/>
                  </a:solidFill>
                  <a:latin typeface="Calibri"/>
                  <a:ea typeface="Calibri"/>
                  <a:cs typeface="Calibri"/>
                  <a:sym typeface="Calibri"/>
                </a:rPr>
                <a:t>RUTAS</a:t>
              </a:r>
              <a:endParaRPr sz="1400"/>
            </a:p>
            <a:p>
              <a:pPr marL="0" lvl="0" indent="0" algn="ctr" rtl="0">
                <a:spcBef>
                  <a:spcPts val="0"/>
                </a:spcBef>
                <a:spcAft>
                  <a:spcPts val="0"/>
                </a:spcAft>
                <a:buNone/>
              </a:pPr>
              <a:r>
                <a:rPr lang="en-US" sz="900" b="1">
                  <a:solidFill>
                    <a:srgbClr val="002060"/>
                  </a:solidFill>
                  <a:latin typeface="Calibri"/>
                  <a:ea typeface="Calibri"/>
                  <a:cs typeface="Calibri"/>
                  <a:sym typeface="Calibri"/>
                </a:rPr>
                <a:t>FILTRO</a:t>
              </a:r>
              <a:endParaRPr sz="1400"/>
            </a:p>
          </xdr:txBody>
        </xdr:sp>
      </xdr:grpSp>
    </xdr:grpSp>
    <xdr:clientData fLocksWithSheet="0"/>
  </xdr:oneCellAnchor>
  <xdr:oneCellAnchor>
    <xdr:from>
      <xdr:col>15</xdr:col>
      <xdr:colOff>1314450</xdr:colOff>
      <xdr:row>1</xdr:row>
      <xdr:rowOff>142875</xdr:rowOff>
    </xdr:from>
    <xdr:ext cx="809625" cy="857250"/>
    <xdr:grpSp>
      <xdr:nvGrpSpPr>
        <xdr:cNvPr id="6" name="Shape 2"/>
        <xdr:cNvGrpSpPr/>
      </xdr:nvGrpSpPr>
      <xdr:grpSpPr>
        <a:xfrm>
          <a:off x="4941188" y="3351375"/>
          <a:ext cx="809625" cy="857250"/>
          <a:chOff x="4941188" y="3351375"/>
          <a:chExt cx="809625" cy="857250"/>
        </a:xfrm>
      </xdr:grpSpPr>
      <xdr:grpSp>
        <xdr:nvGrpSpPr>
          <xdr:cNvPr id="36" name="Shape 36"/>
          <xdr:cNvGrpSpPr/>
        </xdr:nvGrpSpPr>
        <xdr:grpSpPr>
          <a:xfrm>
            <a:off x="4941188" y="3351375"/>
            <a:ext cx="809625" cy="857250"/>
            <a:chOff x="14288192" y="250031"/>
            <a:chExt cx="817082" cy="862233"/>
          </a:xfrm>
        </xdr:grpSpPr>
        <xdr:sp macro="" textlink="">
          <xdr:nvSpPr>
            <xdr:cNvPr id="7" name="Shape 4"/>
            <xdr:cNvSpPr/>
          </xdr:nvSpPr>
          <xdr:spPr>
            <a:xfrm>
              <a:off x="14288192" y="250031"/>
              <a:ext cx="817075" cy="862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7" name="Shape 37" descr="Resultado de imagen para gerencia png">
              <a:hlinkClick xmlns:r="http://schemas.openxmlformats.org/officeDocument/2006/relationships" r:id="rId1"/>
            </xdr:cNvPr>
            <xdr:cNvPicPr preferRelativeResize="0"/>
          </xdr:nvPicPr>
          <xdr:blipFill rotWithShape="1">
            <a:blip xmlns:r="http://schemas.openxmlformats.org/officeDocument/2006/relationships" r:embed="rId6">
              <a:alphaModFix/>
            </a:blip>
            <a:srcRect/>
            <a:stretch/>
          </xdr:blipFill>
          <xdr:spPr>
            <a:xfrm>
              <a:off x="14335125" y="250031"/>
              <a:ext cx="726281" cy="466573"/>
            </a:xfrm>
            <a:prstGeom prst="rect">
              <a:avLst/>
            </a:prstGeom>
            <a:noFill/>
            <a:ln>
              <a:noFill/>
            </a:ln>
          </xdr:spPr>
        </xdr:pic>
        <xdr:sp macro="" textlink="">
          <xdr:nvSpPr>
            <xdr:cNvPr id="38" name="Shape 38"/>
            <xdr:cNvSpPr txBox="1"/>
          </xdr:nvSpPr>
          <xdr:spPr>
            <a:xfrm>
              <a:off x="14288192" y="738187"/>
              <a:ext cx="817082" cy="374077"/>
            </a:xfrm>
            <a:prstGeom prst="rect">
              <a:avLst/>
            </a:prstGeom>
            <a:noFill/>
            <a:ln>
              <a:noFill/>
            </a:ln>
          </xdr:spPr>
          <xdr:txBody>
            <a:bodyPr spcFirstLastPara="1" wrap="square" lIns="91425" tIns="45700" rIns="91425" bIns="45700" anchor="t" anchorCtr="0">
              <a:spAutoFit/>
            </a:bodyPr>
            <a:lstStyle/>
            <a:p>
              <a:pPr marL="0" lvl="0" indent="0" algn="ctr" rtl="0">
                <a:spcBef>
                  <a:spcPts val="0"/>
                </a:spcBef>
                <a:spcAft>
                  <a:spcPts val="0"/>
                </a:spcAft>
                <a:buNone/>
              </a:pPr>
              <a:r>
                <a:rPr lang="en-US" sz="900" b="1">
                  <a:solidFill>
                    <a:srgbClr val="002060"/>
                  </a:solidFill>
                  <a:latin typeface="Calibri"/>
                  <a:ea typeface="Calibri"/>
                  <a:cs typeface="Calibri"/>
                  <a:sym typeface="Calibri"/>
                </a:rPr>
                <a:t>RESULTADOS</a:t>
              </a:r>
              <a:endParaRPr sz="1400"/>
            </a:p>
            <a:p>
              <a:pPr marL="0" lvl="0" indent="0" algn="ctr" rtl="0">
                <a:spcBef>
                  <a:spcPts val="0"/>
                </a:spcBef>
                <a:spcAft>
                  <a:spcPts val="0"/>
                </a:spcAft>
                <a:buNone/>
              </a:pPr>
              <a:r>
                <a:rPr lang="en-US" sz="900" b="1">
                  <a:solidFill>
                    <a:srgbClr val="002060"/>
                  </a:solidFill>
                  <a:latin typeface="Calibri"/>
                  <a:ea typeface="Calibri"/>
                  <a:cs typeface="Calibri"/>
                  <a:sym typeface="Calibri"/>
                </a:rPr>
                <a:t>RUTAS</a:t>
              </a:r>
              <a:endParaRPr sz="1400"/>
            </a:p>
          </xdr:txBody>
        </xdr:sp>
      </xdr:grpSp>
    </xdr:grpSp>
    <xdr:clientData fLocksWithSheet="0"/>
  </xdr:oneCellAnchor>
  <xdr:oneCellAnchor>
    <xdr:from>
      <xdr:col>9</xdr:col>
      <xdr:colOff>342900</xdr:colOff>
      <xdr:row>1</xdr:row>
      <xdr:rowOff>47625</xdr:rowOff>
    </xdr:from>
    <xdr:ext cx="3362325" cy="981075"/>
    <xdr:pic>
      <xdr:nvPicPr>
        <xdr:cNvPr id="8" name="image5.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19</xdr:col>
      <xdr:colOff>104775</xdr:colOff>
      <xdr:row>1</xdr:row>
      <xdr:rowOff>238125</xdr:rowOff>
    </xdr:from>
    <xdr:ext cx="676275" cy="914400"/>
    <xdr:grpSp>
      <xdr:nvGrpSpPr>
        <xdr:cNvPr id="2" name="Shape 2"/>
        <xdr:cNvGrpSpPr/>
      </xdr:nvGrpSpPr>
      <xdr:grpSpPr>
        <a:xfrm>
          <a:off x="5007864" y="3322800"/>
          <a:ext cx="676275" cy="914400"/>
          <a:chOff x="5007864" y="3322800"/>
          <a:chExt cx="676275" cy="914400"/>
        </a:xfrm>
      </xdr:grpSpPr>
      <xdr:grpSp>
        <xdr:nvGrpSpPr>
          <xdr:cNvPr id="39" name="Shape 39"/>
          <xdr:cNvGrpSpPr/>
        </xdr:nvGrpSpPr>
        <xdr:grpSpPr>
          <a:xfrm>
            <a:off x="5007864" y="3322800"/>
            <a:ext cx="676275" cy="914400"/>
            <a:chOff x="14124216" y="312964"/>
            <a:chExt cx="680357" cy="917703"/>
          </a:xfrm>
        </xdr:grpSpPr>
        <xdr:sp macro="" textlink="">
          <xdr:nvSpPr>
            <xdr:cNvPr id="4" name="Shape 4"/>
            <xdr:cNvSpPr/>
          </xdr:nvSpPr>
          <xdr:spPr>
            <a:xfrm>
              <a:off x="14124216" y="312964"/>
              <a:ext cx="680350" cy="91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0" name="Shape 40" descr="Resultado de imagen para gerencia png">
              <a:hlinkClick xmlns:r="http://schemas.openxmlformats.org/officeDocument/2006/relationships" r:id="rId1"/>
            </xdr:cNvPr>
            <xdr:cNvPicPr preferRelativeResize="0"/>
          </xdr:nvPicPr>
          <xdr:blipFill rotWithShape="1">
            <a:blip xmlns:r="http://schemas.openxmlformats.org/officeDocument/2006/relationships" r:embed="rId2">
              <a:alphaModFix/>
            </a:blip>
            <a:srcRect/>
            <a:stretch/>
          </xdr:blipFill>
          <xdr:spPr>
            <a:xfrm>
              <a:off x="14124216" y="312964"/>
              <a:ext cx="680357" cy="665068"/>
            </a:xfrm>
            <a:prstGeom prst="rect">
              <a:avLst/>
            </a:prstGeom>
            <a:noFill/>
            <a:ln>
              <a:noFill/>
            </a:ln>
          </xdr:spPr>
        </xdr:pic>
        <xdr:sp macro="" textlink="">
          <xdr:nvSpPr>
            <xdr:cNvPr id="41" name="Shape 41"/>
            <xdr:cNvSpPr txBox="1"/>
          </xdr:nvSpPr>
          <xdr:spPr>
            <a:xfrm>
              <a:off x="14233072" y="966107"/>
              <a:ext cx="560538"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b="1">
                  <a:solidFill>
                    <a:srgbClr val="002060"/>
                  </a:solidFill>
                  <a:latin typeface="Calibri"/>
                  <a:ea typeface="Calibri"/>
                  <a:cs typeface="Calibri"/>
                  <a:sym typeface="Calibri"/>
                </a:rPr>
                <a:t>INICIO</a:t>
              </a:r>
              <a:endParaRPr sz="1400"/>
            </a:p>
          </xdr:txBody>
        </xdr:sp>
      </xdr:grpSp>
    </xdr:grpSp>
    <xdr:clientData fLocksWithSheet="0"/>
  </xdr:oneCellAnchor>
  <xdr:oneCellAnchor>
    <xdr:from>
      <xdr:col>20</xdr:col>
      <xdr:colOff>228600</xdr:colOff>
      <xdr:row>1</xdr:row>
      <xdr:rowOff>200025</xdr:rowOff>
    </xdr:from>
    <xdr:ext cx="876300" cy="1047750"/>
    <xdr:grpSp>
      <xdr:nvGrpSpPr>
        <xdr:cNvPr id="3" name="Shape 2"/>
        <xdr:cNvGrpSpPr/>
      </xdr:nvGrpSpPr>
      <xdr:grpSpPr>
        <a:xfrm>
          <a:off x="4907850" y="3256125"/>
          <a:ext cx="876300" cy="1047750"/>
          <a:chOff x="4907850" y="3256125"/>
          <a:chExt cx="876300" cy="1047750"/>
        </a:xfrm>
      </xdr:grpSpPr>
      <xdr:grpSp>
        <xdr:nvGrpSpPr>
          <xdr:cNvPr id="42" name="Shape 42"/>
          <xdr:cNvGrpSpPr/>
        </xdr:nvGrpSpPr>
        <xdr:grpSpPr>
          <a:xfrm>
            <a:off x="4907850" y="3256125"/>
            <a:ext cx="876300" cy="1047750"/>
            <a:chOff x="15226394" y="326573"/>
            <a:chExt cx="888999" cy="1049106"/>
          </a:xfrm>
        </xdr:grpSpPr>
        <xdr:sp macro="" textlink="">
          <xdr:nvSpPr>
            <xdr:cNvPr id="5" name="Shape 4"/>
            <xdr:cNvSpPr/>
          </xdr:nvSpPr>
          <xdr:spPr>
            <a:xfrm>
              <a:off x="15226394" y="326573"/>
              <a:ext cx="888975" cy="1049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3" name="Shape 43" descr="Resultado de imagen para acciones png">
              <a:hlinkClick xmlns:r="http://schemas.openxmlformats.org/officeDocument/2006/relationships" r:id="rId3"/>
            </xdr:cNvPr>
            <xdr:cNvPicPr preferRelativeResize="0"/>
          </xdr:nvPicPr>
          <xdr:blipFill rotWithShape="1">
            <a:blip xmlns:r="http://schemas.openxmlformats.org/officeDocument/2006/relationships" r:embed="rId4">
              <a:alphaModFix/>
            </a:blip>
            <a:srcRect/>
            <a:stretch/>
          </xdr:blipFill>
          <xdr:spPr>
            <a:xfrm>
              <a:off x="15226394" y="326573"/>
              <a:ext cx="888999" cy="666750"/>
            </a:xfrm>
            <a:prstGeom prst="rect">
              <a:avLst/>
            </a:prstGeom>
            <a:noFill/>
            <a:ln>
              <a:noFill/>
            </a:ln>
          </xdr:spPr>
        </xdr:pic>
        <xdr:sp macro="" textlink="">
          <xdr:nvSpPr>
            <xdr:cNvPr id="44" name="Shape 44"/>
            <xdr:cNvSpPr txBox="1"/>
          </xdr:nvSpPr>
          <xdr:spPr>
            <a:xfrm>
              <a:off x="15267216" y="938893"/>
              <a:ext cx="824649" cy="436786"/>
            </a:xfrm>
            <a:prstGeom prst="rect">
              <a:avLst/>
            </a:prstGeom>
            <a:noFill/>
            <a:ln>
              <a:noFill/>
            </a:ln>
          </xdr:spPr>
          <xdr:txBody>
            <a:bodyPr spcFirstLastPara="1" wrap="square" lIns="91425" tIns="45700" rIns="91425" bIns="45700" anchor="t" anchorCtr="0">
              <a:spAutoFit/>
            </a:bodyPr>
            <a:lstStyle/>
            <a:p>
              <a:pPr marL="0" lvl="0" indent="0" algn="ctr" rtl="0">
                <a:spcBef>
                  <a:spcPts val="0"/>
                </a:spcBef>
                <a:spcAft>
                  <a:spcPts val="0"/>
                </a:spcAft>
                <a:buNone/>
              </a:pPr>
              <a:r>
                <a:rPr lang="en-US" sz="1100" b="1">
                  <a:solidFill>
                    <a:srgbClr val="002060"/>
                  </a:solidFill>
                  <a:latin typeface="Calibri"/>
                  <a:ea typeface="Calibri"/>
                  <a:cs typeface="Calibri"/>
                  <a:sym typeface="Calibri"/>
                </a:rPr>
                <a:t>DISEÑO DE</a:t>
              </a:r>
              <a:endParaRPr sz="1400"/>
            </a:p>
            <a:p>
              <a:pPr marL="0" lvl="0" indent="0" algn="ctr" rtl="0">
                <a:spcBef>
                  <a:spcPts val="0"/>
                </a:spcBef>
                <a:spcAft>
                  <a:spcPts val="0"/>
                </a:spcAft>
                <a:buNone/>
              </a:pPr>
              <a:r>
                <a:rPr lang="en-US" sz="1100" b="1">
                  <a:solidFill>
                    <a:srgbClr val="002060"/>
                  </a:solidFill>
                  <a:latin typeface="Calibri"/>
                  <a:ea typeface="Calibri"/>
                  <a:cs typeface="Calibri"/>
                  <a:sym typeface="Calibri"/>
                </a:rPr>
                <a:t>ACCIONES</a:t>
              </a:r>
              <a:endParaRPr sz="1400"/>
            </a:p>
          </xdr:txBody>
        </xdr:sp>
      </xdr:grpSp>
    </xdr:grpSp>
    <xdr:clientData fLocksWithSheet="0"/>
  </xdr:oneCellAnchor>
  <xdr:oneCellAnchor>
    <xdr:from>
      <xdr:col>8</xdr:col>
      <xdr:colOff>771525</xdr:colOff>
      <xdr:row>1</xdr:row>
      <xdr:rowOff>123825</xdr:rowOff>
    </xdr:from>
    <xdr:ext cx="4343400" cy="1104900"/>
    <xdr:pic>
      <xdr:nvPicPr>
        <xdr:cNvPr id="6" name="image6.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1123950</xdr:colOff>
      <xdr:row>1</xdr:row>
      <xdr:rowOff>142875</xdr:rowOff>
    </xdr:from>
    <xdr:ext cx="638175" cy="857250"/>
    <xdr:grpSp>
      <xdr:nvGrpSpPr>
        <xdr:cNvPr id="2" name="Shape 2"/>
        <xdr:cNvGrpSpPr/>
      </xdr:nvGrpSpPr>
      <xdr:grpSpPr>
        <a:xfrm>
          <a:off x="5026913" y="3351375"/>
          <a:ext cx="638175" cy="857250"/>
          <a:chOff x="5026913" y="3351375"/>
          <a:chExt cx="638175" cy="857250"/>
        </a:xfrm>
      </xdr:grpSpPr>
      <xdr:grpSp>
        <xdr:nvGrpSpPr>
          <xdr:cNvPr id="45" name="Shape 45"/>
          <xdr:cNvGrpSpPr/>
        </xdr:nvGrpSpPr>
        <xdr:grpSpPr>
          <a:xfrm>
            <a:off x="5026913" y="3351375"/>
            <a:ext cx="638175" cy="857250"/>
            <a:chOff x="14299406" y="238125"/>
            <a:chExt cx="643882" cy="859874"/>
          </a:xfrm>
        </xdr:grpSpPr>
        <xdr:sp macro="" textlink="">
          <xdr:nvSpPr>
            <xdr:cNvPr id="4" name="Shape 4"/>
            <xdr:cNvSpPr/>
          </xdr:nvSpPr>
          <xdr:spPr>
            <a:xfrm>
              <a:off x="14299406" y="238125"/>
              <a:ext cx="643875" cy="859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6" name="Shape 46" descr="Resultado de imagen para gerencia png">
              <a:hlinkClick xmlns:r="http://schemas.openxmlformats.org/officeDocument/2006/relationships" r:id="rId1"/>
            </xdr:cNvPr>
            <xdr:cNvPicPr preferRelativeResize="0"/>
          </xdr:nvPicPr>
          <xdr:blipFill rotWithShape="1">
            <a:blip xmlns:r="http://schemas.openxmlformats.org/officeDocument/2006/relationships" r:embed="rId2">
              <a:alphaModFix/>
            </a:blip>
            <a:srcRect/>
            <a:stretch/>
          </xdr:blipFill>
          <xdr:spPr>
            <a:xfrm>
              <a:off x="14299406" y="238125"/>
              <a:ext cx="633358" cy="619125"/>
            </a:xfrm>
            <a:prstGeom prst="rect">
              <a:avLst/>
            </a:prstGeom>
            <a:noFill/>
            <a:ln>
              <a:noFill/>
            </a:ln>
          </xdr:spPr>
        </xdr:pic>
        <xdr:sp macro="" textlink="">
          <xdr:nvSpPr>
            <xdr:cNvPr id="47" name="Shape 47"/>
            <xdr:cNvSpPr txBox="1"/>
          </xdr:nvSpPr>
          <xdr:spPr>
            <a:xfrm>
              <a:off x="14382750" y="833439"/>
              <a:ext cx="560538"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b="1">
                  <a:solidFill>
                    <a:srgbClr val="002060"/>
                  </a:solidFill>
                  <a:latin typeface="Calibri"/>
                  <a:ea typeface="Calibri"/>
                  <a:cs typeface="Calibri"/>
                  <a:sym typeface="Calibri"/>
                </a:rPr>
                <a:t>INICIO</a:t>
              </a:r>
              <a:endParaRPr sz="1400"/>
            </a:p>
          </xdr:txBody>
        </xdr:sp>
      </xdr:grpSp>
    </xdr:grpSp>
    <xdr:clientData fLocksWithSheet="0"/>
  </xdr:oneCellAnchor>
  <xdr:oneCellAnchor>
    <xdr:from>
      <xdr:col>5</xdr:col>
      <xdr:colOff>2038350</xdr:colOff>
      <xdr:row>1</xdr:row>
      <xdr:rowOff>104775</xdr:rowOff>
    </xdr:from>
    <xdr:ext cx="3505200" cy="962025"/>
    <xdr:pic>
      <xdr:nvPicPr>
        <xdr:cNvPr id="3" name="image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cali.gov.co/desarrolloinstitucional/publicaciones/112843/modelo_de_operacion_por_procesos/" TargetMode="External"/><Relationship Id="rId7" Type="http://schemas.openxmlformats.org/officeDocument/2006/relationships/hyperlink" Target="https://www.cnsc.gov.co/index.php/convocatorias/en-desarrollo" TargetMode="External"/><Relationship Id="rId2" Type="http://schemas.openxmlformats.org/officeDocument/2006/relationships/hyperlink" Target="http://www.cali.gov.co/desarrolloinstitucional/publicaciones/112843/modelo_de_operacion_por_procesos/" TargetMode="External"/><Relationship Id="rId1" Type="http://schemas.openxmlformats.org/officeDocument/2006/relationships/hyperlink" Target="https://www.cali.gov.co/gobierno/publicaciones/149090/planes-estrategicos-sectoriales-e-institucionales/" TargetMode="External"/><Relationship Id="rId6" Type="http://schemas.openxmlformats.org/officeDocument/2006/relationships/hyperlink" Target="http://intranet2.cali.gov.co/?q=groups/plan-estrat%C3%A9gico-de-talento-humano" TargetMode="External"/><Relationship Id="rId5" Type="http://schemas.openxmlformats.org/officeDocument/2006/relationships/hyperlink" Target="https://www.cali.gov.co/desarrolloinstitucional/publicaciones/143885/plan-estrategico-de-talento-humano/" TargetMode="External"/><Relationship Id="rId4" Type="http://schemas.openxmlformats.org/officeDocument/2006/relationships/hyperlink" Target="http://intranet2.cali.gov.co/aplicaciones/Manualito/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www.cnsc.gov.co/index.php/carrera-administrativa/aplicativo-comisones-de-personal" TargetMode="External"/><Relationship Id="rId2" Type="http://schemas.openxmlformats.org/officeDocument/2006/relationships/hyperlink" Target="https://www.funcionpublica.gov.co/web/eva/programa-servimos" TargetMode="External"/><Relationship Id="rId1" Type="http://schemas.openxmlformats.org/officeDocument/2006/relationships/hyperlink" Target="https://www.funcionpublica.gov.co/eva/es/dianacionalservidorpublico" TargetMode="External"/><Relationship Id="rId5" Type="http://schemas.openxmlformats.org/officeDocument/2006/relationships/drawing" Target="../drawings/drawing7.xml"/><Relationship Id="rId4" Type="http://schemas.openxmlformats.org/officeDocument/2006/relationships/hyperlink" Target="http://www.funcionpublica.gov.co/web/eva/codigo-integrid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workbookViewId="0"/>
  </sheetViews>
  <sheetFormatPr baseColWidth="10" defaultColWidth="14.42578125" defaultRowHeight="15" customHeight="1"/>
  <cols>
    <col min="1" max="1" width="2.28515625" customWidth="1"/>
    <col min="2" max="2" width="0.85546875" customWidth="1"/>
    <col min="3" max="17" width="11.42578125" customWidth="1"/>
    <col min="18" max="18" width="1.28515625" customWidth="1"/>
    <col min="19" max="26" width="10.7109375" customWidth="1"/>
  </cols>
  <sheetData>
    <row r="1" spans="1:26" ht="7.5" customHeight="1">
      <c r="A1" s="1"/>
      <c r="B1" s="1"/>
      <c r="C1" s="1"/>
      <c r="D1" s="1"/>
      <c r="E1" s="1"/>
      <c r="F1" s="1"/>
      <c r="G1" s="1"/>
      <c r="H1" s="1"/>
      <c r="I1" s="1"/>
      <c r="J1" s="1"/>
      <c r="K1" s="1"/>
      <c r="L1" s="1"/>
      <c r="M1" s="1"/>
      <c r="N1" s="1"/>
      <c r="O1" s="1"/>
      <c r="P1" s="1"/>
      <c r="Q1" s="1"/>
      <c r="R1" s="1"/>
      <c r="S1" s="1"/>
      <c r="T1" s="1"/>
      <c r="U1" s="1"/>
      <c r="V1" s="1"/>
      <c r="W1" s="1"/>
      <c r="X1" s="1"/>
      <c r="Y1" s="1"/>
      <c r="Z1" s="1"/>
    </row>
    <row r="2" spans="1:26" ht="67.5" customHeight="1">
      <c r="A2" s="1"/>
      <c r="B2" s="2"/>
      <c r="C2" s="3"/>
      <c r="D2" s="3"/>
      <c r="E2" s="3"/>
      <c r="F2" s="3"/>
      <c r="G2" s="3"/>
      <c r="H2" s="3"/>
      <c r="I2" s="3"/>
      <c r="J2" s="3"/>
      <c r="K2" s="3"/>
      <c r="L2" s="3"/>
      <c r="M2" s="3"/>
      <c r="N2" s="3"/>
      <c r="O2" s="3"/>
      <c r="P2" s="3"/>
      <c r="Q2" s="3"/>
      <c r="R2" s="4"/>
      <c r="S2" s="1"/>
      <c r="T2" s="1"/>
      <c r="U2" s="1"/>
      <c r="V2" s="1"/>
      <c r="W2" s="1"/>
      <c r="X2" s="1"/>
      <c r="Y2" s="1"/>
      <c r="Z2" s="1"/>
    </row>
    <row r="3" spans="1:26" ht="27.75" customHeight="1">
      <c r="A3" s="1"/>
      <c r="B3" s="5"/>
      <c r="C3" s="317" t="s">
        <v>0</v>
      </c>
      <c r="D3" s="318"/>
      <c r="E3" s="318"/>
      <c r="F3" s="318"/>
      <c r="G3" s="318"/>
      <c r="H3" s="318"/>
      <c r="I3" s="318"/>
      <c r="J3" s="318"/>
      <c r="K3" s="318"/>
      <c r="L3" s="318"/>
      <c r="M3" s="318"/>
      <c r="N3" s="318"/>
      <c r="O3" s="318"/>
      <c r="P3" s="318"/>
      <c r="Q3" s="319"/>
      <c r="R3" s="6"/>
      <c r="S3" s="1"/>
      <c r="T3" s="1"/>
      <c r="U3" s="1"/>
      <c r="V3" s="1"/>
      <c r="W3" s="1"/>
      <c r="X3" s="1"/>
      <c r="Y3" s="1"/>
      <c r="Z3" s="1"/>
    </row>
    <row r="4" spans="1:26" ht="3.75" customHeight="1">
      <c r="A4" s="1"/>
      <c r="B4" s="5"/>
      <c r="C4" s="7"/>
      <c r="D4" s="7"/>
      <c r="E4" s="7"/>
      <c r="F4" s="7"/>
      <c r="G4" s="7"/>
      <c r="H4" s="7"/>
      <c r="I4" s="7"/>
      <c r="J4" s="7"/>
      <c r="K4" s="7"/>
      <c r="L4" s="7"/>
      <c r="M4" s="7"/>
      <c r="N4" s="7"/>
      <c r="O4" s="7"/>
      <c r="P4" s="7"/>
      <c r="Q4" s="7"/>
      <c r="R4" s="6"/>
      <c r="S4" s="1"/>
      <c r="T4" s="1"/>
      <c r="U4" s="1"/>
      <c r="V4" s="1"/>
      <c r="W4" s="1"/>
      <c r="X4" s="1"/>
      <c r="Y4" s="1"/>
      <c r="Z4" s="1"/>
    </row>
    <row r="5" spans="1:26" ht="27.75" customHeight="1">
      <c r="A5" s="1"/>
      <c r="B5" s="5"/>
      <c r="C5" s="317" t="s">
        <v>1</v>
      </c>
      <c r="D5" s="318"/>
      <c r="E5" s="318"/>
      <c r="F5" s="318"/>
      <c r="G5" s="318"/>
      <c r="H5" s="318"/>
      <c r="I5" s="318"/>
      <c r="J5" s="318"/>
      <c r="K5" s="318"/>
      <c r="L5" s="318"/>
      <c r="M5" s="318"/>
      <c r="N5" s="318"/>
      <c r="O5" s="318"/>
      <c r="P5" s="318"/>
      <c r="Q5" s="319"/>
      <c r="R5" s="6"/>
      <c r="S5" s="1"/>
      <c r="T5" s="1"/>
      <c r="U5" s="1"/>
      <c r="V5" s="1"/>
      <c r="W5" s="1"/>
      <c r="X5" s="1"/>
      <c r="Y5" s="1"/>
      <c r="Z5" s="1"/>
    </row>
    <row r="6" spans="1:26" ht="14.25" customHeight="1">
      <c r="A6" s="1"/>
      <c r="B6" s="5"/>
      <c r="C6" s="1"/>
      <c r="D6" s="1"/>
      <c r="E6" s="1"/>
      <c r="F6" s="1"/>
      <c r="G6" s="1"/>
      <c r="H6" s="1"/>
      <c r="I6" s="1"/>
      <c r="J6" s="1"/>
      <c r="K6" s="1"/>
      <c r="L6" s="1"/>
      <c r="M6" s="1"/>
      <c r="N6" s="1"/>
      <c r="O6" s="1"/>
      <c r="P6" s="1"/>
      <c r="Q6" s="1"/>
      <c r="R6" s="6"/>
      <c r="S6" s="1"/>
      <c r="T6" s="1"/>
      <c r="U6" s="1"/>
      <c r="V6" s="1"/>
      <c r="W6" s="1"/>
      <c r="X6" s="1"/>
      <c r="Y6" s="1"/>
      <c r="Z6" s="1"/>
    </row>
    <row r="7" spans="1:26" ht="14.25" customHeight="1">
      <c r="A7" s="1"/>
      <c r="B7" s="5"/>
      <c r="C7" s="1"/>
      <c r="D7" s="1"/>
      <c r="E7" s="1"/>
      <c r="F7" s="1"/>
      <c r="G7" s="1"/>
      <c r="H7" s="1"/>
      <c r="I7" s="1"/>
      <c r="J7" s="1"/>
      <c r="K7" s="1"/>
      <c r="L7" s="1"/>
      <c r="M7" s="1"/>
      <c r="N7" s="1"/>
      <c r="O7" s="1"/>
      <c r="P7" s="1"/>
      <c r="Q7" s="1"/>
      <c r="R7" s="6"/>
      <c r="S7" s="1"/>
      <c r="T7" s="1"/>
      <c r="U7" s="1"/>
      <c r="V7" s="1"/>
      <c r="W7" s="1"/>
      <c r="X7" s="1"/>
      <c r="Y7" s="1"/>
      <c r="Z7" s="1"/>
    </row>
    <row r="8" spans="1:26" ht="24.75" customHeight="1">
      <c r="A8" s="1"/>
      <c r="B8" s="5"/>
      <c r="C8" s="1"/>
      <c r="D8" s="320" t="s">
        <v>2</v>
      </c>
      <c r="E8" s="318"/>
      <c r="F8" s="318"/>
      <c r="G8" s="318"/>
      <c r="H8" s="318"/>
      <c r="I8" s="318"/>
      <c r="J8" s="318"/>
      <c r="K8" s="318"/>
      <c r="L8" s="318"/>
      <c r="M8" s="318"/>
      <c r="N8" s="318"/>
      <c r="O8" s="318"/>
      <c r="P8" s="319"/>
      <c r="Q8" s="8"/>
      <c r="R8" s="6"/>
      <c r="S8" s="1"/>
      <c r="T8" s="1"/>
      <c r="U8" s="1"/>
      <c r="V8" s="1"/>
      <c r="W8" s="1"/>
      <c r="X8" s="1"/>
      <c r="Y8" s="1"/>
      <c r="Z8" s="1"/>
    </row>
    <row r="9" spans="1:26" ht="19.5" customHeight="1">
      <c r="A9" s="1"/>
      <c r="B9" s="5"/>
      <c r="C9" s="1"/>
      <c r="D9" s="1"/>
      <c r="E9" s="1"/>
      <c r="F9" s="1"/>
      <c r="G9" s="1"/>
      <c r="H9" s="1"/>
      <c r="I9" s="1"/>
      <c r="J9" s="1"/>
      <c r="K9" s="1"/>
      <c r="L9" s="1"/>
      <c r="M9" s="1"/>
      <c r="N9" s="1"/>
      <c r="O9" s="1"/>
      <c r="P9" s="1"/>
      <c r="Q9" s="1"/>
      <c r="R9" s="6"/>
      <c r="S9" s="1"/>
      <c r="T9" s="1"/>
      <c r="U9" s="1"/>
      <c r="V9" s="1"/>
      <c r="W9" s="1"/>
      <c r="X9" s="1"/>
      <c r="Y9" s="1"/>
      <c r="Z9" s="1"/>
    </row>
    <row r="10" spans="1:26" ht="19.5" customHeight="1">
      <c r="A10" s="1"/>
      <c r="B10" s="5"/>
      <c r="C10" s="1"/>
      <c r="D10" s="1"/>
      <c r="E10" s="1"/>
      <c r="F10" s="1"/>
      <c r="G10" s="1"/>
      <c r="H10" s="1"/>
      <c r="I10" s="1"/>
      <c r="J10" s="1"/>
      <c r="K10" s="1"/>
      <c r="L10" s="1"/>
      <c r="M10" s="1"/>
      <c r="N10" s="1"/>
      <c r="O10" s="1"/>
      <c r="P10" s="1"/>
      <c r="Q10" s="1"/>
      <c r="R10" s="6"/>
      <c r="S10" s="1"/>
      <c r="T10" s="1"/>
      <c r="U10" s="1"/>
      <c r="V10" s="1"/>
      <c r="W10" s="1"/>
      <c r="X10" s="1"/>
      <c r="Y10" s="1"/>
      <c r="Z10" s="1"/>
    </row>
    <row r="11" spans="1:26" ht="24.75" customHeight="1">
      <c r="A11" s="1"/>
      <c r="B11" s="5"/>
      <c r="C11" s="1"/>
      <c r="D11" s="320" t="s">
        <v>3</v>
      </c>
      <c r="E11" s="318"/>
      <c r="F11" s="318"/>
      <c r="G11" s="318"/>
      <c r="H11" s="318"/>
      <c r="I11" s="318"/>
      <c r="J11" s="318"/>
      <c r="K11" s="318"/>
      <c r="L11" s="318"/>
      <c r="M11" s="318"/>
      <c r="N11" s="318"/>
      <c r="O11" s="318"/>
      <c r="P11" s="319"/>
      <c r="Q11" s="8"/>
      <c r="R11" s="6"/>
      <c r="S11" s="1"/>
      <c r="T11" s="1"/>
      <c r="U11" s="1"/>
      <c r="V11" s="1"/>
      <c r="W11" s="1"/>
      <c r="X11" s="1"/>
      <c r="Y11" s="1"/>
      <c r="Z11" s="1"/>
    </row>
    <row r="12" spans="1:26" ht="19.5" customHeight="1">
      <c r="A12" s="1"/>
      <c r="B12" s="5"/>
      <c r="C12" s="1"/>
      <c r="D12" s="1"/>
      <c r="E12" s="1"/>
      <c r="F12" s="1"/>
      <c r="G12" s="1"/>
      <c r="H12" s="1"/>
      <c r="I12" s="1"/>
      <c r="J12" s="1"/>
      <c r="K12" s="1"/>
      <c r="L12" s="1"/>
      <c r="M12" s="1"/>
      <c r="N12" s="1"/>
      <c r="O12" s="1"/>
      <c r="P12" s="1"/>
      <c r="Q12" s="1"/>
      <c r="R12" s="6"/>
      <c r="S12" s="1"/>
      <c r="T12" s="1"/>
      <c r="U12" s="1"/>
      <c r="V12" s="1"/>
      <c r="W12" s="1"/>
      <c r="X12" s="1"/>
      <c r="Y12" s="1"/>
      <c r="Z12" s="1"/>
    </row>
    <row r="13" spans="1:26" ht="19.5" customHeight="1">
      <c r="A13" s="1"/>
      <c r="B13" s="5"/>
      <c r="C13" s="1"/>
      <c r="D13" s="1"/>
      <c r="E13" s="1"/>
      <c r="F13" s="1"/>
      <c r="G13" s="1"/>
      <c r="H13" s="1"/>
      <c r="I13" s="1"/>
      <c r="J13" s="1"/>
      <c r="K13" s="1"/>
      <c r="L13" s="1"/>
      <c r="M13" s="1"/>
      <c r="N13" s="1"/>
      <c r="O13" s="1"/>
      <c r="P13" s="1"/>
      <c r="Q13" s="1"/>
      <c r="R13" s="6"/>
      <c r="S13" s="1"/>
      <c r="T13" s="1"/>
      <c r="U13" s="1"/>
      <c r="V13" s="1"/>
      <c r="W13" s="1"/>
      <c r="X13" s="1"/>
      <c r="Y13" s="1"/>
      <c r="Z13" s="1"/>
    </row>
    <row r="14" spans="1:26" ht="24.75" customHeight="1">
      <c r="A14" s="1"/>
      <c r="B14" s="5"/>
      <c r="C14" s="1"/>
      <c r="D14" s="320" t="s">
        <v>4</v>
      </c>
      <c r="E14" s="318"/>
      <c r="F14" s="318"/>
      <c r="G14" s="318"/>
      <c r="H14" s="318"/>
      <c r="I14" s="318"/>
      <c r="J14" s="318"/>
      <c r="K14" s="318"/>
      <c r="L14" s="318"/>
      <c r="M14" s="318"/>
      <c r="N14" s="318"/>
      <c r="O14" s="318"/>
      <c r="P14" s="319"/>
      <c r="Q14" s="8"/>
      <c r="R14" s="6"/>
      <c r="S14" s="1"/>
      <c r="T14" s="1"/>
      <c r="U14" s="1"/>
      <c r="V14" s="1"/>
      <c r="W14" s="1"/>
      <c r="X14" s="1"/>
      <c r="Y14" s="1"/>
      <c r="Z14" s="1"/>
    </row>
    <row r="15" spans="1:26" ht="18.75" customHeight="1">
      <c r="A15" s="1"/>
      <c r="B15" s="5"/>
      <c r="C15" s="1"/>
      <c r="D15" s="9"/>
      <c r="E15" s="9"/>
      <c r="F15" s="9"/>
      <c r="G15" s="9"/>
      <c r="H15" s="9"/>
      <c r="I15" s="9"/>
      <c r="J15" s="9"/>
      <c r="K15" s="9"/>
      <c r="L15" s="9"/>
      <c r="M15" s="9"/>
      <c r="N15" s="9"/>
      <c r="O15" s="9"/>
      <c r="P15" s="9"/>
      <c r="Q15" s="8"/>
      <c r="R15" s="6"/>
      <c r="S15" s="1"/>
      <c r="T15" s="1"/>
      <c r="U15" s="1"/>
      <c r="V15" s="1"/>
      <c r="W15" s="1"/>
      <c r="X15" s="1"/>
      <c r="Y15" s="1"/>
      <c r="Z15" s="1"/>
    </row>
    <row r="16" spans="1:26" ht="18.75" customHeight="1">
      <c r="A16" s="1"/>
      <c r="B16" s="5"/>
      <c r="C16" s="1"/>
      <c r="D16" s="9"/>
      <c r="E16" s="9"/>
      <c r="F16" s="9"/>
      <c r="G16" s="9"/>
      <c r="H16" s="9"/>
      <c r="I16" s="9"/>
      <c r="J16" s="9"/>
      <c r="K16" s="9"/>
      <c r="L16" s="9"/>
      <c r="M16" s="9"/>
      <c r="N16" s="9"/>
      <c r="O16" s="9"/>
      <c r="P16" s="9"/>
      <c r="Q16" s="8"/>
      <c r="R16" s="6"/>
      <c r="S16" s="1"/>
      <c r="T16" s="1"/>
      <c r="U16" s="1"/>
      <c r="V16" s="1"/>
      <c r="W16" s="1"/>
      <c r="X16" s="1"/>
      <c r="Y16" s="1"/>
      <c r="Z16" s="1"/>
    </row>
    <row r="17" spans="1:26" ht="24.75" customHeight="1">
      <c r="A17" s="1"/>
      <c r="B17" s="5"/>
      <c r="C17" s="1"/>
      <c r="D17" s="320" t="s">
        <v>5</v>
      </c>
      <c r="E17" s="318"/>
      <c r="F17" s="318"/>
      <c r="G17" s="318"/>
      <c r="H17" s="318"/>
      <c r="I17" s="318"/>
      <c r="J17" s="318"/>
      <c r="K17" s="318"/>
      <c r="L17" s="318"/>
      <c r="M17" s="318"/>
      <c r="N17" s="318"/>
      <c r="O17" s="318"/>
      <c r="P17" s="319"/>
      <c r="Q17" s="8"/>
      <c r="R17" s="6"/>
      <c r="S17" s="1"/>
      <c r="T17" s="1"/>
      <c r="U17" s="1"/>
      <c r="V17" s="1"/>
      <c r="W17" s="1"/>
      <c r="X17" s="1"/>
      <c r="Y17" s="1"/>
      <c r="Z17" s="1"/>
    </row>
    <row r="18" spans="1:26" ht="18.75" customHeight="1">
      <c r="A18" s="1"/>
      <c r="B18" s="5"/>
      <c r="C18" s="1"/>
      <c r="D18" s="9"/>
      <c r="E18" s="9"/>
      <c r="F18" s="9"/>
      <c r="G18" s="9"/>
      <c r="H18" s="9"/>
      <c r="I18" s="9"/>
      <c r="J18" s="9"/>
      <c r="K18" s="9"/>
      <c r="L18" s="9"/>
      <c r="M18" s="9"/>
      <c r="N18" s="9"/>
      <c r="O18" s="9"/>
      <c r="P18" s="9"/>
      <c r="Q18" s="8"/>
      <c r="R18" s="6"/>
      <c r="S18" s="1"/>
      <c r="T18" s="1"/>
      <c r="U18" s="1"/>
      <c r="V18" s="1"/>
      <c r="W18" s="1"/>
      <c r="X18" s="1"/>
      <c r="Y18" s="1"/>
      <c r="Z18" s="1"/>
    </row>
    <row r="19" spans="1:26" ht="18.75" customHeight="1">
      <c r="A19" s="1"/>
      <c r="B19" s="5"/>
      <c r="C19" s="1"/>
      <c r="D19" s="9"/>
      <c r="E19" s="9"/>
      <c r="F19" s="9"/>
      <c r="G19" s="9"/>
      <c r="H19" s="9"/>
      <c r="I19" s="9"/>
      <c r="J19" s="9"/>
      <c r="K19" s="9"/>
      <c r="L19" s="9"/>
      <c r="M19" s="9"/>
      <c r="N19" s="9"/>
      <c r="O19" s="9"/>
      <c r="P19" s="9"/>
      <c r="Q19" s="8"/>
      <c r="R19" s="6"/>
      <c r="S19" s="1"/>
      <c r="T19" s="1"/>
      <c r="U19" s="1"/>
      <c r="V19" s="1"/>
      <c r="W19" s="1"/>
      <c r="X19" s="1"/>
      <c r="Y19" s="1"/>
      <c r="Z19" s="1"/>
    </row>
    <row r="20" spans="1:26" ht="24.75" customHeight="1">
      <c r="A20" s="1"/>
      <c r="B20" s="5"/>
      <c r="C20" s="1"/>
      <c r="D20" s="320" t="s">
        <v>6</v>
      </c>
      <c r="E20" s="318"/>
      <c r="F20" s="318"/>
      <c r="G20" s="318"/>
      <c r="H20" s="318"/>
      <c r="I20" s="318"/>
      <c r="J20" s="318"/>
      <c r="K20" s="318"/>
      <c r="L20" s="318"/>
      <c r="M20" s="318"/>
      <c r="N20" s="318"/>
      <c r="O20" s="318"/>
      <c r="P20" s="319"/>
      <c r="Q20" s="8"/>
      <c r="R20" s="6"/>
      <c r="S20" s="1"/>
      <c r="T20" s="1"/>
      <c r="U20" s="1"/>
      <c r="V20" s="1"/>
      <c r="W20" s="1"/>
      <c r="X20" s="1"/>
      <c r="Y20" s="1"/>
      <c r="Z20" s="1"/>
    </row>
    <row r="21" spans="1:26" ht="18.75" customHeight="1">
      <c r="A21" s="1"/>
      <c r="B21" s="5"/>
      <c r="C21" s="1"/>
      <c r="D21" s="1"/>
      <c r="E21" s="1"/>
      <c r="F21" s="1"/>
      <c r="G21" s="1"/>
      <c r="H21" s="1"/>
      <c r="I21" s="1"/>
      <c r="J21" s="1"/>
      <c r="K21" s="1"/>
      <c r="L21" s="1"/>
      <c r="M21" s="1"/>
      <c r="N21" s="1"/>
      <c r="O21" s="1"/>
      <c r="P21" s="1"/>
      <c r="Q21" s="1"/>
      <c r="R21" s="6"/>
      <c r="S21" s="1"/>
      <c r="T21" s="1"/>
      <c r="U21" s="1"/>
      <c r="V21" s="1"/>
      <c r="W21" s="1"/>
      <c r="X21" s="1"/>
      <c r="Y21" s="1"/>
      <c r="Z21" s="1"/>
    </row>
    <row r="22" spans="1:26" ht="18.75" customHeight="1">
      <c r="A22" s="1"/>
      <c r="B22" s="5"/>
      <c r="C22" s="1"/>
      <c r="D22" s="1"/>
      <c r="E22" s="1"/>
      <c r="F22" s="1"/>
      <c r="G22" s="1"/>
      <c r="H22" s="1"/>
      <c r="I22" s="1"/>
      <c r="J22" s="1"/>
      <c r="K22" s="1"/>
      <c r="L22" s="1"/>
      <c r="M22" s="1"/>
      <c r="N22" s="1"/>
      <c r="O22" s="1"/>
      <c r="P22" s="1"/>
      <c r="Q22" s="1"/>
      <c r="R22" s="6"/>
      <c r="S22" s="1"/>
      <c r="T22" s="1"/>
      <c r="U22" s="1"/>
      <c r="V22" s="1"/>
      <c r="W22" s="1"/>
      <c r="X22" s="1"/>
      <c r="Y22" s="1"/>
      <c r="Z22" s="1"/>
    </row>
    <row r="23" spans="1:26" ht="18.75" customHeight="1">
      <c r="A23" s="1"/>
      <c r="B23" s="10"/>
      <c r="C23" s="11"/>
      <c r="D23" s="11"/>
      <c r="E23" s="11"/>
      <c r="F23" s="11"/>
      <c r="G23" s="11"/>
      <c r="H23" s="11"/>
      <c r="I23" s="11"/>
      <c r="J23" s="11"/>
      <c r="K23" s="11"/>
      <c r="L23" s="11"/>
      <c r="M23" s="11"/>
      <c r="N23" s="11"/>
      <c r="O23" s="11"/>
      <c r="P23" s="11"/>
      <c r="Q23" s="11"/>
      <c r="R23" s="12"/>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D17:P17"/>
    <mergeCell ref="D20:P20"/>
    <mergeCell ref="C3:Q3"/>
    <mergeCell ref="C5:Q5"/>
    <mergeCell ref="D8:P8"/>
    <mergeCell ref="D11:P11"/>
    <mergeCell ref="D14:P14"/>
  </mergeCells>
  <dataValidations count="1">
    <dataValidation type="decimal" operator="equal" allowBlank="1" showErrorMessage="1" sqref="A32:Z36">
      <formula1>5.88665521467894E+32</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1"/>
  <sheetViews>
    <sheetView showGridLines="0" workbookViewId="0"/>
  </sheetViews>
  <sheetFormatPr baseColWidth="10" defaultColWidth="14.42578125" defaultRowHeight="15" customHeight="1"/>
  <cols>
    <col min="1" max="1" width="2.7109375" customWidth="1"/>
    <col min="2" max="2" width="1" customWidth="1"/>
    <col min="3" max="3" width="9" customWidth="1"/>
    <col min="4" max="4" width="11.7109375" customWidth="1"/>
    <col min="5" max="5" width="20.7109375" customWidth="1"/>
    <col min="6" max="6" width="11.7109375" customWidth="1"/>
    <col min="7" max="7" width="4.28515625" customWidth="1"/>
    <col min="8" max="8" width="11.85546875" customWidth="1"/>
    <col min="9" max="9" width="42.28515625" customWidth="1"/>
    <col min="10" max="10" width="21.85546875" customWidth="1"/>
    <col min="11" max="11" width="7.5703125" customWidth="1"/>
    <col min="12" max="12" width="66.42578125" customWidth="1"/>
    <col min="13" max="13" width="11.7109375" customWidth="1"/>
    <col min="14" max="14" width="17.140625" customWidth="1"/>
    <col min="15" max="15" width="34.140625" customWidth="1"/>
    <col min="16" max="16" width="1.85546875" customWidth="1"/>
    <col min="17" max="17" width="4.42578125" customWidth="1"/>
    <col min="18" max="19" width="11.42578125" customWidth="1"/>
    <col min="20" max="20" width="1.42578125" hidden="1" customWidth="1"/>
    <col min="21" max="33" width="15.7109375" hidden="1" customWidth="1"/>
    <col min="34" max="34" width="2.140625" hidden="1" customWidth="1"/>
  </cols>
  <sheetData>
    <row r="1" spans="1:34" ht="8.25" customHeight="1">
      <c r="A1" s="13"/>
      <c r="B1" s="13"/>
      <c r="C1" s="13"/>
      <c r="D1" s="13"/>
      <c r="E1" s="13"/>
      <c r="F1" s="13"/>
      <c r="G1" s="13"/>
      <c r="H1" s="14"/>
      <c r="I1" s="14"/>
      <c r="J1" s="13"/>
      <c r="K1" s="15"/>
      <c r="L1" s="13"/>
      <c r="M1" s="13"/>
      <c r="N1" s="13"/>
      <c r="O1" s="13"/>
      <c r="P1" s="13"/>
      <c r="Q1" s="13"/>
      <c r="R1" s="13"/>
      <c r="S1" s="13"/>
      <c r="T1" s="13"/>
      <c r="U1" s="13"/>
      <c r="V1" s="13"/>
      <c r="W1" s="13"/>
      <c r="X1" s="13"/>
      <c r="Y1" s="13"/>
      <c r="Z1" s="13"/>
      <c r="AA1" s="13"/>
      <c r="AB1" s="13"/>
      <c r="AC1" s="13"/>
      <c r="AD1" s="13"/>
      <c r="AE1" s="13"/>
      <c r="AF1" s="13"/>
      <c r="AG1" s="13"/>
      <c r="AH1" s="13"/>
    </row>
    <row r="2" spans="1:34" ht="6" customHeight="1">
      <c r="A2" s="13"/>
      <c r="B2" s="16"/>
      <c r="C2" s="17"/>
      <c r="D2" s="17"/>
      <c r="E2" s="17"/>
      <c r="F2" s="17"/>
      <c r="G2" s="17"/>
      <c r="H2" s="18"/>
      <c r="I2" s="18"/>
      <c r="J2" s="17"/>
      <c r="K2" s="19"/>
      <c r="L2" s="17"/>
      <c r="M2" s="17"/>
      <c r="N2" s="17"/>
      <c r="O2" s="17"/>
      <c r="P2" s="20"/>
      <c r="Q2" s="13"/>
      <c r="R2" s="13"/>
      <c r="S2" s="13"/>
      <c r="T2" s="13"/>
      <c r="U2" s="13"/>
      <c r="V2" s="13"/>
      <c r="W2" s="13"/>
      <c r="X2" s="13"/>
      <c r="Y2" s="13"/>
      <c r="Z2" s="13"/>
      <c r="AA2" s="13"/>
      <c r="AB2" s="13"/>
      <c r="AC2" s="13"/>
      <c r="AD2" s="13"/>
      <c r="AE2" s="13"/>
      <c r="AF2" s="13"/>
      <c r="AG2" s="13"/>
      <c r="AH2" s="13"/>
    </row>
    <row r="3" spans="1:34" ht="89.25" customHeight="1">
      <c r="A3" s="13"/>
      <c r="B3" s="21"/>
      <c r="C3" s="13"/>
      <c r="D3" s="13"/>
      <c r="E3" s="13"/>
      <c r="F3" s="13"/>
      <c r="G3" s="13"/>
      <c r="H3" s="14"/>
      <c r="I3" s="14"/>
      <c r="J3" s="13"/>
      <c r="K3" s="15"/>
      <c r="L3" s="13"/>
      <c r="M3" s="13"/>
      <c r="N3" s="13"/>
      <c r="O3" s="13"/>
      <c r="P3" s="22"/>
      <c r="Q3" s="13"/>
      <c r="R3" s="13"/>
      <c r="S3" s="13"/>
      <c r="T3" s="13"/>
      <c r="U3" s="13"/>
      <c r="V3" s="13"/>
      <c r="W3" s="13"/>
      <c r="X3" s="13"/>
      <c r="Y3" s="13"/>
      <c r="Z3" s="13"/>
      <c r="AA3" s="13"/>
      <c r="AB3" s="13"/>
      <c r="AC3" s="13"/>
      <c r="AD3" s="13"/>
      <c r="AE3" s="13"/>
      <c r="AF3" s="13"/>
      <c r="AG3" s="13"/>
      <c r="AH3" s="13"/>
    </row>
    <row r="4" spans="1:34" ht="35.25" customHeight="1">
      <c r="A4" s="13"/>
      <c r="B4" s="21"/>
      <c r="C4" s="400" t="s">
        <v>7</v>
      </c>
      <c r="D4" s="401"/>
      <c r="E4" s="401"/>
      <c r="F4" s="401"/>
      <c r="G4" s="401"/>
      <c r="H4" s="401"/>
      <c r="I4" s="401"/>
      <c r="J4" s="401"/>
      <c r="K4" s="401"/>
      <c r="L4" s="401"/>
      <c r="M4" s="401"/>
      <c r="N4" s="401"/>
      <c r="O4" s="402"/>
      <c r="P4" s="23"/>
      <c r="Q4" s="13"/>
      <c r="R4" s="13"/>
      <c r="S4" s="13"/>
      <c r="T4" s="24"/>
      <c r="U4" s="13"/>
      <c r="V4" s="13"/>
      <c r="W4" s="13"/>
      <c r="X4" s="13"/>
      <c r="Y4" s="13"/>
      <c r="Z4" s="13"/>
      <c r="AA4" s="13"/>
      <c r="AB4" s="13"/>
      <c r="AC4" s="13"/>
      <c r="AD4" s="13"/>
      <c r="AE4" s="13"/>
      <c r="AF4" s="13"/>
      <c r="AG4" s="13"/>
      <c r="AH4" s="25"/>
    </row>
    <row r="5" spans="1:34" ht="9.75" customHeight="1">
      <c r="A5" s="13"/>
      <c r="B5" s="26"/>
      <c r="C5" s="27"/>
      <c r="D5" s="27"/>
      <c r="E5" s="27"/>
      <c r="F5" s="27"/>
      <c r="G5" s="27"/>
      <c r="H5" s="28"/>
      <c r="I5" s="28"/>
      <c r="J5" s="27"/>
      <c r="K5" s="27"/>
      <c r="L5" s="27"/>
      <c r="M5" s="27"/>
      <c r="N5" s="27"/>
      <c r="O5" s="27"/>
      <c r="P5" s="29"/>
      <c r="Q5" s="13"/>
      <c r="R5" s="13"/>
      <c r="S5" s="13"/>
      <c r="T5" s="24"/>
      <c r="U5" s="13"/>
      <c r="V5" s="13"/>
      <c r="W5" s="13"/>
      <c r="X5" s="13"/>
      <c r="Y5" s="13"/>
      <c r="Z5" s="13"/>
      <c r="AA5" s="13"/>
      <c r="AB5" s="13"/>
      <c r="AC5" s="13"/>
      <c r="AD5" s="13"/>
      <c r="AE5" s="13"/>
      <c r="AF5" s="13"/>
      <c r="AG5" s="13"/>
      <c r="AH5" s="25"/>
    </row>
    <row r="6" spans="1:34" ht="29.25" customHeight="1">
      <c r="A6" s="13"/>
      <c r="B6" s="26"/>
      <c r="C6" s="403" t="s">
        <v>8</v>
      </c>
      <c r="D6" s="404"/>
      <c r="E6" s="404"/>
      <c r="F6" s="404"/>
      <c r="G6" s="404"/>
      <c r="H6" s="404"/>
      <c r="I6" s="405"/>
      <c r="J6" s="403" t="s">
        <v>9</v>
      </c>
      <c r="K6" s="404"/>
      <c r="L6" s="404"/>
      <c r="M6" s="404"/>
      <c r="N6" s="404"/>
      <c r="O6" s="405"/>
      <c r="P6" s="30"/>
      <c r="Q6" s="13"/>
      <c r="R6" s="13"/>
      <c r="S6" s="13"/>
      <c r="T6" s="24"/>
      <c r="U6" s="406" t="s">
        <v>10</v>
      </c>
      <c r="V6" s="407"/>
      <c r="W6" s="407"/>
      <c r="X6" s="408"/>
      <c r="Y6" s="409" t="s">
        <v>11</v>
      </c>
      <c r="Z6" s="407"/>
      <c r="AA6" s="407"/>
      <c r="AB6" s="408"/>
      <c r="AC6" s="410" t="s">
        <v>12</v>
      </c>
      <c r="AD6" s="408"/>
      <c r="AE6" s="410" t="s">
        <v>13</v>
      </c>
      <c r="AF6" s="408"/>
      <c r="AG6" s="31" t="s">
        <v>14</v>
      </c>
      <c r="AH6" s="25"/>
    </row>
    <row r="7" spans="1:34" ht="15.75" hidden="1" customHeight="1">
      <c r="A7" s="13"/>
      <c r="B7" s="26"/>
      <c r="C7" s="32"/>
      <c r="D7" s="33"/>
      <c r="E7" s="34"/>
      <c r="F7" s="34"/>
      <c r="G7" s="35"/>
      <c r="H7" s="28"/>
      <c r="I7" s="28"/>
      <c r="J7" s="36"/>
      <c r="K7" s="36"/>
      <c r="L7" s="36"/>
      <c r="M7" s="37"/>
      <c r="N7" s="37"/>
      <c r="O7" s="38"/>
      <c r="P7" s="39"/>
      <c r="Q7" s="13"/>
      <c r="R7" s="13"/>
      <c r="S7" s="13"/>
      <c r="T7" s="24"/>
      <c r="U7" s="40"/>
      <c r="V7" s="41"/>
      <c r="W7" s="41"/>
      <c r="X7" s="42"/>
      <c r="Y7" s="43"/>
      <c r="Z7" s="41"/>
      <c r="AA7" s="41"/>
      <c r="AB7" s="42"/>
      <c r="AC7" s="43"/>
      <c r="AD7" s="41"/>
      <c r="AE7" s="41"/>
      <c r="AF7" s="42"/>
      <c r="AG7" s="44"/>
      <c r="AH7" s="25"/>
    </row>
    <row r="8" spans="1:34" ht="33.75" customHeight="1">
      <c r="A8" s="13"/>
      <c r="B8" s="26"/>
      <c r="C8" s="381"/>
      <c r="D8" s="382"/>
      <c r="E8" s="382"/>
      <c r="F8" s="382"/>
      <c r="G8" s="382"/>
      <c r="H8" s="382"/>
      <c r="I8" s="383"/>
      <c r="J8" s="368">
        <f>IF(SUM(N12:N624)=0,"",AVERAGE(N12:N624))</f>
        <v>86.666666666666671</v>
      </c>
      <c r="K8" s="369"/>
      <c r="L8" s="369"/>
      <c r="M8" s="369"/>
      <c r="N8" s="369"/>
      <c r="O8" s="370"/>
      <c r="P8" s="45"/>
      <c r="Q8" s="13"/>
      <c r="R8" s="13"/>
      <c r="S8" s="13"/>
      <c r="T8" s="24"/>
      <c r="U8" s="371" t="s">
        <v>15</v>
      </c>
      <c r="V8" s="373" t="s">
        <v>16</v>
      </c>
      <c r="W8" s="373" t="s">
        <v>17</v>
      </c>
      <c r="X8" s="375" t="s">
        <v>18</v>
      </c>
      <c r="Y8" s="377" t="s">
        <v>19</v>
      </c>
      <c r="Z8" s="373" t="s">
        <v>20</v>
      </c>
      <c r="AA8" s="373" t="s">
        <v>21</v>
      </c>
      <c r="AB8" s="375" t="s">
        <v>22</v>
      </c>
      <c r="AC8" s="377" t="s">
        <v>23</v>
      </c>
      <c r="AD8" s="375" t="s">
        <v>24</v>
      </c>
      <c r="AE8" s="377" t="s">
        <v>25</v>
      </c>
      <c r="AF8" s="375" t="s">
        <v>26</v>
      </c>
      <c r="AG8" s="411" t="s">
        <v>27</v>
      </c>
      <c r="AH8" s="25"/>
    </row>
    <row r="9" spans="1:34" ht="4.5" customHeight="1">
      <c r="A9" s="13"/>
      <c r="B9" s="26"/>
      <c r="C9" s="379"/>
      <c r="D9" s="380"/>
      <c r="E9" s="380"/>
      <c r="F9" s="380"/>
      <c r="G9" s="380"/>
      <c r="H9" s="380"/>
      <c r="I9" s="380"/>
      <c r="J9" s="380"/>
      <c r="K9" s="380"/>
      <c r="L9" s="380"/>
      <c r="M9" s="380"/>
      <c r="N9" s="380"/>
      <c r="O9" s="380"/>
      <c r="P9" s="46"/>
      <c r="Q9" s="13"/>
      <c r="R9" s="13"/>
      <c r="S9" s="13"/>
      <c r="T9" s="24"/>
      <c r="U9" s="372"/>
      <c r="V9" s="374"/>
      <c r="W9" s="374"/>
      <c r="X9" s="376"/>
      <c r="Y9" s="378"/>
      <c r="Z9" s="374"/>
      <c r="AA9" s="374"/>
      <c r="AB9" s="376"/>
      <c r="AC9" s="378"/>
      <c r="AD9" s="376"/>
      <c r="AE9" s="378"/>
      <c r="AF9" s="376"/>
      <c r="AG9" s="412"/>
      <c r="AH9" s="25"/>
    </row>
    <row r="10" spans="1:34" ht="57" customHeight="1">
      <c r="A10" s="13"/>
      <c r="B10" s="26"/>
      <c r="C10" s="384" t="s">
        <v>28</v>
      </c>
      <c r="D10" s="385" t="s">
        <v>29</v>
      </c>
      <c r="E10" s="385" t="s">
        <v>30</v>
      </c>
      <c r="F10" s="385" t="s">
        <v>29</v>
      </c>
      <c r="G10" s="386" t="s">
        <v>31</v>
      </c>
      <c r="H10" s="387"/>
      <c r="I10" s="347"/>
      <c r="J10" s="389" t="s">
        <v>32</v>
      </c>
      <c r="K10" s="386" t="s">
        <v>33</v>
      </c>
      <c r="L10" s="347"/>
      <c r="M10" s="389" t="s">
        <v>34</v>
      </c>
      <c r="N10" s="389" t="s">
        <v>35</v>
      </c>
      <c r="O10" s="413" t="s">
        <v>36</v>
      </c>
      <c r="P10" s="47"/>
      <c r="Q10" s="13"/>
      <c r="R10" s="48"/>
      <c r="S10" s="13"/>
      <c r="T10" s="24"/>
      <c r="U10" s="391"/>
      <c r="V10" s="393"/>
      <c r="W10" s="393"/>
      <c r="X10" s="393"/>
      <c r="Y10" s="393"/>
      <c r="Z10" s="393"/>
      <c r="AA10" s="393"/>
      <c r="AB10" s="393"/>
      <c r="AC10" s="393"/>
      <c r="AD10" s="393"/>
      <c r="AE10" s="393"/>
      <c r="AF10" s="393"/>
      <c r="AG10" s="395"/>
      <c r="AH10" s="25"/>
    </row>
    <row r="11" spans="1:34" ht="36" customHeight="1">
      <c r="A11" s="13"/>
      <c r="B11" s="26"/>
      <c r="C11" s="356"/>
      <c r="D11" s="344"/>
      <c r="E11" s="344"/>
      <c r="F11" s="344"/>
      <c r="G11" s="342"/>
      <c r="H11" s="388"/>
      <c r="I11" s="343"/>
      <c r="J11" s="344"/>
      <c r="K11" s="342"/>
      <c r="L11" s="343"/>
      <c r="M11" s="344"/>
      <c r="N11" s="344"/>
      <c r="O11" s="367"/>
      <c r="P11" s="49"/>
      <c r="Q11" s="13"/>
      <c r="R11" s="13"/>
      <c r="S11" s="13"/>
      <c r="T11" s="24"/>
      <c r="U11" s="392"/>
      <c r="V11" s="394"/>
      <c r="W11" s="394"/>
      <c r="X11" s="394"/>
      <c r="Y11" s="394"/>
      <c r="Z11" s="394"/>
      <c r="AA11" s="394"/>
      <c r="AB11" s="394"/>
      <c r="AC11" s="394"/>
      <c r="AD11" s="394"/>
      <c r="AE11" s="394"/>
      <c r="AF11" s="394"/>
      <c r="AG11" s="396"/>
      <c r="AH11" s="25"/>
    </row>
    <row r="12" spans="1:34" ht="39.75" customHeight="1">
      <c r="A12" s="13"/>
      <c r="B12" s="26"/>
      <c r="C12" s="354" t="s">
        <v>37</v>
      </c>
      <c r="D12" s="359">
        <f>IF(SUM(N12:N131)=0,"",AVERAGE(N12:N131))</f>
        <v>95</v>
      </c>
      <c r="E12" s="357" t="s">
        <v>38</v>
      </c>
      <c r="F12" s="352">
        <f>IF(SUM(N12:N26)=0,"",AVERAGE(N12:N26))</f>
        <v>93.333333333333329</v>
      </c>
      <c r="G12" s="353">
        <v>1</v>
      </c>
      <c r="H12" s="346" t="s">
        <v>39</v>
      </c>
      <c r="I12" s="347"/>
      <c r="J12" s="348" t="s">
        <v>40</v>
      </c>
      <c r="K12" s="51" t="s">
        <v>41</v>
      </c>
      <c r="L12" s="52" t="s">
        <v>42</v>
      </c>
      <c r="M12" s="331" t="s">
        <v>43</v>
      </c>
      <c r="N12" s="332">
        <v>100</v>
      </c>
      <c r="O12" s="390" t="s">
        <v>44</v>
      </c>
      <c r="P12" s="46"/>
      <c r="Q12" s="54"/>
      <c r="R12" s="13"/>
      <c r="S12" s="13"/>
      <c r="T12" s="24"/>
      <c r="U12" s="321"/>
      <c r="V12" s="321"/>
      <c r="W12" s="321"/>
      <c r="X12" s="321"/>
      <c r="Y12" s="321"/>
      <c r="Z12" s="13"/>
      <c r="AA12" s="321"/>
      <c r="AB12" s="321"/>
      <c r="AC12" s="321"/>
      <c r="AD12" s="321"/>
      <c r="AE12" s="321">
        <f t="shared" ref="AE12:AF12" si="0">IF($N$12="","",$N$12)</f>
        <v>100</v>
      </c>
      <c r="AF12" s="321">
        <f t="shared" si="0"/>
        <v>100</v>
      </c>
      <c r="AG12" s="321"/>
      <c r="AH12" s="25"/>
    </row>
    <row r="13" spans="1:34" ht="39.75" customHeight="1">
      <c r="A13" s="13"/>
      <c r="B13" s="26"/>
      <c r="C13" s="355"/>
      <c r="D13" s="325"/>
      <c r="E13" s="325"/>
      <c r="F13" s="325"/>
      <c r="G13" s="325"/>
      <c r="H13" s="336"/>
      <c r="I13" s="337"/>
      <c r="J13" s="325"/>
      <c r="K13" s="55" t="s">
        <v>45</v>
      </c>
      <c r="L13" s="56" t="s">
        <v>46</v>
      </c>
      <c r="M13" s="325"/>
      <c r="N13" s="325"/>
      <c r="O13" s="328"/>
      <c r="P13" s="46"/>
      <c r="Q13" s="54"/>
      <c r="R13" s="13"/>
      <c r="S13" s="13"/>
      <c r="T13" s="24"/>
      <c r="U13" s="322"/>
      <c r="V13" s="322"/>
      <c r="W13" s="322"/>
      <c r="X13" s="322"/>
      <c r="Y13" s="322"/>
      <c r="Z13" s="13"/>
      <c r="AA13" s="322"/>
      <c r="AB13" s="322"/>
      <c r="AC13" s="322"/>
      <c r="AD13" s="322"/>
      <c r="AE13" s="322"/>
      <c r="AF13" s="322"/>
      <c r="AG13" s="322"/>
      <c r="AH13" s="25"/>
    </row>
    <row r="14" spans="1:34" ht="39.75" customHeight="1">
      <c r="A14" s="13"/>
      <c r="B14" s="26"/>
      <c r="C14" s="355"/>
      <c r="D14" s="325"/>
      <c r="E14" s="325"/>
      <c r="F14" s="325"/>
      <c r="G14" s="325"/>
      <c r="H14" s="336"/>
      <c r="I14" s="337"/>
      <c r="J14" s="325"/>
      <c r="K14" s="55" t="s">
        <v>47</v>
      </c>
      <c r="L14" s="56" t="s">
        <v>48</v>
      </c>
      <c r="M14" s="325"/>
      <c r="N14" s="325"/>
      <c r="O14" s="328"/>
      <c r="P14" s="46"/>
      <c r="Q14" s="54"/>
      <c r="R14" s="13"/>
      <c r="S14" s="48"/>
      <c r="T14" s="24"/>
      <c r="U14" s="322"/>
      <c r="V14" s="322"/>
      <c r="W14" s="322"/>
      <c r="X14" s="322"/>
      <c r="Y14" s="322"/>
      <c r="Z14" s="13"/>
      <c r="AA14" s="322"/>
      <c r="AB14" s="322"/>
      <c r="AC14" s="322"/>
      <c r="AD14" s="322"/>
      <c r="AE14" s="322"/>
      <c r="AF14" s="322"/>
      <c r="AG14" s="322"/>
      <c r="AH14" s="25"/>
    </row>
    <row r="15" spans="1:34" ht="39.75" customHeight="1">
      <c r="A15" s="13"/>
      <c r="B15" s="26"/>
      <c r="C15" s="355"/>
      <c r="D15" s="325"/>
      <c r="E15" s="325"/>
      <c r="F15" s="325"/>
      <c r="G15" s="325"/>
      <c r="H15" s="336"/>
      <c r="I15" s="337"/>
      <c r="J15" s="325"/>
      <c r="K15" s="55" t="s">
        <v>49</v>
      </c>
      <c r="L15" s="56" t="s">
        <v>50</v>
      </c>
      <c r="M15" s="325"/>
      <c r="N15" s="325"/>
      <c r="O15" s="328"/>
      <c r="P15" s="46"/>
      <c r="Q15" s="54"/>
      <c r="R15" s="13"/>
      <c r="S15" s="13"/>
      <c r="T15" s="24"/>
      <c r="U15" s="322"/>
      <c r="V15" s="322"/>
      <c r="W15" s="322"/>
      <c r="X15" s="322"/>
      <c r="Y15" s="322"/>
      <c r="Z15" s="13"/>
      <c r="AA15" s="322"/>
      <c r="AB15" s="322"/>
      <c r="AC15" s="322"/>
      <c r="AD15" s="322"/>
      <c r="AE15" s="322"/>
      <c r="AF15" s="322"/>
      <c r="AG15" s="322"/>
      <c r="AH15" s="25"/>
    </row>
    <row r="16" spans="1:34" ht="39.75" customHeight="1">
      <c r="A16" s="13"/>
      <c r="B16" s="26"/>
      <c r="C16" s="355"/>
      <c r="D16" s="325"/>
      <c r="E16" s="325"/>
      <c r="F16" s="325"/>
      <c r="G16" s="326"/>
      <c r="H16" s="338"/>
      <c r="I16" s="339"/>
      <c r="J16" s="326"/>
      <c r="K16" s="55" t="s">
        <v>51</v>
      </c>
      <c r="L16" s="56" t="s">
        <v>52</v>
      </c>
      <c r="M16" s="326"/>
      <c r="N16" s="326"/>
      <c r="O16" s="329"/>
      <c r="P16" s="46"/>
      <c r="Q16" s="54"/>
      <c r="R16" s="13"/>
      <c r="S16" s="13"/>
      <c r="T16" s="24"/>
      <c r="U16" s="323"/>
      <c r="V16" s="323"/>
      <c r="W16" s="323"/>
      <c r="X16" s="323"/>
      <c r="Y16" s="323"/>
      <c r="Z16" s="13"/>
      <c r="AA16" s="323"/>
      <c r="AB16" s="323"/>
      <c r="AC16" s="323"/>
      <c r="AD16" s="323"/>
      <c r="AE16" s="323"/>
      <c r="AF16" s="323"/>
      <c r="AG16" s="323"/>
      <c r="AH16" s="25"/>
    </row>
    <row r="17" spans="1:34" ht="39.75" customHeight="1">
      <c r="A17" s="13"/>
      <c r="B17" s="26"/>
      <c r="C17" s="355"/>
      <c r="D17" s="325"/>
      <c r="E17" s="325"/>
      <c r="F17" s="325"/>
      <c r="G17" s="349">
        <v>2</v>
      </c>
      <c r="H17" s="334" t="s">
        <v>53</v>
      </c>
      <c r="I17" s="335"/>
      <c r="J17" s="340" t="s">
        <v>54</v>
      </c>
      <c r="K17" s="55" t="s">
        <v>41</v>
      </c>
      <c r="L17" s="56" t="s">
        <v>55</v>
      </c>
      <c r="M17" s="330" t="s">
        <v>43</v>
      </c>
      <c r="N17" s="324">
        <v>90</v>
      </c>
      <c r="O17" s="366" t="s">
        <v>56</v>
      </c>
      <c r="P17" s="46"/>
      <c r="Q17" s="414"/>
      <c r="R17" s="380"/>
      <c r="S17" s="398"/>
      <c r="T17" s="24"/>
      <c r="U17" s="321"/>
      <c r="V17" s="321"/>
      <c r="W17" s="321"/>
      <c r="X17" s="321"/>
      <c r="Y17" s="321"/>
      <c r="Z17" s="321"/>
      <c r="AA17" s="321"/>
      <c r="AB17" s="321"/>
      <c r="AC17" s="321"/>
      <c r="AD17" s="321"/>
      <c r="AE17" s="321">
        <f t="shared" ref="AE17:AF17" si="1">IF($N$17="","",$N$17)</f>
        <v>90</v>
      </c>
      <c r="AF17" s="321">
        <f t="shared" si="1"/>
        <v>90</v>
      </c>
      <c r="AG17" s="321"/>
      <c r="AH17" s="25"/>
    </row>
    <row r="18" spans="1:34" ht="39.75" customHeight="1">
      <c r="A18" s="13"/>
      <c r="B18" s="26"/>
      <c r="C18" s="355"/>
      <c r="D18" s="325"/>
      <c r="E18" s="325"/>
      <c r="F18" s="325"/>
      <c r="G18" s="325"/>
      <c r="H18" s="336"/>
      <c r="I18" s="337"/>
      <c r="J18" s="325"/>
      <c r="K18" s="55" t="s">
        <v>45</v>
      </c>
      <c r="L18" s="56" t="s">
        <v>57</v>
      </c>
      <c r="M18" s="325"/>
      <c r="N18" s="325"/>
      <c r="O18" s="328"/>
      <c r="P18" s="46"/>
      <c r="Q18" s="54"/>
      <c r="R18" s="58"/>
      <c r="S18" s="13"/>
      <c r="T18" s="24"/>
      <c r="U18" s="322"/>
      <c r="V18" s="322"/>
      <c r="W18" s="322"/>
      <c r="X18" s="322"/>
      <c r="Y18" s="322"/>
      <c r="Z18" s="322"/>
      <c r="AA18" s="322"/>
      <c r="AB18" s="322"/>
      <c r="AC18" s="322"/>
      <c r="AD18" s="322"/>
      <c r="AE18" s="322"/>
      <c r="AF18" s="322"/>
      <c r="AG18" s="322"/>
      <c r="AH18" s="25"/>
    </row>
    <row r="19" spans="1:34" ht="39.75" customHeight="1">
      <c r="A19" s="13"/>
      <c r="B19" s="26"/>
      <c r="C19" s="355"/>
      <c r="D19" s="325"/>
      <c r="E19" s="325"/>
      <c r="F19" s="325"/>
      <c r="G19" s="325"/>
      <c r="H19" s="336"/>
      <c r="I19" s="337"/>
      <c r="J19" s="325"/>
      <c r="K19" s="55" t="s">
        <v>47</v>
      </c>
      <c r="L19" s="56" t="s">
        <v>58</v>
      </c>
      <c r="M19" s="325"/>
      <c r="N19" s="325"/>
      <c r="O19" s="328"/>
      <c r="P19" s="46"/>
      <c r="Q19" s="54"/>
      <c r="R19" s="58"/>
      <c r="S19" s="13"/>
      <c r="T19" s="24"/>
      <c r="U19" s="322"/>
      <c r="V19" s="322"/>
      <c r="W19" s="322"/>
      <c r="X19" s="322"/>
      <c r="Y19" s="322"/>
      <c r="Z19" s="322"/>
      <c r="AA19" s="322"/>
      <c r="AB19" s="322"/>
      <c r="AC19" s="322"/>
      <c r="AD19" s="322"/>
      <c r="AE19" s="322"/>
      <c r="AF19" s="322"/>
      <c r="AG19" s="322"/>
      <c r="AH19" s="25"/>
    </row>
    <row r="20" spans="1:34" ht="39.75" customHeight="1">
      <c r="A20" s="13"/>
      <c r="B20" s="26"/>
      <c r="C20" s="355"/>
      <c r="D20" s="325"/>
      <c r="E20" s="325"/>
      <c r="F20" s="325"/>
      <c r="G20" s="325"/>
      <c r="H20" s="336"/>
      <c r="I20" s="337"/>
      <c r="J20" s="325"/>
      <c r="K20" s="55" t="s">
        <v>49</v>
      </c>
      <c r="L20" s="56" t="s">
        <v>59</v>
      </c>
      <c r="M20" s="325"/>
      <c r="N20" s="325"/>
      <c r="O20" s="328"/>
      <c r="P20" s="46"/>
      <c r="Q20" s="54"/>
      <c r="R20" s="58"/>
      <c r="S20" s="13"/>
      <c r="T20" s="24"/>
      <c r="U20" s="322"/>
      <c r="V20" s="322"/>
      <c r="W20" s="322"/>
      <c r="X20" s="322"/>
      <c r="Y20" s="322"/>
      <c r="Z20" s="322"/>
      <c r="AA20" s="322"/>
      <c r="AB20" s="322"/>
      <c r="AC20" s="322"/>
      <c r="AD20" s="322"/>
      <c r="AE20" s="322"/>
      <c r="AF20" s="322"/>
      <c r="AG20" s="322"/>
      <c r="AH20" s="25"/>
    </row>
    <row r="21" spans="1:34" ht="39.75" customHeight="1">
      <c r="A21" s="13"/>
      <c r="B21" s="26"/>
      <c r="C21" s="355"/>
      <c r="D21" s="325"/>
      <c r="E21" s="325"/>
      <c r="F21" s="325"/>
      <c r="G21" s="326"/>
      <c r="H21" s="338"/>
      <c r="I21" s="339"/>
      <c r="J21" s="326"/>
      <c r="K21" s="55" t="s">
        <v>51</v>
      </c>
      <c r="L21" s="56" t="s">
        <v>60</v>
      </c>
      <c r="M21" s="326"/>
      <c r="N21" s="326"/>
      <c r="O21" s="329"/>
      <c r="P21" s="46"/>
      <c r="Q21" s="54"/>
      <c r="R21" s="58"/>
      <c r="S21" s="13"/>
      <c r="T21" s="24"/>
      <c r="U21" s="323"/>
      <c r="V21" s="323"/>
      <c r="W21" s="323"/>
      <c r="X21" s="323"/>
      <c r="Y21" s="323"/>
      <c r="Z21" s="323"/>
      <c r="AA21" s="323"/>
      <c r="AB21" s="323"/>
      <c r="AC21" s="323"/>
      <c r="AD21" s="323"/>
      <c r="AE21" s="323"/>
      <c r="AF21" s="323"/>
      <c r="AG21" s="323"/>
      <c r="AH21" s="25"/>
    </row>
    <row r="22" spans="1:34" ht="39.75" customHeight="1">
      <c r="A22" s="13"/>
      <c r="B22" s="26"/>
      <c r="C22" s="355"/>
      <c r="D22" s="325"/>
      <c r="E22" s="325"/>
      <c r="F22" s="325"/>
      <c r="G22" s="349">
        <v>3</v>
      </c>
      <c r="H22" s="334" t="s">
        <v>61</v>
      </c>
      <c r="I22" s="335"/>
      <c r="J22" s="340" t="s">
        <v>62</v>
      </c>
      <c r="K22" s="55" t="s">
        <v>41</v>
      </c>
      <c r="L22" s="56" t="s">
        <v>63</v>
      </c>
      <c r="M22" s="330" t="s">
        <v>43</v>
      </c>
      <c r="N22" s="324">
        <v>90</v>
      </c>
      <c r="O22" s="366" t="s">
        <v>64</v>
      </c>
      <c r="P22" s="46"/>
      <c r="Q22" s="397"/>
      <c r="R22" s="380"/>
      <c r="S22" s="398"/>
      <c r="T22" s="24"/>
      <c r="U22" s="321"/>
      <c r="V22" s="321"/>
      <c r="W22" s="321"/>
      <c r="X22" s="321"/>
      <c r="Y22" s="321"/>
      <c r="Z22" s="321">
        <f>IF(N22="","",$N$22)</f>
        <v>90</v>
      </c>
      <c r="AA22" s="321"/>
      <c r="AB22" s="321">
        <f>IF(N22="","",$N$22)</f>
        <v>90</v>
      </c>
      <c r="AC22" s="321">
        <f>IF(N22="","",$N$22)</f>
        <v>90</v>
      </c>
      <c r="AD22" s="321"/>
      <c r="AE22" s="321"/>
      <c r="AF22" s="321"/>
      <c r="AG22" s="321"/>
      <c r="AH22" s="25"/>
    </row>
    <row r="23" spans="1:34" ht="39.75" customHeight="1">
      <c r="A23" s="13"/>
      <c r="B23" s="26"/>
      <c r="C23" s="355"/>
      <c r="D23" s="325"/>
      <c r="E23" s="325"/>
      <c r="F23" s="325"/>
      <c r="G23" s="325"/>
      <c r="H23" s="336"/>
      <c r="I23" s="337"/>
      <c r="J23" s="325"/>
      <c r="K23" s="55" t="s">
        <v>45</v>
      </c>
      <c r="L23" s="56" t="s">
        <v>65</v>
      </c>
      <c r="M23" s="325"/>
      <c r="N23" s="325"/>
      <c r="O23" s="328"/>
      <c r="P23" s="46"/>
      <c r="Q23" s="399"/>
      <c r="R23" s="380"/>
      <c r="S23" s="398"/>
      <c r="T23" s="24"/>
      <c r="U23" s="322"/>
      <c r="V23" s="322"/>
      <c r="W23" s="322"/>
      <c r="X23" s="322"/>
      <c r="Y23" s="322"/>
      <c r="Z23" s="322"/>
      <c r="AA23" s="322"/>
      <c r="AB23" s="322"/>
      <c r="AC23" s="322"/>
      <c r="AD23" s="322"/>
      <c r="AE23" s="322"/>
      <c r="AF23" s="322"/>
      <c r="AG23" s="322"/>
      <c r="AH23" s="25"/>
    </row>
    <row r="24" spans="1:34" ht="39.75" customHeight="1">
      <c r="A24" s="13"/>
      <c r="B24" s="26"/>
      <c r="C24" s="355"/>
      <c r="D24" s="325"/>
      <c r="E24" s="325"/>
      <c r="F24" s="325"/>
      <c r="G24" s="325"/>
      <c r="H24" s="336"/>
      <c r="I24" s="337"/>
      <c r="J24" s="325"/>
      <c r="K24" s="55" t="s">
        <v>47</v>
      </c>
      <c r="L24" s="56" t="s">
        <v>66</v>
      </c>
      <c r="M24" s="325"/>
      <c r="N24" s="325"/>
      <c r="O24" s="328"/>
      <c r="P24" s="46"/>
      <c r="Q24" s="54"/>
      <c r="R24" s="13"/>
      <c r="S24" s="13"/>
      <c r="T24" s="24"/>
      <c r="U24" s="322"/>
      <c r="V24" s="322"/>
      <c r="W24" s="322"/>
      <c r="X24" s="322"/>
      <c r="Y24" s="322"/>
      <c r="Z24" s="322"/>
      <c r="AA24" s="322"/>
      <c r="AB24" s="322"/>
      <c r="AC24" s="322"/>
      <c r="AD24" s="322"/>
      <c r="AE24" s="322"/>
      <c r="AF24" s="322"/>
      <c r="AG24" s="322"/>
      <c r="AH24" s="25"/>
    </row>
    <row r="25" spans="1:34" ht="39.75" customHeight="1">
      <c r="A25" s="13"/>
      <c r="B25" s="26"/>
      <c r="C25" s="355"/>
      <c r="D25" s="325"/>
      <c r="E25" s="325"/>
      <c r="F25" s="325"/>
      <c r="G25" s="325"/>
      <c r="H25" s="336"/>
      <c r="I25" s="337"/>
      <c r="J25" s="325"/>
      <c r="K25" s="55" t="s">
        <v>49</v>
      </c>
      <c r="L25" s="56" t="s">
        <v>67</v>
      </c>
      <c r="M25" s="325"/>
      <c r="N25" s="325"/>
      <c r="O25" s="328"/>
      <c r="P25" s="46"/>
      <c r="Q25" s="54"/>
      <c r="R25" s="13"/>
      <c r="S25" s="13"/>
      <c r="T25" s="24"/>
      <c r="U25" s="322"/>
      <c r="V25" s="322"/>
      <c r="W25" s="322"/>
      <c r="X25" s="322"/>
      <c r="Y25" s="322"/>
      <c r="Z25" s="322"/>
      <c r="AA25" s="322"/>
      <c r="AB25" s="322"/>
      <c r="AC25" s="322"/>
      <c r="AD25" s="322"/>
      <c r="AE25" s="322"/>
      <c r="AF25" s="322"/>
      <c r="AG25" s="322"/>
      <c r="AH25" s="25"/>
    </row>
    <row r="26" spans="1:34" ht="39.75" customHeight="1">
      <c r="A26" s="13"/>
      <c r="B26" s="26"/>
      <c r="C26" s="355"/>
      <c r="D26" s="325"/>
      <c r="E26" s="326"/>
      <c r="F26" s="326"/>
      <c r="G26" s="326"/>
      <c r="H26" s="338"/>
      <c r="I26" s="339"/>
      <c r="J26" s="326"/>
      <c r="K26" s="55" t="s">
        <v>51</v>
      </c>
      <c r="L26" s="56" t="s">
        <v>68</v>
      </c>
      <c r="M26" s="326"/>
      <c r="N26" s="326"/>
      <c r="O26" s="329"/>
      <c r="P26" s="46"/>
      <c r="Q26" s="54"/>
      <c r="R26" s="13"/>
      <c r="S26" s="13"/>
      <c r="T26" s="24"/>
      <c r="U26" s="323"/>
      <c r="V26" s="323"/>
      <c r="W26" s="323"/>
      <c r="X26" s="323"/>
      <c r="Y26" s="323"/>
      <c r="Z26" s="323"/>
      <c r="AA26" s="323"/>
      <c r="AB26" s="323"/>
      <c r="AC26" s="323"/>
      <c r="AD26" s="323"/>
      <c r="AE26" s="323"/>
      <c r="AF26" s="323"/>
      <c r="AG26" s="323"/>
      <c r="AH26" s="25"/>
    </row>
    <row r="27" spans="1:34" ht="39.75" customHeight="1">
      <c r="A27" s="13"/>
      <c r="B27" s="26"/>
      <c r="C27" s="355"/>
      <c r="D27" s="325"/>
      <c r="E27" s="350" t="s">
        <v>69</v>
      </c>
      <c r="F27" s="351">
        <f>+IF(SUM(N27:N76)=0,"",AVERAGE(N27:N76))</f>
        <v>93.75</v>
      </c>
      <c r="G27" s="349">
        <v>4</v>
      </c>
      <c r="H27" s="334" t="s">
        <v>70</v>
      </c>
      <c r="I27" s="335"/>
      <c r="J27" s="340" t="s">
        <v>71</v>
      </c>
      <c r="K27" s="55" t="s">
        <v>41</v>
      </c>
      <c r="L27" s="340" t="s">
        <v>72</v>
      </c>
      <c r="M27" s="330" t="s">
        <v>43</v>
      </c>
      <c r="N27" s="324"/>
      <c r="O27" s="327"/>
      <c r="P27" s="46"/>
      <c r="Q27" s="397"/>
      <c r="R27" s="380"/>
      <c r="S27" s="398"/>
      <c r="T27" s="58"/>
      <c r="U27" s="321"/>
      <c r="V27" s="321"/>
      <c r="W27" s="321"/>
      <c r="X27" s="321"/>
      <c r="Y27" s="321"/>
      <c r="Z27" s="321"/>
      <c r="AA27" s="321"/>
      <c r="AB27" s="321"/>
      <c r="AC27" s="321"/>
      <c r="AD27" s="321"/>
      <c r="AE27" s="321"/>
      <c r="AF27" s="321"/>
      <c r="AG27" s="321" t="str">
        <f>IF(N27="","",N27)</f>
        <v/>
      </c>
      <c r="AH27" s="25"/>
    </row>
    <row r="28" spans="1:34" ht="39.75" customHeight="1">
      <c r="A28" s="13"/>
      <c r="B28" s="26"/>
      <c r="C28" s="355"/>
      <c r="D28" s="325"/>
      <c r="E28" s="325"/>
      <c r="F28" s="325"/>
      <c r="G28" s="325"/>
      <c r="H28" s="336"/>
      <c r="I28" s="337"/>
      <c r="J28" s="325"/>
      <c r="K28" s="55" t="s">
        <v>45</v>
      </c>
      <c r="L28" s="325"/>
      <c r="M28" s="325"/>
      <c r="N28" s="325"/>
      <c r="O28" s="328"/>
      <c r="P28" s="46"/>
      <c r="Q28" s="399"/>
      <c r="R28" s="380"/>
      <c r="S28" s="398"/>
      <c r="T28" s="24"/>
      <c r="U28" s="322"/>
      <c r="V28" s="322"/>
      <c r="W28" s="322"/>
      <c r="X28" s="322"/>
      <c r="Y28" s="322"/>
      <c r="Z28" s="322"/>
      <c r="AA28" s="322"/>
      <c r="AB28" s="322"/>
      <c r="AC28" s="322"/>
      <c r="AD28" s="322"/>
      <c r="AE28" s="322"/>
      <c r="AF28" s="322"/>
      <c r="AG28" s="322"/>
      <c r="AH28" s="25"/>
    </row>
    <row r="29" spans="1:34" ht="39.75" customHeight="1">
      <c r="A29" s="13"/>
      <c r="B29" s="26"/>
      <c r="C29" s="355"/>
      <c r="D29" s="325"/>
      <c r="E29" s="325"/>
      <c r="F29" s="325"/>
      <c r="G29" s="325"/>
      <c r="H29" s="336"/>
      <c r="I29" s="337"/>
      <c r="J29" s="325"/>
      <c r="K29" s="55" t="s">
        <v>47</v>
      </c>
      <c r="L29" s="325"/>
      <c r="M29" s="325"/>
      <c r="N29" s="325"/>
      <c r="O29" s="328"/>
      <c r="P29" s="46"/>
      <c r="Q29" s="54"/>
      <c r="R29" s="58"/>
      <c r="S29" s="13"/>
      <c r="T29" s="24"/>
      <c r="U29" s="322"/>
      <c r="V29" s="322"/>
      <c r="W29" s="322"/>
      <c r="X29" s="322"/>
      <c r="Y29" s="322"/>
      <c r="Z29" s="322"/>
      <c r="AA29" s="322"/>
      <c r="AB29" s="322"/>
      <c r="AC29" s="322"/>
      <c r="AD29" s="322"/>
      <c r="AE29" s="322"/>
      <c r="AF29" s="322"/>
      <c r="AG29" s="322"/>
      <c r="AH29" s="25"/>
    </row>
    <row r="30" spans="1:34" ht="39.75" customHeight="1">
      <c r="A30" s="13"/>
      <c r="B30" s="26"/>
      <c r="C30" s="355"/>
      <c r="D30" s="325"/>
      <c r="E30" s="325"/>
      <c r="F30" s="325"/>
      <c r="G30" s="325"/>
      <c r="H30" s="336"/>
      <c r="I30" s="337"/>
      <c r="J30" s="325"/>
      <c r="K30" s="55" t="s">
        <v>49</v>
      </c>
      <c r="L30" s="325"/>
      <c r="M30" s="325"/>
      <c r="N30" s="325"/>
      <c r="O30" s="328"/>
      <c r="P30" s="46"/>
      <c r="Q30" s="54"/>
      <c r="R30" s="58"/>
      <c r="S30" s="13"/>
      <c r="T30" s="24"/>
      <c r="U30" s="322"/>
      <c r="V30" s="322"/>
      <c r="W30" s="322"/>
      <c r="X30" s="322"/>
      <c r="Y30" s="322"/>
      <c r="Z30" s="322"/>
      <c r="AA30" s="322"/>
      <c r="AB30" s="322"/>
      <c r="AC30" s="322"/>
      <c r="AD30" s="322"/>
      <c r="AE30" s="322"/>
      <c r="AF30" s="322"/>
      <c r="AG30" s="322"/>
      <c r="AH30" s="25"/>
    </row>
    <row r="31" spans="1:34" ht="39.75" customHeight="1">
      <c r="A31" s="13"/>
      <c r="B31" s="26"/>
      <c r="C31" s="355"/>
      <c r="D31" s="325"/>
      <c r="E31" s="325"/>
      <c r="F31" s="325"/>
      <c r="G31" s="326"/>
      <c r="H31" s="338"/>
      <c r="I31" s="339"/>
      <c r="J31" s="326"/>
      <c r="K31" s="55" t="s">
        <v>51</v>
      </c>
      <c r="L31" s="326"/>
      <c r="M31" s="326"/>
      <c r="N31" s="326"/>
      <c r="O31" s="329"/>
      <c r="P31" s="46"/>
      <c r="Q31" s="54"/>
      <c r="R31" s="58"/>
      <c r="S31" s="13"/>
      <c r="T31" s="24"/>
      <c r="U31" s="323"/>
      <c r="V31" s="323"/>
      <c r="W31" s="323"/>
      <c r="X31" s="323"/>
      <c r="Y31" s="323"/>
      <c r="Z31" s="323"/>
      <c r="AA31" s="323"/>
      <c r="AB31" s="323"/>
      <c r="AC31" s="323"/>
      <c r="AD31" s="323"/>
      <c r="AE31" s="323"/>
      <c r="AF31" s="323"/>
      <c r="AG31" s="323"/>
      <c r="AH31" s="25"/>
    </row>
    <row r="32" spans="1:34" ht="39.75" customHeight="1">
      <c r="A32" s="13"/>
      <c r="B32" s="26"/>
      <c r="C32" s="355"/>
      <c r="D32" s="325"/>
      <c r="E32" s="325"/>
      <c r="F32" s="325"/>
      <c r="G32" s="349">
        <v>5</v>
      </c>
      <c r="H32" s="334" t="s">
        <v>73</v>
      </c>
      <c r="I32" s="335"/>
      <c r="J32" s="340" t="s">
        <v>74</v>
      </c>
      <c r="K32" s="55" t="s">
        <v>41</v>
      </c>
      <c r="L32" s="340" t="s">
        <v>75</v>
      </c>
      <c r="M32" s="330" t="s">
        <v>43</v>
      </c>
      <c r="N32" s="324"/>
      <c r="O32" s="327"/>
      <c r="P32" s="46"/>
      <c r="Q32" s="397"/>
      <c r="R32" s="380"/>
      <c r="S32" s="398"/>
      <c r="T32" s="58"/>
      <c r="U32" s="321"/>
      <c r="V32" s="321"/>
      <c r="W32" s="321"/>
      <c r="X32" s="321"/>
      <c r="Y32" s="321"/>
      <c r="Z32" s="321"/>
      <c r="AA32" s="321"/>
      <c r="AB32" s="321"/>
      <c r="AC32" s="321"/>
      <c r="AD32" s="321"/>
      <c r="AE32" s="321"/>
      <c r="AF32" s="321"/>
      <c r="AG32" s="321" t="str">
        <f>IF(N32="","",N32)</f>
        <v/>
      </c>
      <c r="AH32" s="25"/>
    </row>
    <row r="33" spans="1:34" ht="39.75" customHeight="1">
      <c r="A33" s="13"/>
      <c r="B33" s="26"/>
      <c r="C33" s="355"/>
      <c r="D33" s="325"/>
      <c r="E33" s="325"/>
      <c r="F33" s="325"/>
      <c r="G33" s="325"/>
      <c r="H33" s="336"/>
      <c r="I33" s="337"/>
      <c r="J33" s="325"/>
      <c r="K33" s="55" t="s">
        <v>45</v>
      </c>
      <c r="L33" s="325"/>
      <c r="M33" s="325"/>
      <c r="N33" s="325"/>
      <c r="O33" s="328"/>
      <c r="P33" s="46"/>
      <c r="Q33" s="399"/>
      <c r="R33" s="380"/>
      <c r="S33" s="398"/>
      <c r="T33" s="24"/>
      <c r="U33" s="322"/>
      <c r="V33" s="322"/>
      <c r="W33" s="322"/>
      <c r="X33" s="322"/>
      <c r="Y33" s="322"/>
      <c r="Z33" s="322"/>
      <c r="AA33" s="322"/>
      <c r="AB33" s="322"/>
      <c r="AC33" s="322"/>
      <c r="AD33" s="322"/>
      <c r="AE33" s="322"/>
      <c r="AF33" s="322"/>
      <c r="AG33" s="322"/>
      <c r="AH33" s="25"/>
    </row>
    <row r="34" spans="1:34" ht="39.75" customHeight="1">
      <c r="A34" s="13"/>
      <c r="B34" s="26"/>
      <c r="C34" s="355"/>
      <c r="D34" s="325"/>
      <c r="E34" s="325"/>
      <c r="F34" s="325"/>
      <c r="G34" s="325"/>
      <c r="H34" s="336"/>
      <c r="I34" s="337"/>
      <c r="J34" s="325"/>
      <c r="K34" s="55" t="s">
        <v>47</v>
      </c>
      <c r="L34" s="325"/>
      <c r="M34" s="325"/>
      <c r="N34" s="325"/>
      <c r="O34" s="328"/>
      <c r="P34" s="46"/>
      <c r="Q34" s="54"/>
      <c r="R34" s="58"/>
      <c r="S34" s="13"/>
      <c r="T34" s="24"/>
      <c r="U34" s="322"/>
      <c r="V34" s="322"/>
      <c r="W34" s="322"/>
      <c r="X34" s="322"/>
      <c r="Y34" s="322"/>
      <c r="Z34" s="322"/>
      <c r="AA34" s="322"/>
      <c r="AB34" s="322"/>
      <c r="AC34" s="322"/>
      <c r="AD34" s="322"/>
      <c r="AE34" s="322"/>
      <c r="AF34" s="322"/>
      <c r="AG34" s="322"/>
      <c r="AH34" s="25"/>
    </row>
    <row r="35" spans="1:34" ht="39.75" customHeight="1">
      <c r="A35" s="13"/>
      <c r="B35" s="26"/>
      <c r="C35" s="355"/>
      <c r="D35" s="325"/>
      <c r="E35" s="325"/>
      <c r="F35" s="325"/>
      <c r="G35" s="325"/>
      <c r="H35" s="336"/>
      <c r="I35" s="337"/>
      <c r="J35" s="325"/>
      <c r="K35" s="55" t="s">
        <v>49</v>
      </c>
      <c r="L35" s="325"/>
      <c r="M35" s="325"/>
      <c r="N35" s="325"/>
      <c r="O35" s="328"/>
      <c r="P35" s="46"/>
      <c r="Q35" s="54"/>
      <c r="R35" s="58"/>
      <c r="S35" s="13"/>
      <c r="T35" s="24"/>
      <c r="U35" s="322"/>
      <c r="V35" s="322"/>
      <c r="W35" s="322"/>
      <c r="X35" s="322"/>
      <c r="Y35" s="322"/>
      <c r="Z35" s="322"/>
      <c r="AA35" s="322"/>
      <c r="AB35" s="322"/>
      <c r="AC35" s="322"/>
      <c r="AD35" s="322"/>
      <c r="AE35" s="322"/>
      <c r="AF35" s="322"/>
      <c r="AG35" s="322"/>
      <c r="AH35" s="25"/>
    </row>
    <row r="36" spans="1:34" ht="39.75" customHeight="1">
      <c r="A36" s="13"/>
      <c r="B36" s="26"/>
      <c r="C36" s="355"/>
      <c r="D36" s="325"/>
      <c r="E36" s="325"/>
      <c r="F36" s="325"/>
      <c r="G36" s="326"/>
      <c r="H36" s="338"/>
      <c r="I36" s="339"/>
      <c r="J36" s="326"/>
      <c r="K36" s="55" t="s">
        <v>51</v>
      </c>
      <c r="L36" s="326"/>
      <c r="M36" s="326"/>
      <c r="N36" s="326"/>
      <c r="O36" s="329"/>
      <c r="P36" s="46"/>
      <c r="Q36" s="54"/>
      <c r="R36" s="58"/>
      <c r="S36" s="13"/>
      <c r="T36" s="24"/>
      <c r="U36" s="323"/>
      <c r="V36" s="323"/>
      <c r="W36" s="323"/>
      <c r="X36" s="323"/>
      <c r="Y36" s="323"/>
      <c r="Z36" s="323"/>
      <c r="AA36" s="323"/>
      <c r="AB36" s="323"/>
      <c r="AC36" s="323"/>
      <c r="AD36" s="323"/>
      <c r="AE36" s="323"/>
      <c r="AF36" s="323"/>
      <c r="AG36" s="323"/>
      <c r="AH36" s="25"/>
    </row>
    <row r="37" spans="1:34" ht="39.75" customHeight="1">
      <c r="A37" s="13"/>
      <c r="B37" s="26"/>
      <c r="C37" s="355"/>
      <c r="D37" s="325"/>
      <c r="E37" s="325"/>
      <c r="F37" s="325"/>
      <c r="G37" s="349">
        <v>6</v>
      </c>
      <c r="H37" s="334" t="s">
        <v>76</v>
      </c>
      <c r="I37" s="335"/>
      <c r="J37" s="340" t="s">
        <v>77</v>
      </c>
      <c r="K37" s="55" t="s">
        <v>41</v>
      </c>
      <c r="L37" s="56" t="s">
        <v>78</v>
      </c>
      <c r="M37" s="330" t="s">
        <v>43</v>
      </c>
      <c r="N37" s="324"/>
      <c r="O37" s="327"/>
      <c r="P37" s="46"/>
      <c r="Q37" s="397"/>
      <c r="R37" s="380"/>
      <c r="S37" s="398"/>
      <c r="T37" s="58"/>
      <c r="U37" s="321"/>
      <c r="V37" s="321"/>
      <c r="W37" s="321"/>
      <c r="X37" s="321"/>
      <c r="Y37" s="321"/>
      <c r="Z37" s="321"/>
      <c r="AA37" s="321"/>
      <c r="AB37" s="321"/>
      <c r="AC37" s="321"/>
      <c r="AD37" s="321"/>
      <c r="AE37" s="321"/>
      <c r="AF37" s="321"/>
      <c r="AG37" s="321" t="str">
        <f>IF(N37="","",N37)</f>
        <v/>
      </c>
      <c r="AH37" s="25"/>
    </row>
    <row r="38" spans="1:34" ht="39.75" customHeight="1">
      <c r="A38" s="13"/>
      <c r="B38" s="26"/>
      <c r="C38" s="355"/>
      <c r="D38" s="325"/>
      <c r="E38" s="325"/>
      <c r="F38" s="325"/>
      <c r="G38" s="325"/>
      <c r="H38" s="336"/>
      <c r="I38" s="337"/>
      <c r="J38" s="325"/>
      <c r="K38" s="55" t="s">
        <v>45</v>
      </c>
      <c r="L38" s="56" t="s">
        <v>79</v>
      </c>
      <c r="M38" s="325"/>
      <c r="N38" s="325"/>
      <c r="O38" s="328"/>
      <c r="P38" s="46"/>
      <c r="Q38" s="399"/>
      <c r="R38" s="380"/>
      <c r="S38" s="398"/>
      <c r="T38" s="24"/>
      <c r="U38" s="322"/>
      <c r="V38" s="322"/>
      <c r="W38" s="322"/>
      <c r="X38" s="322"/>
      <c r="Y38" s="322"/>
      <c r="Z38" s="322"/>
      <c r="AA38" s="322"/>
      <c r="AB38" s="322"/>
      <c r="AC38" s="322"/>
      <c r="AD38" s="322"/>
      <c r="AE38" s="322"/>
      <c r="AF38" s="322"/>
      <c r="AG38" s="322"/>
      <c r="AH38" s="25"/>
    </row>
    <row r="39" spans="1:34" ht="39.75" customHeight="1">
      <c r="A39" s="13"/>
      <c r="B39" s="26"/>
      <c r="C39" s="355"/>
      <c r="D39" s="325"/>
      <c r="E39" s="325"/>
      <c r="F39" s="325"/>
      <c r="G39" s="325"/>
      <c r="H39" s="336"/>
      <c r="I39" s="337"/>
      <c r="J39" s="325"/>
      <c r="K39" s="55" t="s">
        <v>47</v>
      </c>
      <c r="L39" s="56" t="s">
        <v>80</v>
      </c>
      <c r="M39" s="325"/>
      <c r="N39" s="325"/>
      <c r="O39" s="328"/>
      <c r="P39" s="46"/>
      <c r="Q39" s="54"/>
      <c r="R39" s="58"/>
      <c r="S39" s="13"/>
      <c r="T39" s="24"/>
      <c r="U39" s="322"/>
      <c r="V39" s="322"/>
      <c r="W39" s="322"/>
      <c r="X39" s="322"/>
      <c r="Y39" s="322"/>
      <c r="Z39" s="322"/>
      <c r="AA39" s="322"/>
      <c r="AB39" s="322"/>
      <c r="AC39" s="322"/>
      <c r="AD39" s="322"/>
      <c r="AE39" s="322"/>
      <c r="AF39" s="322"/>
      <c r="AG39" s="322"/>
      <c r="AH39" s="25"/>
    </row>
    <row r="40" spans="1:34" ht="39.75" customHeight="1">
      <c r="A40" s="13"/>
      <c r="B40" s="26"/>
      <c r="C40" s="355"/>
      <c r="D40" s="325"/>
      <c r="E40" s="325"/>
      <c r="F40" s="325"/>
      <c r="G40" s="325"/>
      <c r="H40" s="336"/>
      <c r="I40" s="337"/>
      <c r="J40" s="325"/>
      <c r="K40" s="55" t="s">
        <v>49</v>
      </c>
      <c r="L40" s="56" t="s">
        <v>81</v>
      </c>
      <c r="M40" s="325"/>
      <c r="N40" s="325"/>
      <c r="O40" s="328"/>
      <c r="P40" s="46"/>
      <c r="Q40" s="54"/>
      <c r="R40" s="58"/>
      <c r="S40" s="13"/>
      <c r="T40" s="24"/>
      <c r="U40" s="322"/>
      <c r="V40" s="322"/>
      <c r="W40" s="322"/>
      <c r="X40" s="322"/>
      <c r="Y40" s="322"/>
      <c r="Z40" s="322"/>
      <c r="AA40" s="322"/>
      <c r="AB40" s="322"/>
      <c r="AC40" s="322"/>
      <c r="AD40" s="322"/>
      <c r="AE40" s="322"/>
      <c r="AF40" s="322"/>
      <c r="AG40" s="322"/>
      <c r="AH40" s="25"/>
    </row>
    <row r="41" spans="1:34" ht="39.75" customHeight="1">
      <c r="A41" s="13"/>
      <c r="B41" s="26"/>
      <c r="C41" s="355"/>
      <c r="D41" s="325"/>
      <c r="E41" s="325"/>
      <c r="F41" s="325"/>
      <c r="G41" s="326"/>
      <c r="H41" s="338"/>
      <c r="I41" s="339"/>
      <c r="J41" s="326"/>
      <c r="K41" s="55" t="s">
        <v>51</v>
      </c>
      <c r="L41" s="56" t="s">
        <v>82</v>
      </c>
      <c r="M41" s="326"/>
      <c r="N41" s="326"/>
      <c r="O41" s="329"/>
      <c r="P41" s="46"/>
      <c r="Q41" s="54"/>
      <c r="R41" s="58"/>
      <c r="S41" s="13"/>
      <c r="T41" s="24"/>
      <c r="U41" s="323"/>
      <c r="V41" s="323"/>
      <c r="W41" s="323"/>
      <c r="X41" s="323"/>
      <c r="Y41" s="323"/>
      <c r="Z41" s="323"/>
      <c r="AA41" s="323"/>
      <c r="AB41" s="323"/>
      <c r="AC41" s="323"/>
      <c r="AD41" s="323"/>
      <c r="AE41" s="323"/>
      <c r="AF41" s="323"/>
      <c r="AG41" s="323"/>
      <c r="AH41" s="25"/>
    </row>
    <row r="42" spans="1:34" ht="39.75" customHeight="1">
      <c r="A42" s="13"/>
      <c r="B42" s="26"/>
      <c r="C42" s="355"/>
      <c r="D42" s="325"/>
      <c r="E42" s="325"/>
      <c r="F42" s="325"/>
      <c r="G42" s="349">
        <v>7</v>
      </c>
      <c r="H42" s="334" t="s">
        <v>83</v>
      </c>
      <c r="I42" s="335"/>
      <c r="J42" s="340" t="s">
        <v>84</v>
      </c>
      <c r="K42" s="55" t="s">
        <v>41</v>
      </c>
      <c r="L42" s="56" t="s">
        <v>85</v>
      </c>
      <c r="M42" s="330" t="s">
        <v>43</v>
      </c>
      <c r="N42" s="324">
        <v>80</v>
      </c>
      <c r="O42" s="327" t="s">
        <v>86</v>
      </c>
      <c r="P42" s="46"/>
      <c r="Q42" s="54"/>
      <c r="R42" s="13"/>
      <c r="S42" s="13"/>
      <c r="T42" s="24"/>
      <c r="U42" s="321"/>
      <c r="V42" s="321"/>
      <c r="W42" s="321"/>
      <c r="X42" s="321"/>
      <c r="Y42" s="321"/>
      <c r="Z42" s="321"/>
      <c r="AA42" s="321"/>
      <c r="AB42" s="321"/>
      <c r="AC42" s="321"/>
      <c r="AD42" s="321"/>
      <c r="AE42" s="321"/>
      <c r="AF42" s="321"/>
      <c r="AG42" s="321">
        <f>IF(N42="","",N42)</f>
        <v>80</v>
      </c>
      <c r="AH42" s="25"/>
    </row>
    <row r="43" spans="1:34" ht="39.75" customHeight="1">
      <c r="A43" s="13"/>
      <c r="B43" s="26"/>
      <c r="C43" s="355"/>
      <c r="D43" s="325"/>
      <c r="E43" s="325"/>
      <c r="F43" s="325"/>
      <c r="G43" s="325"/>
      <c r="H43" s="336"/>
      <c r="I43" s="337"/>
      <c r="J43" s="325"/>
      <c r="K43" s="55" t="s">
        <v>45</v>
      </c>
      <c r="L43" s="56" t="s">
        <v>87</v>
      </c>
      <c r="M43" s="325"/>
      <c r="N43" s="325"/>
      <c r="O43" s="328"/>
      <c r="P43" s="46"/>
      <c r="Q43" s="54"/>
      <c r="R43" s="13"/>
      <c r="S43" s="13"/>
      <c r="T43" s="24"/>
      <c r="U43" s="322"/>
      <c r="V43" s="322"/>
      <c r="W43" s="322"/>
      <c r="X43" s="322"/>
      <c r="Y43" s="322"/>
      <c r="Z43" s="322"/>
      <c r="AA43" s="322"/>
      <c r="AB43" s="322"/>
      <c r="AC43" s="322"/>
      <c r="AD43" s="322"/>
      <c r="AE43" s="322"/>
      <c r="AF43" s="322"/>
      <c r="AG43" s="322"/>
      <c r="AH43" s="25"/>
    </row>
    <row r="44" spans="1:34" ht="39.75" customHeight="1">
      <c r="A44" s="13"/>
      <c r="B44" s="26"/>
      <c r="C44" s="355"/>
      <c r="D44" s="325"/>
      <c r="E44" s="325"/>
      <c r="F44" s="325"/>
      <c r="G44" s="325"/>
      <c r="H44" s="336"/>
      <c r="I44" s="337"/>
      <c r="J44" s="325"/>
      <c r="K44" s="55" t="s">
        <v>47</v>
      </c>
      <c r="L44" s="56" t="s">
        <v>88</v>
      </c>
      <c r="M44" s="325"/>
      <c r="N44" s="325"/>
      <c r="O44" s="328"/>
      <c r="P44" s="46"/>
      <c r="Q44" s="54"/>
      <c r="R44" s="13"/>
      <c r="S44" s="13"/>
      <c r="T44" s="24"/>
      <c r="U44" s="322"/>
      <c r="V44" s="322"/>
      <c r="W44" s="322"/>
      <c r="X44" s="322"/>
      <c r="Y44" s="322"/>
      <c r="Z44" s="322"/>
      <c r="AA44" s="322"/>
      <c r="AB44" s="322"/>
      <c r="AC44" s="322"/>
      <c r="AD44" s="322"/>
      <c r="AE44" s="322"/>
      <c r="AF44" s="322"/>
      <c r="AG44" s="322"/>
      <c r="AH44" s="25"/>
    </row>
    <row r="45" spans="1:34" ht="39.75" customHeight="1">
      <c r="A45" s="13"/>
      <c r="B45" s="26"/>
      <c r="C45" s="355"/>
      <c r="D45" s="325"/>
      <c r="E45" s="325"/>
      <c r="F45" s="325"/>
      <c r="G45" s="325"/>
      <c r="H45" s="336"/>
      <c r="I45" s="337"/>
      <c r="J45" s="325"/>
      <c r="K45" s="55" t="s">
        <v>49</v>
      </c>
      <c r="L45" s="56" t="s">
        <v>89</v>
      </c>
      <c r="M45" s="325"/>
      <c r="N45" s="325"/>
      <c r="O45" s="328"/>
      <c r="P45" s="46"/>
      <c r="Q45" s="54"/>
      <c r="R45" s="13"/>
      <c r="S45" s="13"/>
      <c r="T45" s="24"/>
      <c r="U45" s="322"/>
      <c r="V45" s="322"/>
      <c r="W45" s="322"/>
      <c r="X45" s="322"/>
      <c r="Y45" s="322"/>
      <c r="Z45" s="322"/>
      <c r="AA45" s="322"/>
      <c r="AB45" s="322"/>
      <c r="AC45" s="322"/>
      <c r="AD45" s="322"/>
      <c r="AE45" s="322"/>
      <c r="AF45" s="322"/>
      <c r="AG45" s="322"/>
      <c r="AH45" s="25"/>
    </row>
    <row r="46" spans="1:34" ht="67.5" customHeight="1">
      <c r="A46" s="13"/>
      <c r="B46" s="26"/>
      <c r="C46" s="355"/>
      <c r="D46" s="325"/>
      <c r="E46" s="325"/>
      <c r="F46" s="325"/>
      <c r="G46" s="326"/>
      <c r="H46" s="338"/>
      <c r="I46" s="339"/>
      <c r="J46" s="326"/>
      <c r="K46" s="55" t="s">
        <v>51</v>
      </c>
      <c r="L46" s="56" t="s">
        <v>90</v>
      </c>
      <c r="M46" s="326"/>
      <c r="N46" s="326"/>
      <c r="O46" s="329"/>
      <c r="P46" s="46"/>
      <c r="Q46" s="54"/>
      <c r="R46" s="13"/>
      <c r="S46" s="13"/>
      <c r="T46" s="24"/>
      <c r="U46" s="323"/>
      <c r="V46" s="323"/>
      <c r="W46" s="323"/>
      <c r="X46" s="323"/>
      <c r="Y46" s="323"/>
      <c r="Z46" s="323"/>
      <c r="AA46" s="323"/>
      <c r="AB46" s="323"/>
      <c r="AC46" s="323"/>
      <c r="AD46" s="323"/>
      <c r="AE46" s="323"/>
      <c r="AF46" s="323"/>
      <c r="AG46" s="323"/>
      <c r="AH46" s="25"/>
    </row>
    <row r="47" spans="1:34" ht="39.75" customHeight="1">
      <c r="A47" s="13"/>
      <c r="B47" s="26"/>
      <c r="C47" s="355"/>
      <c r="D47" s="325"/>
      <c r="E47" s="325"/>
      <c r="F47" s="325"/>
      <c r="G47" s="349">
        <v>8</v>
      </c>
      <c r="H47" s="334" t="s">
        <v>91</v>
      </c>
      <c r="I47" s="335"/>
      <c r="J47" s="340" t="s">
        <v>92</v>
      </c>
      <c r="K47" s="55" t="s">
        <v>41</v>
      </c>
      <c r="L47" s="56" t="s">
        <v>93</v>
      </c>
      <c r="M47" s="330" t="s">
        <v>43</v>
      </c>
      <c r="N47" s="324">
        <v>95</v>
      </c>
      <c r="O47" s="327" t="s">
        <v>94</v>
      </c>
      <c r="P47" s="46"/>
      <c r="Q47" s="13"/>
      <c r="R47" s="13"/>
      <c r="S47" s="13"/>
      <c r="T47" s="24"/>
      <c r="U47" s="321"/>
      <c r="V47" s="321"/>
      <c r="W47" s="321"/>
      <c r="X47" s="321"/>
      <c r="Y47" s="321"/>
      <c r="Z47" s="321"/>
      <c r="AA47" s="321"/>
      <c r="AB47" s="321"/>
      <c r="AC47" s="321"/>
      <c r="AD47" s="321"/>
      <c r="AE47" s="321"/>
      <c r="AF47" s="321"/>
      <c r="AG47" s="321">
        <f>IF(N47="","",N47)</f>
        <v>95</v>
      </c>
      <c r="AH47" s="25"/>
    </row>
    <row r="48" spans="1:34" ht="39.75" customHeight="1">
      <c r="A48" s="13"/>
      <c r="B48" s="26"/>
      <c r="C48" s="355"/>
      <c r="D48" s="325"/>
      <c r="E48" s="325"/>
      <c r="F48" s="325"/>
      <c r="G48" s="325"/>
      <c r="H48" s="336"/>
      <c r="I48" s="337"/>
      <c r="J48" s="325"/>
      <c r="K48" s="55" t="s">
        <v>45</v>
      </c>
      <c r="L48" s="56" t="s">
        <v>95</v>
      </c>
      <c r="M48" s="325"/>
      <c r="N48" s="325"/>
      <c r="O48" s="328"/>
      <c r="P48" s="46"/>
      <c r="Q48" s="13"/>
      <c r="R48" s="13"/>
      <c r="S48" s="13"/>
      <c r="T48" s="24"/>
      <c r="U48" s="322"/>
      <c r="V48" s="322"/>
      <c r="W48" s="322"/>
      <c r="X48" s="322"/>
      <c r="Y48" s="322"/>
      <c r="Z48" s="322"/>
      <c r="AA48" s="322"/>
      <c r="AB48" s="322"/>
      <c r="AC48" s="322"/>
      <c r="AD48" s="322"/>
      <c r="AE48" s="322"/>
      <c r="AF48" s="322"/>
      <c r="AG48" s="322"/>
      <c r="AH48" s="25"/>
    </row>
    <row r="49" spans="1:34" ht="39.75" customHeight="1">
      <c r="A49" s="13"/>
      <c r="B49" s="26"/>
      <c r="C49" s="355"/>
      <c r="D49" s="325"/>
      <c r="E49" s="325"/>
      <c r="F49" s="325"/>
      <c r="G49" s="325"/>
      <c r="H49" s="336"/>
      <c r="I49" s="337"/>
      <c r="J49" s="325"/>
      <c r="K49" s="55" t="s">
        <v>47</v>
      </c>
      <c r="L49" s="56" t="s">
        <v>96</v>
      </c>
      <c r="M49" s="325"/>
      <c r="N49" s="325"/>
      <c r="O49" s="328"/>
      <c r="P49" s="46"/>
      <c r="Q49" s="13"/>
      <c r="R49" s="13"/>
      <c r="S49" s="13"/>
      <c r="T49" s="24"/>
      <c r="U49" s="322"/>
      <c r="V49" s="322"/>
      <c r="W49" s="322"/>
      <c r="X49" s="322"/>
      <c r="Y49" s="322"/>
      <c r="Z49" s="322"/>
      <c r="AA49" s="322"/>
      <c r="AB49" s="322"/>
      <c r="AC49" s="322"/>
      <c r="AD49" s="322"/>
      <c r="AE49" s="322"/>
      <c r="AF49" s="322"/>
      <c r="AG49" s="322"/>
      <c r="AH49" s="25"/>
    </row>
    <row r="50" spans="1:34" ht="39.75" customHeight="1">
      <c r="A50" s="13"/>
      <c r="B50" s="26"/>
      <c r="C50" s="355"/>
      <c r="D50" s="325"/>
      <c r="E50" s="325"/>
      <c r="F50" s="325"/>
      <c r="G50" s="325"/>
      <c r="H50" s="336"/>
      <c r="I50" s="337"/>
      <c r="J50" s="325"/>
      <c r="K50" s="55" t="s">
        <v>49</v>
      </c>
      <c r="L50" s="56" t="s">
        <v>97</v>
      </c>
      <c r="M50" s="325"/>
      <c r="N50" s="325"/>
      <c r="O50" s="328"/>
      <c r="P50" s="46"/>
      <c r="Q50" s="13"/>
      <c r="R50" s="13"/>
      <c r="S50" s="13"/>
      <c r="T50" s="24"/>
      <c r="U50" s="322"/>
      <c r="V50" s="322"/>
      <c r="W50" s="322"/>
      <c r="X50" s="322"/>
      <c r="Y50" s="322"/>
      <c r="Z50" s="322"/>
      <c r="AA50" s="322"/>
      <c r="AB50" s="322"/>
      <c r="AC50" s="322"/>
      <c r="AD50" s="322"/>
      <c r="AE50" s="322"/>
      <c r="AF50" s="322"/>
      <c r="AG50" s="322"/>
      <c r="AH50" s="25"/>
    </row>
    <row r="51" spans="1:34" ht="54.75" customHeight="1">
      <c r="A51" s="13"/>
      <c r="B51" s="26"/>
      <c r="C51" s="355"/>
      <c r="D51" s="325"/>
      <c r="E51" s="325"/>
      <c r="F51" s="325"/>
      <c r="G51" s="326"/>
      <c r="H51" s="338"/>
      <c r="I51" s="339"/>
      <c r="J51" s="326"/>
      <c r="K51" s="55" t="s">
        <v>51</v>
      </c>
      <c r="L51" s="56" t="s">
        <v>98</v>
      </c>
      <c r="M51" s="326"/>
      <c r="N51" s="326"/>
      <c r="O51" s="329"/>
      <c r="P51" s="46"/>
      <c r="Q51" s="13"/>
      <c r="R51" s="13"/>
      <c r="S51" s="13"/>
      <c r="T51" s="24"/>
      <c r="U51" s="323"/>
      <c r="V51" s="323"/>
      <c r="W51" s="323"/>
      <c r="X51" s="323"/>
      <c r="Y51" s="323"/>
      <c r="Z51" s="323"/>
      <c r="AA51" s="323"/>
      <c r="AB51" s="323"/>
      <c r="AC51" s="323"/>
      <c r="AD51" s="323"/>
      <c r="AE51" s="323"/>
      <c r="AF51" s="323"/>
      <c r="AG51" s="323"/>
      <c r="AH51" s="25"/>
    </row>
    <row r="52" spans="1:34" ht="39.75" customHeight="1">
      <c r="A52" s="13"/>
      <c r="B52" s="26"/>
      <c r="C52" s="355"/>
      <c r="D52" s="325"/>
      <c r="E52" s="325"/>
      <c r="F52" s="325"/>
      <c r="G52" s="349">
        <v>9</v>
      </c>
      <c r="H52" s="334" t="s">
        <v>99</v>
      </c>
      <c r="I52" s="335"/>
      <c r="J52" s="340" t="s">
        <v>92</v>
      </c>
      <c r="K52" s="55" t="s">
        <v>41</v>
      </c>
      <c r="L52" s="56" t="s">
        <v>100</v>
      </c>
      <c r="M52" s="330" t="s">
        <v>43</v>
      </c>
      <c r="N52" s="324"/>
      <c r="O52" s="327"/>
      <c r="P52" s="46"/>
      <c r="Q52" s="13"/>
      <c r="R52" s="13"/>
      <c r="S52" s="13"/>
      <c r="T52" s="24"/>
      <c r="U52" s="321"/>
      <c r="V52" s="321"/>
      <c r="W52" s="321"/>
      <c r="X52" s="321"/>
      <c r="Y52" s="321"/>
      <c r="Z52" s="321"/>
      <c r="AA52" s="321"/>
      <c r="AB52" s="321"/>
      <c r="AC52" s="321"/>
      <c r="AD52" s="321"/>
      <c r="AE52" s="321"/>
      <c r="AF52" s="321"/>
      <c r="AG52" s="321" t="str">
        <f>IF(N52="","",N52)</f>
        <v/>
      </c>
      <c r="AH52" s="25"/>
    </row>
    <row r="53" spans="1:34" ht="39.75" customHeight="1">
      <c r="A53" s="13"/>
      <c r="B53" s="26"/>
      <c r="C53" s="355"/>
      <c r="D53" s="325"/>
      <c r="E53" s="325"/>
      <c r="F53" s="325"/>
      <c r="G53" s="325"/>
      <c r="H53" s="336"/>
      <c r="I53" s="337"/>
      <c r="J53" s="325"/>
      <c r="K53" s="55" t="s">
        <v>45</v>
      </c>
      <c r="L53" s="56" t="s">
        <v>101</v>
      </c>
      <c r="M53" s="325"/>
      <c r="N53" s="325"/>
      <c r="O53" s="328"/>
      <c r="P53" s="46"/>
      <c r="Q53" s="13"/>
      <c r="R53" s="13"/>
      <c r="S53" s="13"/>
      <c r="T53" s="24"/>
      <c r="U53" s="322"/>
      <c r="V53" s="322"/>
      <c r="W53" s="322"/>
      <c r="X53" s="322"/>
      <c r="Y53" s="322"/>
      <c r="Z53" s="322"/>
      <c r="AA53" s="322"/>
      <c r="AB53" s="322"/>
      <c r="AC53" s="322"/>
      <c r="AD53" s="322"/>
      <c r="AE53" s="322"/>
      <c r="AF53" s="322"/>
      <c r="AG53" s="322"/>
      <c r="AH53" s="25"/>
    </row>
    <row r="54" spans="1:34" ht="39.75" customHeight="1">
      <c r="A54" s="13"/>
      <c r="B54" s="26"/>
      <c r="C54" s="355"/>
      <c r="D54" s="325"/>
      <c r="E54" s="325"/>
      <c r="F54" s="325"/>
      <c r="G54" s="325"/>
      <c r="H54" s="336"/>
      <c r="I54" s="337"/>
      <c r="J54" s="325"/>
      <c r="K54" s="55" t="s">
        <v>47</v>
      </c>
      <c r="L54" s="56" t="s">
        <v>102</v>
      </c>
      <c r="M54" s="325"/>
      <c r="N54" s="325"/>
      <c r="O54" s="328"/>
      <c r="P54" s="46"/>
      <c r="Q54" s="13"/>
      <c r="R54" s="13"/>
      <c r="S54" s="13"/>
      <c r="T54" s="24"/>
      <c r="U54" s="322"/>
      <c r="V54" s="322"/>
      <c r="W54" s="322"/>
      <c r="X54" s="322"/>
      <c r="Y54" s="322"/>
      <c r="Z54" s="322"/>
      <c r="AA54" s="322"/>
      <c r="AB54" s="322"/>
      <c r="AC54" s="322"/>
      <c r="AD54" s="322"/>
      <c r="AE54" s="322"/>
      <c r="AF54" s="322"/>
      <c r="AG54" s="322"/>
      <c r="AH54" s="25"/>
    </row>
    <row r="55" spans="1:34" ht="39.75" customHeight="1">
      <c r="A55" s="13"/>
      <c r="B55" s="26"/>
      <c r="C55" s="355"/>
      <c r="D55" s="325"/>
      <c r="E55" s="325"/>
      <c r="F55" s="325"/>
      <c r="G55" s="325"/>
      <c r="H55" s="336"/>
      <c r="I55" s="337"/>
      <c r="J55" s="325"/>
      <c r="K55" s="55" t="s">
        <v>49</v>
      </c>
      <c r="L55" s="56" t="s">
        <v>103</v>
      </c>
      <c r="M55" s="325"/>
      <c r="N55" s="325"/>
      <c r="O55" s="328"/>
      <c r="P55" s="46"/>
      <c r="Q55" s="13"/>
      <c r="R55" s="13"/>
      <c r="S55" s="13"/>
      <c r="T55" s="24"/>
      <c r="U55" s="322"/>
      <c r="V55" s="322"/>
      <c r="W55" s="322"/>
      <c r="X55" s="322"/>
      <c r="Y55" s="322"/>
      <c r="Z55" s="322"/>
      <c r="AA55" s="322"/>
      <c r="AB55" s="322"/>
      <c r="AC55" s="322"/>
      <c r="AD55" s="322"/>
      <c r="AE55" s="322"/>
      <c r="AF55" s="322"/>
      <c r="AG55" s="322"/>
      <c r="AH55" s="25"/>
    </row>
    <row r="56" spans="1:34" ht="39.75" customHeight="1">
      <c r="A56" s="13"/>
      <c r="B56" s="26"/>
      <c r="C56" s="355"/>
      <c r="D56" s="325"/>
      <c r="E56" s="325"/>
      <c r="F56" s="325"/>
      <c r="G56" s="326"/>
      <c r="H56" s="338"/>
      <c r="I56" s="339"/>
      <c r="J56" s="326"/>
      <c r="K56" s="55" t="s">
        <v>51</v>
      </c>
      <c r="L56" s="56" t="s">
        <v>104</v>
      </c>
      <c r="M56" s="326"/>
      <c r="N56" s="326"/>
      <c r="O56" s="329"/>
      <c r="P56" s="46"/>
      <c r="Q56" s="13"/>
      <c r="R56" s="13"/>
      <c r="S56" s="13"/>
      <c r="T56" s="24"/>
      <c r="U56" s="323"/>
      <c r="V56" s="323"/>
      <c r="W56" s="323"/>
      <c r="X56" s="323"/>
      <c r="Y56" s="323"/>
      <c r="Z56" s="323"/>
      <c r="AA56" s="323"/>
      <c r="AB56" s="323"/>
      <c r="AC56" s="323"/>
      <c r="AD56" s="323"/>
      <c r="AE56" s="323"/>
      <c r="AF56" s="323"/>
      <c r="AG56" s="323"/>
      <c r="AH56" s="25"/>
    </row>
    <row r="57" spans="1:34" ht="39.75" customHeight="1">
      <c r="A57" s="13"/>
      <c r="B57" s="26"/>
      <c r="C57" s="355"/>
      <c r="D57" s="325"/>
      <c r="E57" s="325"/>
      <c r="F57" s="325"/>
      <c r="G57" s="349">
        <v>10</v>
      </c>
      <c r="H57" s="334" t="s">
        <v>105</v>
      </c>
      <c r="I57" s="335"/>
      <c r="J57" s="340" t="s">
        <v>84</v>
      </c>
      <c r="K57" s="55" t="s">
        <v>41</v>
      </c>
      <c r="L57" s="56" t="s">
        <v>106</v>
      </c>
      <c r="M57" s="330" t="s">
        <v>43</v>
      </c>
      <c r="N57" s="324">
        <v>100</v>
      </c>
      <c r="O57" s="327" t="s">
        <v>107</v>
      </c>
      <c r="P57" s="46"/>
      <c r="Q57" s="13"/>
      <c r="R57" s="13"/>
      <c r="S57" s="13"/>
      <c r="T57" s="24"/>
      <c r="U57" s="321"/>
      <c r="V57" s="321"/>
      <c r="W57" s="321"/>
      <c r="X57" s="321"/>
      <c r="Y57" s="321"/>
      <c r="Z57" s="321"/>
      <c r="AA57" s="321"/>
      <c r="AB57" s="321"/>
      <c r="AC57" s="321"/>
      <c r="AD57" s="321"/>
      <c r="AE57" s="321"/>
      <c r="AF57" s="321"/>
      <c r="AG57" s="321">
        <f>IF(N57="","",N57)</f>
        <v>100</v>
      </c>
      <c r="AH57" s="25"/>
    </row>
    <row r="58" spans="1:34" ht="39.75" customHeight="1">
      <c r="A58" s="13"/>
      <c r="B58" s="26"/>
      <c r="C58" s="355"/>
      <c r="D58" s="325"/>
      <c r="E58" s="325"/>
      <c r="F58" s="325"/>
      <c r="G58" s="325"/>
      <c r="H58" s="336"/>
      <c r="I58" s="337"/>
      <c r="J58" s="325"/>
      <c r="K58" s="55" t="s">
        <v>45</v>
      </c>
      <c r="L58" s="56" t="s">
        <v>108</v>
      </c>
      <c r="M58" s="325"/>
      <c r="N58" s="325"/>
      <c r="O58" s="328"/>
      <c r="P58" s="46"/>
      <c r="Q58" s="13"/>
      <c r="R58" s="13"/>
      <c r="S58" s="13"/>
      <c r="T58" s="24"/>
      <c r="U58" s="322"/>
      <c r="V58" s="322"/>
      <c r="W58" s="322"/>
      <c r="X58" s="322"/>
      <c r="Y58" s="322"/>
      <c r="Z58" s="322"/>
      <c r="AA58" s="322"/>
      <c r="AB58" s="322"/>
      <c r="AC58" s="322"/>
      <c r="AD58" s="322"/>
      <c r="AE58" s="322"/>
      <c r="AF58" s="322"/>
      <c r="AG58" s="322"/>
      <c r="AH58" s="25"/>
    </row>
    <row r="59" spans="1:34" ht="39.75" customHeight="1">
      <c r="A59" s="13"/>
      <c r="B59" s="26"/>
      <c r="C59" s="355"/>
      <c r="D59" s="325"/>
      <c r="E59" s="325"/>
      <c r="F59" s="325"/>
      <c r="G59" s="325"/>
      <c r="H59" s="336"/>
      <c r="I59" s="337"/>
      <c r="J59" s="325"/>
      <c r="K59" s="55" t="s">
        <v>47</v>
      </c>
      <c r="L59" s="56" t="s">
        <v>109</v>
      </c>
      <c r="M59" s="325"/>
      <c r="N59" s="325"/>
      <c r="O59" s="328"/>
      <c r="P59" s="46"/>
      <c r="Q59" s="13"/>
      <c r="R59" s="13"/>
      <c r="S59" s="13"/>
      <c r="T59" s="24"/>
      <c r="U59" s="322"/>
      <c r="V59" s="322"/>
      <c r="W59" s="322"/>
      <c r="X59" s="322"/>
      <c r="Y59" s="322"/>
      <c r="Z59" s="322"/>
      <c r="AA59" s="322"/>
      <c r="AB59" s="322"/>
      <c r="AC59" s="322"/>
      <c r="AD59" s="322"/>
      <c r="AE59" s="322"/>
      <c r="AF59" s="322"/>
      <c r="AG59" s="322"/>
      <c r="AH59" s="25"/>
    </row>
    <row r="60" spans="1:34" ht="39.75" customHeight="1">
      <c r="A60" s="13"/>
      <c r="B60" s="26"/>
      <c r="C60" s="355"/>
      <c r="D60" s="325"/>
      <c r="E60" s="325"/>
      <c r="F60" s="325"/>
      <c r="G60" s="325"/>
      <c r="H60" s="336"/>
      <c r="I60" s="337"/>
      <c r="J60" s="325"/>
      <c r="K60" s="55" t="s">
        <v>49</v>
      </c>
      <c r="L60" s="56" t="s">
        <v>110</v>
      </c>
      <c r="M60" s="325"/>
      <c r="N60" s="325"/>
      <c r="O60" s="328"/>
      <c r="P60" s="46"/>
      <c r="Q60" s="13"/>
      <c r="R60" s="13"/>
      <c r="S60" s="13"/>
      <c r="T60" s="24"/>
      <c r="U60" s="322"/>
      <c r="V60" s="322"/>
      <c r="W60" s="322"/>
      <c r="X60" s="322"/>
      <c r="Y60" s="322"/>
      <c r="Z60" s="322"/>
      <c r="AA60" s="322"/>
      <c r="AB60" s="322"/>
      <c r="AC60" s="322"/>
      <c r="AD60" s="322"/>
      <c r="AE60" s="322"/>
      <c r="AF60" s="322"/>
      <c r="AG60" s="322"/>
      <c r="AH60" s="25"/>
    </row>
    <row r="61" spans="1:34" ht="39.75" customHeight="1">
      <c r="A61" s="13"/>
      <c r="B61" s="26"/>
      <c r="C61" s="355"/>
      <c r="D61" s="325"/>
      <c r="E61" s="325"/>
      <c r="F61" s="325"/>
      <c r="G61" s="326"/>
      <c r="H61" s="338"/>
      <c r="I61" s="339"/>
      <c r="J61" s="326"/>
      <c r="K61" s="55" t="s">
        <v>51</v>
      </c>
      <c r="L61" s="56" t="s">
        <v>111</v>
      </c>
      <c r="M61" s="326"/>
      <c r="N61" s="326"/>
      <c r="O61" s="329"/>
      <c r="P61" s="46"/>
      <c r="Q61" s="13"/>
      <c r="R61" s="13"/>
      <c r="S61" s="13"/>
      <c r="T61" s="24"/>
      <c r="U61" s="323"/>
      <c r="V61" s="323"/>
      <c r="W61" s="323"/>
      <c r="X61" s="323"/>
      <c r="Y61" s="323"/>
      <c r="Z61" s="323"/>
      <c r="AA61" s="323"/>
      <c r="AB61" s="323"/>
      <c r="AC61" s="323"/>
      <c r="AD61" s="323"/>
      <c r="AE61" s="323"/>
      <c r="AF61" s="323"/>
      <c r="AG61" s="323"/>
      <c r="AH61" s="25"/>
    </row>
    <row r="62" spans="1:34" ht="39.75" customHeight="1">
      <c r="A62" s="13"/>
      <c r="B62" s="26"/>
      <c r="C62" s="355"/>
      <c r="D62" s="325"/>
      <c r="E62" s="325"/>
      <c r="F62" s="325"/>
      <c r="G62" s="349">
        <v>11</v>
      </c>
      <c r="H62" s="334" t="s">
        <v>112</v>
      </c>
      <c r="I62" s="335"/>
      <c r="J62" s="340" t="s">
        <v>84</v>
      </c>
      <c r="K62" s="55" t="s">
        <v>41</v>
      </c>
      <c r="L62" s="56" t="s">
        <v>113</v>
      </c>
      <c r="M62" s="330" t="s">
        <v>43</v>
      </c>
      <c r="N62" s="324">
        <v>100</v>
      </c>
      <c r="O62" s="366" t="s">
        <v>114</v>
      </c>
      <c r="P62" s="46"/>
      <c r="Q62" s="13"/>
      <c r="R62" s="13"/>
      <c r="S62" s="13"/>
      <c r="T62" s="24"/>
      <c r="U62" s="321"/>
      <c r="V62" s="321"/>
      <c r="W62" s="321"/>
      <c r="X62" s="321"/>
      <c r="Y62" s="321"/>
      <c r="Z62" s="321"/>
      <c r="AA62" s="321"/>
      <c r="AB62" s="321"/>
      <c r="AC62" s="321"/>
      <c r="AD62" s="321"/>
      <c r="AE62" s="321"/>
      <c r="AF62" s="321"/>
      <c r="AG62" s="321">
        <f>IF(N62="","",N62)</f>
        <v>100</v>
      </c>
      <c r="AH62" s="25"/>
    </row>
    <row r="63" spans="1:34" ht="39.75" customHeight="1">
      <c r="A63" s="13"/>
      <c r="B63" s="26"/>
      <c r="C63" s="355"/>
      <c r="D63" s="325"/>
      <c r="E63" s="325"/>
      <c r="F63" s="325"/>
      <c r="G63" s="325"/>
      <c r="H63" s="336"/>
      <c r="I63" s="337"/>
      <c r="J63" s="325"/>
      <c r="K63" s="55" t="s">
        <v>45</v>
      </c>
      <c r="L63" s="56" t="s">
        <v>115</v>
      </c>
      <c r="M63" s="325"/>
      <c r="N63" s="325"/>
      <c r="O63" s="328"/>
      <c r="P63" s="46"/>
      <c r="Q63" s="13"/>
      <c r="R63" s="13"/>
      <c r="S63" s="13"/>
      <c r="T63" s="24"/>
      <c r="U63" s="322"/>
      <c r="V63" s="322"/>
      <c r="W63" s="322"/>
      <c r="X63" s="322"/>
      <c r="Y63" s="322"/>
      <c r="Z63" s="322"/>
      <c r="AA63" s="322"/>
      <c r="AB63" s="322"/>
      <c r="AC63" s="322"/>
      <c r="AD63" s="322"/>
      <c r="AE63" s="322"/>
      <c r="AF63" s="322"/>
      <c r="AG63" s="322"/>
      <c r="AH63" s="25"/>
    </row>
    <row r="64" spans="1:34" ht="39.75" customHeight="1">
      <c r="A64" s="13"/>
      <c r="B64" s="26"/>
      <c r="C64" s="355"/>
      <c r="D64" s="325"/>
      <c r="E64" s="325"/>
      <c r="F64" s="325"/>
      <c r="G64" s="325"/>
      <c r="H64" s="336"/>
      <c r="I64" s="337"/>
      <c r="J64" s="325"/>
      <c r="K64" s="55" t="s">
        <v>47</v>
      </c>
      <c r="L64" s="56" t="s">
        <v>116</v>
      </c>
      <c r="M64" s="325"/>
      <c r="N64" s="325"/>
      <c r="O64" s="328"/>
      <c r="P64" s="46"/>
      <c r="Q64" s="13"/>
      <c r="R64" s="13"/>
      <c r="S64" s="13"/>
      <c r="T64" s="24"/>
      <c r="U64" s="322"/>
      <c r="V64" s="322"/>
      <c r="W64" s="322"/>
      <c r="X64" s="322"/>
      <c r="Y64" s="322"/>
      <c r="Z64" s="322"/>
      <c r="AA64" s="322"/>
      <c r="AB64" s="322"/>
      <c r="AC64" s="322"/>
      <c r="AD64" s="322"/>
      <c r="AE64" s="322"/>
      <c r="AF64" s="322"/>
      <c r="AG64" s="322"/>
      <c r="AH64" s="25"/>
    </row>
    <row r="65" spans="1:34" ht="39.75" customHeight="1">
      <c r="A65" s="13"/>
      <c r="B65" s="26"/>
      <c r="C65" s="355"/>
      <c r="D65" s="325"/>
      <c r="E65" s="325"/>
      <c r="F65" s="325"/>
      <c r="G65" s="325"/>
      <c r="H65" s="336"/>
      <c r="I65" s="337"/>
      <c r="J65" s="325"/>
      <c r="K65" s="55" t="s">
        <v>49</v>
      </c>
      <c r="L65" s="56" t="s">
        <v>117</v>
      </c>
      <c r="M65" s="325"/>
      <c r="N65" s="325"/>
      <c r="O65" s="328"/>
      <c r="P65" s="46"/>
      <c r="Q65" s="13"/>
      <c r="R65" s="13"/>
      <c r="S65" s="13"/>
      <c r="T65" s="24"/>
      <c r="U65" s="322"/>
      <c r="V65" s="322"/>
      <c r="W65" s="322"/>
      <c r="X65" s="322"/>
      <c r="Y65" s="322"/>
      <c r="Z65" s="322"/>
      <c r="AA65" s="322"/>
      <c r="AB65" s="322"/>
      <c r="AC65" s="322"/>
      <c r="AD65" s="322"/>
      <c r="AE65" s="322"/>
      <c r="AF65" s="322"/>
      <c r="AG65" s="322"/>
      <c r="AH65" s="25"/>
    </row>
    <row r="66" spans="1:34" ht="54" customHeight="1">
      <c r="A66" s="13"/>
      <c r="B66" s="26"/>
      <c r="C66" s="355"/>
      <c r="D66" s="325"/>
      <c r="E66" s="325"/>
      <c r="F66" s="325"/>
      <c r="G66" s="326"/>
      <c r="H66" s="338"/>
      <c r="I66" s="339"/>
      <c r="J66" s="326"/>
      <c r="K66" s="55" t="s">
        <v>51</v>
      </c>
      <c r="L66" s="56" t="s">
        <v>118</v>
      </c>
      <c r="M66" s="326"/>
      <c r="N66" s="326"/>
      <c r="O66" s="329"/>
      <c r="P66" s="46"/>
      <c r="Q66" s="13"/>
      <c r="R66" s="13"/>
      <c r="S66" s="13"/>
      <c r="T66" s="24"/>
      <c r="U66" s="323"/>
      <c r="V66" s="323"/>
      <c r="W66" s="323"/>
      <c r="X66" s="323"/>
      <c r="Y66" s="323"/>
      <c r="Z66" s="323"/>
      <c r="AA66" s="323"/>
      <c r="AB66" s="323"/>
      <c r="AC66" s="323"/>
      <c r="AD66" s="323"/>
      <c r="AE66" s="323"/>
      <c r="AF66" s="323"/>
      <c r="AG66" s="323"/>
      <c r="AH66" s="25"/>
    </row>
    <row r="67" spans="1:34" ht="39.75" customHeight="1">
      <c r="A67" s="13"/>
      <c r="B67" s="26"/>
      <c r="C67" s="355"/>
      <c r="D67" s="325"/>
      <c r="E67" s="325"/>
      <c r="F67" s="325"/>
      <c r="G67" s="349">
        <v>12</v>
      </c>
      <c r="H67" s="334" t="s">
        <v>119</v>
      </c>
      <c r="I67" s="335"/>
      <c r="J67" s="340" t="s">
        <v>92</v>
      </c>
      <c r="K67" s="55" t="s">
        <v>41</v>
      </c>
      <c r="L67" s="56" t="s">
        <v>120</v>
      </c>
      <c r="M67" s="330" t="s">
        <v>43</v>
      </c>
      <c r="N67" s="324"/>
      <c r="O67" s="327"/>
      <c r="P67" s="46"/>
      <c r="Q67" s="13"/>
      <c r="R67" s="13"/>
      <c r="S67" s="13"/>
      <c r="T67" s="24"/>
      <c r="U67" s="321"/>
      <c r="V67" s="321"/>
      <c r="W67" s="321"/>
      <c r="X67" s="321"/>
      <c r="Y67" s="321"/>
      <c r="Z67" s="321"/>
      <c r="AA67" s="321"/>
      <c r="AB67" s="321" t="str">
        <f>IF(N67="","",N67)</f>
        <v/>
      </c>
      <c r="AC67" s="321"/>
      <c r="AD67" s="321"/>
      <c r="AE67" s="321"/>
      <c r="AF67" s="321"/>
      <c r="AG67" s="321" t="str">
        <f>IF(N67="","",N67)</f>
        <v/>
      </c>
      <c r="AH67" s="25"/>
    </row>
    <row r="68" spans="1:34" ht="39.75" customHeight="1">
      <c r="A68" s="13"/>
      <c r="B68" s="26"/>
      <c r="C68" s="355"/>
      <c r="D68" s="325"/>
      <c r="E68" s="325"/>
      <c r="F68" s="325"/>
      <c r="G68" s="325"/>
      <c r="H68" s="336"/>
      <c r="I68" s="337"/>
      <c r="J68" s="325"/>
      <c r="K68" s="55" t="s">
        <v>45</v>
      </c>
      <c r="L68" s="56" t="s">
        <v>121</v>
      </c>
      <c r="M68" s="325"/>
      <c r="N68" s="325"/>
      <c r="O68" s="328"/>
      <c r="P68" s="46"/>
      <c r="Q68" s="13"/>
      <c r="R68" s="13"/>
      <c r="S68" s="13"/>
      <c r="T68" s="24"/>
      <c r="U68" s="322"/>
      <c r="V68" s="322"/>
      <c r="W68" s="322"/>
      <c r="X68" s="322"/>
      <c r="Y68" s="322"/>
      <c r="Z68" s="322"/>
      <c r="AA68" s="322"/>
      <c r="AB68" s="322"/>
      <c r="AC68" s="322"/>
      <c r="AD68" s="322"/>
      <c r="AE68" s="322"/>
      <c r="AF68" s="322"/>
      <c r="AG68" s="322"/>
      <c r="AH68" s="25"/>
    </row>
    <row r="69" spans="1:34" ht="39.75" customHeight="1">
      <c r="A69" s="13"/>
      <c r="B69" s="26"/>
      <c r="C69" s="355"/>
      <c r="D69" s="325"/>
      <c r="E69" s="325"/>
      <c r="F69" s="325"/>
      <c r="G69" s="325"/>
      <c r="H69" s="336"/>
      <c r="I69" s="337"/>
      <c r="J69" s="325"/>
      <c r="K69" s="55" t="s">
        <v>47</v>
      </c>
      <c r="L69" s="56" t="s">
        <v>122</v>
      </c>
      <c r="M69" s="325"/>
      <c r="N69" s="325"/>
      <c r="O69" s="328"/>
      <c r="P69" s="46"/>
      <c r="Q69" s="13"/>
      <c r="R69" s="13"/>
      <c r="S69" s="13"/>
      <c r="T69" s="24"/>
      <c r="U69" s="322"/>
      <c r="V69" s="322"/>
      <c r="W69" s="322"/>
      <c r="X69" s="322"/>
      <c r="Y69" s="322"/>
      <c r="Z69" s="322"/>
      <c r="AA69" s="322"/>
      <c r="AB69" s="322"/>
      <c r="AC69" s="322"/>
      <c r="AD69" s="322"/>
      <c r="AE69" s="322"/>
      <c r="AF69" s="322"/>
      <c r="AG69" s="322"/>
      <c r="AH69" s="25"/>
    </row>
    <row r="70" spans="1:34" ht="39.75" customHeight="1">
      <c r="A70" s="13"/>
      <c r="B70" s="26"/>
      <c r="C70" s="355"/>
      <c r="D70" s="325"/>
      <c r="E70" s="325"/>
      <c r="F70" s="325"/>
      <c r="G70" s="325"/>
      <c r="H70" s="336"/>
      <c r="I70" s="337"/>
      <c r="J70" s="325"/>
      <c r="K70" s="55" t="s">
        <v>49</v>
      </c>
      <c r="L70" s="56" t="s">
        <v>123</v>
      </c>
      <c r="M70" s="325"/>
      <c r="N70" s="325"/>
      <c r="O70" s="328"/>
      <c r="P70" s="46"/>
      <c r="Q70" s="13"/>
      <c r="R70" s="13"/>
      <c r="S70" s="13"/>
      <c r="T70" s="24"/>
      <c r="U70" s="322"/>
      <c r="V70" s="322"/>
      <c r="W70" s="322"/>
      <c r="X70" s="322"/>
      <c r="Y70" s="322"/>
      <c r="Z70" s="322"/>
      <c r="AA70" s="322"/>
      <c r="AB70" s="322"/>
      <c r="AC70" s="322"/>
      <c r="AD70" s="322"/>
      <c r="AE70" s="322"/>
      <c r="AF70" s="322"/>
      <c r="AG70" s="322"/>
      <c r="AH70" s="25"/>
    </row>
    <row r="71" spans="1:34" ht="51" customHeight="1">
      <c r="A71" s="13"/>
      <c r="B71" s="26"/>
      <c r="C71" s="355"/>
      <c r="D71" s="325"/>
      <c r="E71" s="325"/>
      <c r="F71" s="325"/>
      <c r="G71" s="326"/>
      <c r="H71" s="338"/>
      <c r="I71" s="339"/>
      <c r="J71" s="326"/>
      <c r="K71" s="55" t="s">
        <v>51</v>
      </c>
      <c r="L71" s="56" t="s">
        <v>124</v>
      </c>
      <c r="M71" s="326"/>
      <c r="N71" s="326"/>
      <c r="O71" s="329"/>
      <c r="P71" s="46"/>
      <c r="Q71" s="13"/>
      <c r="R71" s="13"/>
      <c r="S71" s="13"/>
      <c r="T71" s="24"/>
      <c r="U71" s="323"/>
      <c r="V71" s="323"/>
      <c r="W71" s="323"/>
      <c r="X71" s="323"/>
      <c r="Y71" s="323"/>
      <c r="Z71" s="323"/>
      <c r="AA71" s="323"/>
      <c r="AB71" s="323"/>
      <c r="AC71" s="323"/>
      <c r="AD71" s="323"/>
      <c r="AE71" s="323"/>
      <c r="AF71" s="323"/>
      <c r="AG71" s="323"/>
      <c r="AH71" s="25"/>
    </row>
    <row r="72" spans="1:34" ht="51" customHeight="1">
      <c r="A72" s="13"/>
      <c r="B72" s="26"/>
      <c r="C72" s="355"/>
      <c r="D72" s="325"/>
      <c r="E72" s="325"/>
      <c r="F72" s="325"/>
      <c r="G72" s="349">
        <v>13</v>
      </c>
      <c r="H72" s="334" t="s">
        <v>125</v>
      </c>
      <c r="I72" s="335"/>
      <c r="J72" s="340" t="s">
        <v>126</v>
      </c>
      <c r="K72" s="55" t="s">
        <v>41</v>
      </c>
      <c r="L72" s="56" t="s">
        <v>127</v>
      </c>
      <c r="M72" s="330" t="s">
        <v>43</v>
      </c>
      <c r="N72" s="324"/>
      <c r="O72" s="327"/>
      <c r="P72" s="46"/>
      <c r="Q72" s="13"/>
      <c r="R72" s="13"/>
      <c r="S72" s="13"/>
      <c r="T72" s="24"/>
      <c r="U72" s="321"/>
      <c r="V72" s="321"/>
      <c r="W72" s="321"/>
      <c r="X72" s="321"/>
      <c r="Y72" s="321"/>
      <c r="Z72" s="321"/>
      <c r="AA72" s="321"/>
      <c r="AB72" s="321"/>
      <c r="AC72" s="321"/>
      <c r="AD72" s="321"/>
      <c r="AE72" s="321" t="str">
        <f t="shared" ref="AE72:AG72" si="2">IF($N$72="","",$N$72)</f>
        <v/>
      </c>
      <c r="AF72" s="321" t="str">
        <f t="shared" si="2"/>
        <v/>
      </c>
      <c r="AG72" s="321" t="str">
        <f t="shared" si="2"/>
        <v/>
      </c>
      <c r="AH72" s="25"/>
    </row>
    <row r="73" spans="1:34" ht="51" customHeight="1">
      <c r="A73" s="13"/>
      <c r="B73" s="26"/>
      <c r="C73" s="355"/>
      <c r="D73" s="325"/>
      <c r="E73" s="325"/>
      <c r="F73" s="325"/>
      <c r="G73" s="325"/>
      <c r="H73" s="336"/>
      <c r="I73" s="337"/>
      <c r="J73" s="325"/>
      <c r="K73" s="55" t="s">
        <v>45</v>
      </c>
      <c r="L73" s="56" t="s">
        <v>128</v>
      </c>
      <c r="M73" s="325"/>
      <c r="N73" s="325"/>
      <c r="O73" s="328"/>
      <c r="P73" s="46"/>
      <c r="Q73" s="13"/>
      <c r="R73" s="13"/>
      <c r="S73" s="13"/>
      <c r="T73" s="24"/>
      <c r="U73" s="322"/>
      <c r="V73" s="322"/>
      <c r="W73" s="322"/>
      <c r="X73" s="322"/>
      <c r="Y73" s="322"/>
      <c r="Z73" s="322"/>
      <c r="AA73" s="322"/>
      <c r="AB73" s="322"/>
      <c r="AC73" s="322"/>
      <c r="AD73" s="322"/>
      <c r="AE73" s="322"/>
      <c r="AF73" s="322"/>
      <c r="AG73" s="322"/>
      <c r="AH73" s="25"/>
    </row>
    <row r="74" spans="1:34" ht="51" customHeight="1">
      <c r="A74" s="13"/>
      <c r="B74" s="26"/>
      <c r="C74" s="355"/>
      <c r="D74" s="325"/>
      <c r="E74" s="325"/>
      <c r="F74" s="325"/>
      <c r="G74" s="325"/>
      <c r="H74" s="336"/>
      <c r="I74" s="337"/>
      <c r="J74" s="325"/>
      <c r="K74" s="55" t="s">
        <v>47</v>
      </c>
      <c r="L74" s="56" t="s">
        <v>129</v>
      </c>
      <c r="M74" s="325"/>
      <c r="N74" s="325"/>
      <c r="O74" s="328"/>
      <c r="P74" s="46"/>
      <c r="Q74" s="13"/>
      <c r="R74" s="13"/>
      <c r="S74" s="13"/>
      <c r="T74" s="24"/>
      <c r="U74" s="322"/>
      <c r="V74" s="322"/>
      <c r="W74" s="322"/>
      <c r="X74" s="322"/>
      <c r="Y74" s="322"/>
      <c r="Z74" s="322"/>
      <c r="AA74" s="322"/>
      <c r="AB74" s="322"/>
      <c r="AC74" s="322"/>
      <c r="AD74" s="322"/>
      <c r="AE74" s="322"/>
      <c r="AF74" s="322"/>
      <c r="AG74" s="322"/>
      <c r="AH74" s="25"/>
    </row>
    <row r="75" spans="1:34" ht="51" customHeight="1">
      <c r="A75" s="13"/>
      <c r="B75" s="26"/>
      <c r="C75" s="355"/>
      <c r="D75" s="325"/>
      <c r="E75" s="325"/>
      <c r="F75" s="325"/>
      <c r="G75" s="325"/>
      <c r="H75" s="336"/>
      <c r="I75" s="337"/>
      <c r="J75" s="325"/>
      <c r="K75" s="55" t="s">
        <v>49</v>
      </c>
      <c r="L75" s="56" t="s">
        <v>130</v>
      </c>
      <c r="M75" s="325"/>
      <c r="N75" s="325"/>
      <c r="O75" s="328"/>
      <c r="P75" s="46"/>
      <c r="Q75" s="13"/>
      <c r="R75" s="13"/>
      <c r="S75" s="13"/>
      <c r="T75" s="24"/>
      <c r="U75" s="322"/>
      <c r="V75" s="322"/>
      <c r="W75" s="322"/>
      <c r="X75" s="322"/>
      <c r="Y75" s="322"/>
      <c r="Z75" s="322"/>
      <c r="AA75" s="322"/>
      <c r="AB75" s="322"/>
      <c r="AC75" s="322"/>
      <c r="AD75" s="322"/>
      <c r="AE75" s="322"/>
      <c r="AF75" s="322"/>
      <c r="AG75" s="322"/>
      <c r="AH75" s="25"/>
    </row>
    <row r="76" spans="1:34" ht="51" customHeight="1">
      <c r="A76" s="13"/>
      <c r="B76" s="26"/>
      <c r="C76" s="355"/>
      <c r="D76" s="325"/>
      <c r="E76" s="326"/>
      <c r="F76" s="326"/>
      <c r="G76" s="326"/>
      <c r="H76" s="338"/>
      <c r="I76" s="339"/>
      <c r="J76" s="326"/>
      <c r="K76" s="55" t="s">
        <v>51</v>
      </c>
      <c r="L76" s="56" t="s">
        <v>131</v>
      </c>
      <c r="M76" s="326"/>
      <c r="N76" s="326"/>
      <c r="O76" s="329"/>
      <c r="P76" s="46"/>
      <c r="Q76" s="13"/>
      <c r="R76" s="13"/>
      <c r="S76" s="13"/>
      <c r="T76" s="24"/>
      <c r="U76" s="323"/>
      <c r="V76" s="323"/>
      <c r="W76" s="323"/>
      <c r="X76" s="323"/>
      <c r="Y76" s="323"/>
      <c r="Z76" s="323"/>
      <c r="AA76" s="323"/>
      <c r="AB76" s="323"/>
      <c r="AC76" s="323"/>
      <c r="AD76" s="323"/>
      <c r="AE76" s="323"/>
      <c r="AF76" s="323"/>
      <c r="AG76" s="323"/>
      <c r="AH76" s="25"/>
    </row>
    <row r="77" spans="1:34" ht="39.75" customHeight="1">
      <c r="A77" s="13"/>
      <c r="B77" s="26"/>
      <c r="C77" s="355"/>
      <c r="D77" s="325"/>
      <c r="E77" s="350" t="s">
        <v>132</v>
      </c>
      <c r="F77" s="351">
        <f>IF(SUM(N77:N121)=0,"",AVERAGE(N77:N121))</f>
        <v>98.333333333333329</v>
      </c>
      <c r="G77" s="349">
        <v>14</v>
      </c>
      <c r="H77" s="334" t="s">
        <v>133</v>
      </c>
      <c r="I77" s="335"/>
      <c r="J77" s="340" t="s">
        <v>134</v>
      </c>
      <c r="K77" s="55" t="s">
        <v>41</v>
      </c>
      <c r="L77" s="59" t="s">
        <v>135</v>
      </c>
      <c r="M77" s="330" t="s">
        <v>136</v>
      </c>
      <c r="N77" s="324">
        <v>100</v>
      </c>
      <c r="O77" s="366" t="s">
        <v>137</v>
      </c>
      <c r="P77" s="60"/>
      <c r="Q77" s="13"/>
      <c r="R77" s="13"/>
      <c r="S77" s="13"/>
      <c r="T77" s="24"/>
      <c r="U77" s="321"/>
      <c r="V77" s="321"/>
      <c r="W77" s="321"/>
      <c r="X77" s="321">
        <f>IF(N77="","",N77)</f>
        <v>100</v>
      </c>
      <c r="Y77" s="321"/>
      <c r="Z77" s="321"/>
      <c r="AA77" s="321"/>
      <c r="AB77" s="321"/>
      <c r="AC77" s="321"/>
      <c r="AD77" s="321"/>
      <c r="AE77" s="321">
        <f>IF(N77="","",N77)</f>
        <v>100</v>
      </c>
      <c r="AF77" s="321">
        <f>IF(N77="","",N77)</f>
        <v>100</v>
      </c>
      <c r="AG77" s="321" t="str">
        <f>IF($N$72="","",$N$72)</f>
        <v/>
      </c>
      <c r="AH77" s="25"/>
    </row>
    <row r="78" spans="1:34" ht="39.75" customHeight="1">
      <c r="A78" s="13"/>
      <c r="B78" s="26"/>
      <c r="C78" s="355"/>
      <c r="D78" s="325"/>
      <c r="E78" s="325"/>
      <c r="F78" s="325"/>
      <c r="G78" s="325"/>
      <c r="H78" s="336"/>
      <c r="I78" s="337"/>
      <c r="J78" s="325"/>
      <c r="K78" s="55" t="s">
        <v>45</v>
      </c>
      <c r="L78" s="56" t="s">
        <v>138</v>
      </c>
      <c r="M78" s="325"/>
      <c r="N78" s="325"/>
      <c r="O78" s="328"/>
      <c r="P78" s="60"/>
      <c r="Q78" s="13"/>
      <c r="R78" s="13"/>
      <c r="S78" s="13"/>
      <c r="T78" s="24"/>
      <c r="U78" s="322"/>
      <c r="V78" s="322"/>
      <c r="W78" s="322"/>
      <c r="X78" s="322"/>
      <c r="Y78" s="322"/>
      <c r="Z78" s="322"/>
      <c r="AA78" s="322"/>
      <c r="AB78" s="322"/>
      <c r="AC78" s="322"/>
      <c r="AD78" s="322"/>
      <c r="AE78" s="322"/>
      <c r="AF78" s="322"/>
      <c r="AG78" s="322"/>
      <c r="AH78" s="25"/>
    </row>
    <row r="79" spans="1:34" ht="39.75" customHeight="1">
      <c r="A79" s="13"/>
      <c r="B79" s="26"/>
      <c r="C79" s="355"/>
      <c r="D79" s="325"/>
      <c r="E79" s="325"/>
      <c r="F79" s="325"/>
      <c r="G79" s="325"/>
      <c r="H79" s="336"/>
      <c r="I79" s="337"/>
      <c r="J79" s="325"/>
      <c r="K79" s="55" t="s">
        <v>47</v>
      </c>
      <c r="L79" s="56" t="s">
        <v>139</v>
      </c>
      <c r="M79" s="325"/>
      <c r="N79" s="325"/>
      <c r="O79" s="328"/>
      <c r="P79" s="60"/>
      <c r="Q79" s="13"/>
      <c r="R79" s="13"/>
      <c r="S79" s="13"/>
      <c r="T79" s="24"/>
      <c r="U79" s="322"/>
      <c r="V79" s="322"/>
      <c r="W79" s="322"/>
      <c r="X79" s="322"/>
      <c r="Y79" s="322"/>
      <c r="Z79" s="322"/>
      <c r="AA79" s="322"/>
      <c r="AB79" s="322"/>
      <c r="AC79" s="322"/>
      <c r="AD79" s="322"/>
      <c r="AE79" s="322"/>
      <c r="AF79" s="322"/>
      <c r="AG79" s="322"/>
      <c r="AH79" s="25"/>
    </row>
    <row r="80" spans="1:34" ht="39.75" customHeight="1">
      <c r="A80" s="13"/>
      <c r="B80" s="26"/>
      <c r="C80" s="355"/>
      <c r="D80" s="325"/>
      <c r="E80" s="325"/>
      <c r="F80" s="325"/>
      <c r="G80" s="325"/>
      <c r="H80" s="336"/>
      <c r="I80" s="337"/>
      <c r="J80" s="325"/>
      <c r="K80" s="55" t="s">
        <v>49</v>
      </c>
      <c r="L80" s="56" t="s">
        <v>140</v>
      </c>
      <c r="M80" s="325"/>
      <c r="N80" s="325"/>
      <c r="O80" s="328"/>
      <c r="P80" s="60"/>
      <c r="Q80" s="13"/>
      <c r="R80" s="13"/>
      <c r="S80" s="13"/>
      <c r="T80" s="24"/>
      <c r="U80" s="322"/>
      <c r="V80" s="322"/>
      <c r="W80" s="322"/>
      <c r="X80" s="322"/>
      <c r="Y80" s="322"/>
      <c r="Z80" s="322"/>
      <c r="AA80" s="322"/>
      <c r="AB80" s="322"/>
      <c r="AC80" s="322"/>
      <c r="AD80" s="322"/>
      <c r="AE80" s="322"/>
      <c r="AF80" s="322"/>
      <c r="AG80" s="322"/>
      <c r="AH80" s="25"/>
    </row>
    <row r="81" spans="1:34" ht="39.75" customHeight="1">
      <c r="A81" s="13"/>
      <c r="B81" s="26"/>
      <c r="C81" s="355"/>
      <c r="D81" s="325"/>
      <c r="E81" s="325"/>
      <c r="F81" s="325"/>
      <c r="G81" s="326"/>
      <c r="H81" s="338"/>
      <c r="I81" s="339"/>
      <c r="J81" s="326"/>
      <c r="K81" s="55" t="s">
        <v>51</v>
      </c>
      <c r="L81" s="56" t="s">
        <v>141</v>
      </c>
      <c r="M81" s="326"/>
      <c r="N81" s="326"/>
      <c r="O81" s="329"/>
      <c r="P81" s="60"/>
      <c r="Q81" s="13"/>
      <c r="R81" s="13"/>
      <c r="S81" s="13"/>
      <c r="T81" s="24"/>
      <c r="U81" s="323"/>
      <c r="V81" s="323"/>
      <c r="W81" s="323"/>
      <c r="X81" s="323"/>
      <c r="Y81" s="323"/>
      <c r="Z81" s="323"/>
      <c r="AA81" s="323"/>
      <c r="AB81" s="323"/>
      <c r="AC81" s="323"/>
      <c r="AD81" s="323"/>
      <c r="AE81" s="323"/>
      <c r="AF81" s="323"/>
      <c r="AG81" s="323"/>
      <c r="AH81" s="25"/>
    </row>
    <row r="82" spans="1:34" ht="39.75" customHeight="1">
      <c r="A82" s="13"/>
      <c r="B82" s="26"/>
      <c r="C82" s="355"/>
      <c r="D82" s="325"/>
      <c r="E82" s="325"/>
      <c r="F82" s="325"/>
      <c r="G82" s="349"/>
      <c r="H82" s="360" t="s">
        <v>142</v>
      </c>
      <c r="I82" s="341" t="s">
        <v>143</v>
      </c>
      <c r="J82" s="340" t="s">
        <v>144</v>
      </c>
      <c r="K82" s="55" t="s">
        <v>41</v>
      </c>
      <c r="L82" s="59" t="s">
        <v>145</v>
      </c>
      <c r="M82" s="330" t="s">
        <v>136</v>
      </c>
      <c r="N82" s="324">
        <v>95</v>
      </c>
      <c r="O82" s="327" t="s">
        <v>146</v>
      </c>
      <c r="P82" s="46"/>
      <c r="Q82" s="13"/>
      <c r="R82" s="13"/>
      <c r="S82" s="13"/>
      <c r="T82" s="24"/>
      <c r="U82" s="321"/>
      <c r="V82" s="321">
        <f>IF(N82="","",N82)</f>
        <v>95</v>
      </c>
      <c r="W82" s="321"/>
      <c r="X82" s="321"/>
      <c r="Y82" s="321"/>
      <c r="Z82" s="321"/>
      <c r="AA82" s="321"/>
      <c r="AB82" s="321"/>
      <c r="AC82" s="321"/>
      <c r="AD82" s="321"/>
      <c r="AE82" s="321"/>
      <c r="AF82" s="321"/>
      <c r="AG82" s="321">
        <f>IF(N82="","",N82)</f>
        <v>95</v>
      </c>
      <c r="AH82" s="25"/>
    </row>
    <row r="83" spans="1:34" ht="39.75" customHeight="1">
      <c r="A83" s="13"/>
      <c r="B83" s="26"/>
      <c r="C83" s="355"/>
      <c r="D83" s="325"/>
      <c r="E83" s="325"/>
      <c r="F83" s="325"/>
      <c r="G83" s="325"/>
      <c r="H83" s="325"/>
      <c r="I83" s="325"/>
      <c r="J83" s="325"/>
      <c r="K83" s="55" t="s">
        <v>45</v>
      </c>
      <c r="L83" s="56" t="s">
        <v>147</v>
      </c>
      <c r="M83" s="325"/>
      <c r="N83" s="325"/>
      <c r="O83" s="328"/>
      <c r="P83" s="46"/>
      <c r="Q83" s="13"/>
      <c r="R83" s="13"/>
      <c r="S83" s="13"/>
      <c r="T83" s="24"/>
      <c r="U83" s="322"/>
      <c r="V83" s="322"/>
      <c r="W83" s="322"/>
      <c r="X83" s="322"/>
      <c r="Y83" s="322"/>
      <c r="Z83" s="322"/>
      <c r="AA83" s="322"/>
      <c r="AB83" s="322"/>
      <c r="AC83" s="322"/>
      <c r="AD83" s="322"/>
      <c r="AE83" s="322"/>
      <c r="AF83" s="322"/>
      <c r="AG83" s="322"/>
      <c r="AH83" s="25"/>
    </row>
    <row r="84" spans="1:34" ht="39.75" customHeight="1">
      <c r="A84" s="13"/>
      <c r="B84" s="26"/>
      <c r="C84" s="355"/>
      <c r="D84" s="325"/>
      <c r="E84" s="325"/>
      <c r="F84" s="325"/>
      <c r="G84" s="325"/>
      <c r="H84" s="325"/>
      <c r="I84" s="325"/>
      <c r="J84" s="325"/>
      <c r="K84" s="55" t="s">
        <v>47</v>
      </c>
      <c r="L84" s="56" t="s">
        <v>148</v>
      </c>
      <c r="M84" s="325"/>
      <c r="N84" s="325"/>
      <c r="O84" s="328"/>
      <c r="P84" s="46"/>
      <c r="Q84" s="13"/>
      <c r="R84" s="13"/>
      <c r="S84" s="13"/>
      <c r="T84" s="24"/>
      <c r="U84" s="322"/>
      <c r="V84" s="322"/>
      <c r="W84" s="322"/>
      <c r="X84" s="322"/>
      <c r="Y84" s="322"/>
      <c r="Z84" s="322"/>
      <c r="AA84" s="322"/>
      <c r="AB84" s="322"/>
      <c r="AC84" s="322"/>
      <c r="AD84" s="322"/>
      <c r="AE84" s="322"/>
      <c r="AF84" s="322"/>
      <c r="AG84" s="322"/>
      <c r="AH84" s="25"/>
    </row>
    <row r="85" spans="1:34" ht="39.75" customHeight="1">
      <c r="A85" s="13"/>
      <c r="B85" s="26"/>
      <c r="C85" s="355"/>
      <c r="D85" s="325"/>
      <c r="E85" s="325"/>
      <c r="F85" s="325"/>
      <c r="G85" s="325"/>
      <c r="H85" s="325"/>
      <c r="I85" s="325"/>
      <c r="J85" s="325"/>
      <c r="K85" s="55" t="s">
        <v>49</v>
      </c>
      <c r="L85" s="56" t="s">
        <v>149</v>
      </c>
      <c r="M85" s="325"/>
      <c r="N85" s="325"/>
      <c r="O85" s="328"/>
      <c r="P85" s="46"/>
      <c r="Q85" s="13"/>
      <c r="R85" s="13"/>
      <c r="S85" s="13"/>
      <c r="T85" s="24"/>
      <c r="U85" s="322"/>
      <c r="V85" s="322"/>
      <c r="W85" s="322"/>
      <c r="X85" s="322"/>
      <c r="Y85" s="322"/>
      <c r="Z85" s="322"/>
      <c r="AA85" s="322"/>
      <c r="AB85" s="322"/>
      <c r="AC85" s="322"/>
      <c r="AD85" s="322"/>
      <c r="AE85" s="322"/>
      <c r="AF85" s="322"/>
      <c r="AG85" s="322"/>
      <c r="AH85" s="25"/>
    </row>
    <row r="86" spans="1:34" ht="39.75" customHeight="1">
      <c r="A86" s="13"/>
      <c r="B86" s="26"/>
      <c r="C86" s="355"/>
      <c r="D86" s="325"/>
      <c r="E86" s="325"/>
      <c r="F86" s="325"/>
      <c r="G86" s="326"/>
      <c r="H86" s="326"/>
      <c r="I86" s="326"/>
      <c r="J86" s="326"/>
      <c r="K86" s="55" t="s">
        <v>51</v>
      </c>
      <c r="L86" s="56" t="s">
        <v>150</v>
      </c>
      <c r="M86" s="326"/>
      <c r="N86" s="326"/>
      <c r="O86" s="329"/>
      <c r="P86" s="46"/>
      <c r="Q86" s="13"/>
      <c r="R86" s="13"/>
      <c r="S86" s="13"/>
      <c r="T86" s="24"/>
      <c r="U86" s="323"/>
      <c r="V86" s="323"/>
      <c r="W86" s="323"/>
      <c r="X86" s="323"/>
      <c r="Y86" s="323"/>
      <c r="Z86" s="323"/>
      <c r="AA86" s="323"/>
      <c r="AB86" s="323"/>
      <c r="AC86" s="323"/>
      <c r="AD86" s="323"/>
      <c r="AE86" s="323"/>
      <c r="AF86" s="323"/>
      <c r="AG86" s="323"/>
      <c r="AH86" s="25"/>
    </row>
    <row r="87" spans="1:34" ht="39.75" customHeight="1">
      <c r="A87" s="13"/>
      <c r="B87" s="26"/>
      <c r="C87" s="355"/>
      <c r="D87" s="325"/>
      <c r="E87" s="325"/>
      <c r="F87" s="325"/>
      <c r="G87" s="349"/>
      <c r="H87" s="360" t="s">
        <v>151</v>
      </c>
      <c r="I87" s="341" t="s">
        <v>152</v>
      </c>
      <c r="J87" s="340" t="s">
        <v>84</v>
      </c>
      <c r="K87" s="55" t="s">
        <v>41</v>
      </c>
      <c r="L87" s="59" t="s">
        <v>153</v>
      </c>
      <c r="M87" s="330" t="s">
        <v>136</v>
      </c>
      <c r="N87" s="324"/>
      <c r="O87" s="327"/>
      <c r="P87" s="46"/>
      <c r="Q87" s="13"/>
      <c r="R87" s="13"/>
      <c r="S87" s="13"/>
      <c r="T87" s="24"/>
      <c r="U87" s="321"/>
      <c r="V87" s="321"/>
      <c r="W87" s="321"/>
      <c r="X87" s="321"/>
      <c r="Y87" s="321" t="str">
        <f>IF(N87="","",N87)</f>
        <v/>
      </c>
      <c r="Z87" s="321"/>
      <c r="AA87" s="321"/>
      <c r="AB87" s="321" t="str">
        <f>IF(N87="","",N87)</f>
        <v/>
      </c>
      <c r="AC87" s="321" t="str">
        <f>IF(N87="","",N87)</f>
        <v/>
      </c>
      <c r="AD87" s="321" t="str">
        <f>IF(N87="","",N87)</f>
        <v/>
      </c>
      <c r="AE87" s="321"/>
      <c r="AF87" s="321"/>
      <c r="AG87" s="321"/>
      <c r="AH87" s="25"/>
    </row>
    <row r="88" spans="1:34" ht="39.75" customHeight="1">
      <c r="A88" s="13"/>
      <c r="B88" s="26"/>
      <c r="C88" s="355"/>
      <c r="D88" s="325"/>
      <c r="E88" s="325"/>
      <c r="F88" s="325"/>
      <c r="G88" s="325"/>
      <c r="H88" s="325"/>
      <c r="I88" s="325"/>
      <c r="J88" s="325"/>
      <c r="K88" s="55" t="s">
        <v>45</v>
      </c>
      <c r="L88" s="56" t="s">
        <v>154</v>
      </c>
      <c r="M88" s="325"/>
      <c r="N88" s="325"/>
      <c r="O88" s="328"/>
      <c r="P88" s="46"/>
      <c r="Q88" s="13"/>
      <c r="R88" s="13"/>
      <c r="S88" s="13"/>
      <c r="T88" s="24"/>
      <c r="U88" s="322"/>
      <c r="V88" s="322"/>
      <c r="W88" s="322"/>
      <c r="X88" s="322"/>
      <c r="Y88" s="322"/>
      <c r="Z88" s="322"/>
      <c r="AA88" s="322"/>
      <c r="AB88" s="322"/>
      <c r="AC88" s="322"/>
      <c r="AD88" s="322"/>
      <c r="AE88" s="322"/>
      <c r="AF88" s="322"/>
      <c r="AG88" s="322"/>
      <c r="AH88" s="25"/>
    </row>
    <row r="89" spans="1:34" ht="39.75" customHeight="1">
      <c r="A89" s="13"/>
      <c r="B89" s="26"/>
      <c r="C89" s="355"/>
      <c r="D89" s="325"/>
      <c r="E89" s="325"/>
      <c r="F89" s="325"/>
      <c r="G89" s="325"/>
      <c r="H89" s="325"/>
      <c r="I89" s="325"/>
      <c r="J89" s="325"/>
      <c r="K89" s="55" t="s">
        <v>47</v>
      </c>
      <c r="L89" s="56" t="s">
        <v>155</v>
      </c>
      <c r="M89" s="325"/>
      <c r="N89" s="325"/>
      <c r="O89" s="328"/>
      <c r="P89" s="46"/>
      <c r="Q89" s="13"/>
      <c r="R89" s="13"/>
      <c r="S89" s="13"/>
      <c r="T89" s="24"/>
      <c r="U89" s="322"/>
      <c r="V89" s="322"/>
      <c r="W89" s="322"/>
      <c r="X89" s="322"/>
      <c r="Y89" s="322"/>
      <c r="Z89" s="322"/>
      <c r="AA89" s="322"/>
      <c r="AB89" s="322"/>
      <c r="AC89" s="322"/>
      <c r="AD89" s="322"/>
      <c r="AE89" s="322"/>
      <c r="AF89" s="322"/>
      <c r="AG89" s="322"/>
      <c r="AH89" s="25"/>
    </row>
    <row r="90" spans="1:34" ht="39.75" customHeight="1">
      <c r="A90" s="13"/>
      <c r="B90" s="26"/>
      <c r="C90" s="355"/>
      <c r="D90" s="325"/>
      <c r="E90" s="325"/>
      <c r="F90" s="325"/>
      <c r="G90" s="325"/>
      <c r="H90" s="325"/>
      <c r="I90" s="325"/>
      <c r="J90" s="325"/>
      <c r="K90" s="55" t="s">
        <v>49</v>
      </c>
      <c r="L90" s="56" t="s">
        <v>156</v>
      </c>
      <c r="M90" s="325"/>
      <c r="N90" s="325"/>
      <c r="O90" s="328"/>
      <c r="P90" s="46"/>
      <c r="Q90" s="13"/>
      <c r="R90" s="13"/>
      <c r="S90" s="13"/>
      <c r="T90" s="24"/>
      <c r="U90" s="322"/>
      <c r="V90" s="322"/>
      <c r="W90" s="322"/>
      <c r="X90" s="322"/>
      <c r="Y90" s="322"/>
      <c r="Z90" s="322"/>
      <c r="AA90" s="322"/>
      <c r="AB90" s="322"/>
      <c r="AC90" s="322"/>
      <c r="AD90" s="322"/>
      <c r="AE90" s="322"/>
      <c r="AF90" s="322"/>
      <c r="AG90" s="322"/>
      <c r="AH90" s="25"/>
    </row>
    <row r="91" spans="1:34" ht="39.75" customHeight="1">
      <c r="A91" s="13"/>
      <c r="B91" s="26"/>
      <c r="C91" s="355"/>
      <c r="D91" s="325"/>
      <c r="E91" s="325"/>
      <c r="F91" s="325"/>
      <c r="G91" s="326"/>
      <c r="H91" s="326"/>
      <c r="I91" s="326"/>
      <c r="J91" s="326"/>
      <c r="K91" s="55" t="s">
        <v>51</v>
      </c>
      <c r="L91" s="56" t="s">
        <v>157</v>
      </c>
      <c r="M91" s="326"/>
      <c r="N91" s="326"/>
      <c r="O91" s="329"/>
      <c r="P91" s="46"/>
      <c r="Q91" s="13"/>
      <c r="R91" s="13"/>
      <c r="S91" s="13"/>
      <c r="T91" s="24"/>
      <c r="U91" s="323"/>
      <c r="V91" s="323"/>
      <c r="W91" s="323"/>
      <c r="X91" s="323"/>
      <c r="Y91" s="323"/>
      <c r="Z91" s="323"/>
      <c r="AA91" s="323"/>
      <c r="AB91" s="323"/>
      <c r="AC91" s="323"/>
      <c r="AD91" s="323"/>
      <c r="AE91" s="323"/>
      <c r="AF91" s="323"/>
      <c r="AG91" s="323"/>
      <c r="AH91" s="25"/>
    </row>
    <row r="92" spans="1:34" ht="39.75" customHeight="1">
      <c r="A92" s="13"/>
      <c r="B92" s="26"/>
      <c r="C92" s="355"/>
      <c r="D92" s="325"/>
      <c r="E92" s="325"/>
      <c r="F92" s="325"/>
      <c r="G92" s="349"/>
      <c r="H92" s="360" t="s">
        <v>158</v>
      </c>
      <c r="I92" s="341" t="s">
        <v>159</v>
      </c>
      <c r="J92" s="340" t="s">
        <v>84</v>
      </c>
      <c r="K92" s="55" t="s">
        <v>41</v>
      </c>
      <c r="L92" s="59" t="s">
        <v>160</v>
      </c>
      <c r="M92" s="330" t="s">
        <v>136</v>
      </c>
      <c r="N92" s="324"/>
      <c r="O92" s="327"/>
      <c r="P92" s="46"/>
      <c r="Q92" s="13"/>
      <c r="R92" s="13"/>
      <c r="S92" s="13"/>
      <c r="T92" s="24"/>
      <c r="U92" s="321"/>
      <c r="V92" s="321" t="str">
        <f t="shared" ref="V92:AA92" si="3">IF($N$92="","",$N$92)</f>
        <v/>
      </c>
      <c r="W92" s="321" t="str">
        <f t="shared" si="3"/>
        <v/>
      </c>
      <c r="X92" s="321" t="str">
        <f t="shared" si="3"/>
        <v/>
      </c>
      <c r="Y92" s="321" t="str">
        <f t="shared" si="3"/>
        <v/>
      </c>
      <c r="Z92" s="321" t="str">
        <f t="shared" si="3"/>
        <v/>
      </c>
      <c r="AA92" s="321" t="str">
        <f t="shared" si="3"/>
        <v/>
      </c>
      <c r="AB92" s="321"/>
      <c r="AC92" s="321"/>
      <c r="AD92" s="321"/>
      <c r="AE92" s="321"/>
      <c r="AF92" s="321"/>
      <c r="AG92" s="321"/>
      <c r="AH92" s="25"/>
    </row>
    <row r="93" spans="1:34" ht="39.75" customHeight="1">
      <c r="A93" s="13"/>
      <c r="B93" s="26"/>
      <c r="C93" s="355"/>
      <c r="D93" s="325"/>
      <c r="E93" s="325"/>
      <c r="F93" s="325"/>
      <c r="G93" s="325"/>
      <c r="H93" s="325"/>
      <c r="I93" s="325"/>
      <c r="J93" s="325"/>
      <c r="K93" s="55" t="s">
        <v>45</v>
      </c>
      <c r="L93" s="56" t="s">
        <v>161</v>
      </c>
      <c r="M93" s="325"/>
      <c r="N93" s="325"/>
      <c r="O93" s="328"/>
      <c r="P93" s="46"/>
      <c r="Q93" s="13"/>
      <c r="R93" s="13"/>
      <c r="S93" s="13"/>
      <c r="T93" s="24"/>
      <c r="U93" s="322"/>
      <c r="V93" s="322"/>
      <c r="W93" s="322"/>
      <c r="X93" s="322"/>
      <c r="Y93" s="322"/>
      <c r="Z93" s="322"/>
      <c r="AA93" s="322"/>
      <c r="AB93" s="322"/>
      <c r="AC93" s="322"/>
      <c r="AD93" s="322"/>
      <c r="AE93" s="322"/>
      <c r="AF93" s="322"/>
      <c r="AG93" s="322"/>
      <c r="AH93" s="25"/>
    </row>
    <row r="94" spans="1:34" ht="39.75" customHeight="1">
      <c r="A94" s="13"/>
      <c r="B94" s="26"/>
      <c r="C94" s="355"/>
      <c r="D94" s="325"/>
      <c r="E94" s="325"/>
      <c r="F94" s="325"/>
      <c r="G94" s="325"/>
      <c r="H94" s="325"/>
      <c r="I94" s="325"/>
      <c r="J94" s="325"/>
      <c r="K94" s="55" t="s">
        <v>47</v>
      </c>
      <c r="L94" s="56" t="s">
        <v>162</v>
      </c>
      <c r="M94" s="325"/>
      <c r="N94" s="325"/>
      <c r="O94" s="328"/>
      <c r="P94" s="46"/>
      <c r="Q94" s="13"/>
      <c r="R94" s="13"/>
      <c r="S94" s="13"/>
      <c r="T94" s="24"/>
      <c r="U94" s="322"/>
      <c r="V94" s="322"/>
      <c r="W94" s="322"/>
      <c r="X94" s="322"/>
      <c r="Y94" s="322"/>
      <c r="Z94" s="322"/>
      <c r="AA94" s="322"/>
      <c r="AB94" s="322"/>
      <c r="AC94" s="322"/>
      <c r="AD94" s="322"/>
      <c r="AE94" s="322"/>
      <c r="AF94" s="322"/>
      <c r="AG94" s="322"/>
      <c r="AH94" s="25"/>
    </row>
    <row r="95" spans="1:34" ht="39.75" customHeight="1">
      <c r="A95" s="13"/>
      <c r="B95" s="26"/>
      <c r="C95" s="355"/>
      <c r="D95" s="325"/>
      <c r="E95" s="325"/>
      <c r="F95" s="325"/>
      <c r="G95" s="325"/>
      <c r="H95" s="325"/>
      <c r="I95" s="325"/>
      <c r="J95" s="325"/>
      <c r="K95" s="55" t="s">
        <v>49</v>
      </c>
      <c r="L95" s="56" t="s">
        <v>163</v>
      </c>
      <c r="M95" s="325"/>
      <c r="N95" s="325"/>
      <c r="O95" s="328"/>
      <c r="P95" s="46"/>
      <c r="Q95" s="13"/>
      <c r="R95" s="13"/>
      <c r="S95" s="13"/>
      <c r="T95" s="24"/>
      <c r="U95" s="322"/>
      <c r="V95" s="322"/>
      <c r="W95" s="322"/>
      <c r="X95" s="322"/>
      <c r="Y95" s="322"/>
      <c r="Z95" s="322"/>
      <c r="AA95" s="322"/>
      <c r="AB95" s="322"/>
      <c r="AC95" s="322"/>
      <c r="AD95" s="322"/>
      <c r="AE95" s="322"/>
      <c r="AF95" s="322"/>
      <c r="AG95" s="322"/>
      <c r="AH95" s="25"/>
    </row>
    <row r="96" spans="1:34" ht="39.75" customHeight="1">
      <c r="A96" s="13"/>
      <c r="B96" s="26"/>
      <c r="C96" s="355"/>
      <c r="D96" s="325"/>
      <c r="E96" s="325"/>
      <c r="F96" s="325"/>
      <c r="G96" s="326"/>
      <c r="H96" s="326"/>
      <c r="I96" s="326"/>
      <c r="J96" s="326"/>
      <c r="K96" s="55" t="s">
        <v>51</v>
      </c>
      <c r="L96" s="56" t="s">
        <v>164</v>
      </c>
      <c r="M96" s="326"/>
      <c r="N96" s="326"/>
      <c r="O96" s="329"/>
      <c r="P96" s="46"/>
      <c r="Q96" s="13"/>
      <c r="R96" s="13"/>
      <c r="S96" s="13"/>
      <c r="T96" s="24"/>
      <c r="U96" s="323"/>
      <c r="V96" s="323"/>
      <c r="W96" s="323"/>
      <c r="X96" s="323"/>
      <c r="Y96" s="323"/>
      <c r="Z96" s="323"/>
      <c r="AA96" s="323"/>
      <c r="AB96" s="323"/>
      <c r="AC96" s="323"/>
      <c r="AD96" s="323"/>
      <c r="AE96" s="323"/>
      <c r="AF96" s="323"/>
      <c r="AG96" s="323"/>
      <c r="AH96" s="25"/>
    </row>
    <row r="97" spans="1:34" ht="39.75" customHeight="1">
      <c r="A97" s="13"/>
      <c r="B97" s="26"/>
      <c r="C97" s="355"/>
      <c r="D97" s="325"/>
      <c r="E97" s="325"/>
      <c r="F97" s="325"/>
      <c r="G97" s="349"/>
      <c r="H97" s="360" t="s">
        <v>165</v>
      </c>
      <c r="I97" s="341" t="s">
        <v>166</v>
      </c>
      <c r="J97" s="340" t="s">
        <v>84</v>
      </c>
      <c r="K97" s="55" t="s">
        <v>41</v>
      </c>
      <c r="L97" s="59" t="s">
        <v>167</v>
      </c>
      <c r="M97" s="330" t="s">
        <v>136</v>
      </c>
      <c r="N97" s="324"/>
      <c r="O97" s="327"/>
      <c r="P97" s="46"/>
      <c r="Q97" s="13"/>
      <c r="R97" s="13"/>
      <c r="S97" s="13"/>
      <c r="T97" s="24"/>
      <c r="U97" s="321" t="str">
        <f>IF(N97="","",N97)</f>
        <v/>
      </c>
      <c r="V97" s="321"/>
      <c r="W97" s="321"/>
      <c r="X97" s="321"/>
      <c r="Y97" s="321"/>
      <c r="Z97" s="321" t="str">
        <f>IF(N97="","",N97)</f>
        <v/>
      </c>
      <c r="AA97" s="321"/>
      <c r="AB97" s="321"/>
      <c r="AC97" s="321"/>
      <c r="AD97" s="321"/>
      <c r="AE97" s="321"/>
      <c r="AF97" s="321"/>
      <c r="AG97" s="321"/>
      <c r="AH97" s="25"/>
    </row>
    <row r="98" spans="1:34" ht="39.75" customHeight="1">
      <c r="A98" s="13"/>
      <c r="B98" s="26"/>
      <c r="C98" s="355"/>
      <c r="D98" s="325"/>
      <c r="E98" s="325"/>
      <c r="F98" s="325"/>
      <c r="G98" s="325"/>
      <c r="H98" s="325"/>
      <c r="I98" s="325"/>
      <c r="J98" s="325"/>
      <c r="K98" s="55" t="s">
        <v>45</v>
      </c>
      <c r="L98" s="56" t="s">
        <v>168</v>
      </c>
      <c r="M98" s="325"/>
      <c r="N98" s="325"/>
      <c r="O98" s="328"/>
      <c r="P98" s="46"/>
      <c r="Q98" s="13"/>
      <c r="R98" s="13"/>
      <c r="S98" s="13"/>
      <c r="T98" s="24"/>
      <c r="U98" s="322"/>
      <c r="V98" s="322"/>
      <c r="W98" s="322"/>
      <c r="X98" s="322"/>
      <c r="Y98" s="322"/>
      <c r="Z98" s="322"/>
      <c r="AA98" s="322"/>
      <c r="AB98" s="322"/>
      <c r="AC98" s="322"/>
      <c r="AD98" s="322"/>
      <c r="AE98" s="322"/>
      <c r="AF98" s="322"/>
      <c r="AG98" s="322"/>
      <c r="AH98" s="25"/>
    </row>
    <row r="99" spans="1:34" ht="39.75" customHeight="1">
      <c r="A99" s="13"/>
      <c r="B99" s="26"/>
      <c r="C99" s="355"/>
      <c r="D99" s="325"/>
      <c r="E99" s="325"/>
      <c r="F99" s="325"/>
      <c r="G99" s="325"/>
      <c r="H99" s="325"/>
      <c r="I99" s="325"/>
      <c r="J99" s="325"/>
      <c r="K99" s="55" t="s">
        <v>47</v>
      </c>
      <c r="L99" s="56" t="s">
        <v>169</v>
      </c>
      <c r="M99" s="325"/>
      <c r="N99" s="325"/>
      <c r="O99" s="328"/>
      <c r="P99" s="46"/>
      <c r="Q99" s="13"/>
      <c r="R99" s="13"/>
      <c r="S99" s="13"/>
      <c r="T99" s="24"/>
      <c r="U99" s="322"/>
      <c r="V99" s="322"/>
      <c r="W99" s="322"/>
      <c r="X99" s="322"/>
      <c r="Y99" s="322"/>
      <c r="Z99" s="322"/>
      <c r="AA99" s="322"/>
      <c r="AB99" s="322"/>
      <c r="AC99" s="322"/>
      <c r="AD99" s="322"/>
      <c r="AE99" s="322"/>
      <c r="AF99" s="322"/>
      <c r="AG99" s="322"/>
      <c r="AH99" s="25"/>
    </row>
    <row r="100" spans="1:34" ht="39.75" customHeight="1">
      <c r="A100" s="13"/>
      <c r="B100" s="26"/>
      <c r="C100" s="355"/>
      <c r="D100" s="325"/>
      <c r="E100" s="325"/>
      <c r="F100" s="325"/>
      <c r="G100" s="325"/>
      <c r="H100" s="325"/>
      <c r="I100" s="325"/>
      <c r="J100" s="325"/>
      <c r="K100" s="55" t="s">
        <v>49</v>
      </c>
      <c r="L100" s="56" t="s">
        <v>170</v>
      </c>
      <c r="M100" s="325"/>
      <c r="N100" s="325"/>
      <c r="O100" s="328"/>
      <c r="P100" s="46"/>
      <c r="Q100" s="13"/>
      <c r="R100" s="13"/>
      <c r="S100" s="13"/>
      <c r="T100" s="24"/>
      <c r="U100" s="322"/>
      <c r="V100" s="322"/>
      <c r="W100" s="322"/>
      <c r="X100" s="322"/>
      <c r="Y100" s="322"/>
      <c r="Z100" s="322"/>
      <c r="AA100" s="322"/>
      <c r="AB100" s="322"/>
      <c r="AC100" s="322"/>
      <c r="AD100" s="322"/>
      <c r="AE100" s="322"/>
      <c r="AF100" s="322"/>
      <c r="AG100" s="322"/>
      <c r="AH100" s="25"/>
    </row>
    <row r="101" spans="1:34" ht="39.75" customHeight="1">
      <c r="A101" s="13"/>
      <c r="B101" s="26"/>
      <c r="C101" s="355"/>
      <c r="D101" s="325"/>
      <c r="E101" s="325"/>
      <c r="F101" s="325"/>
      <c r="G101" s="326"/>
      <c r="H101" s="326"/>
      <c r="I101" s="326"/>
      <c r="J101" s="326"/>
      <c r="K101" s="55" t="s">
        <v>51</v>
      </c>
      <c r="L101" s="56" t="s">
        <v>171</v>
      </c>
      <c r="M101" s="326"/>
      <c r="N101" s="326"/>
      <c r="O101" s="329"/>
      <c r="P101" s="46"/>
      <c r="Q101" s="13"/>
      <c r="R101" s="13"/>
      <c r="S101" s="13"/>
      <c r="T101" s="24"/>
      <c r="U101" s="323"/>
      <c r="V101" s="323"/>
      <c r="W101" s="323"/>
      <c r="X101" s="323"/>
      <c r="Y101" s="323"/>
      <c r="Z101" s="323"/>
      <c r="AA101" s="323"/>
      <c r="AB101" s="323"/>
      <c r="AC101" s="323"/>
      <c r="AD101" s="323"/>
      <c r="AE101" s="323"/>
      <c r="AF101" s="323"/>
      <c r="AG101" s="323"/>
      <c r="AH101" s="25"/>
    </row>
    <row r="102" spans="1:34" ht="39.75" customHeight="1">
      <c r="A102" s="13"/>
      <c r="B102" s="26"/>
      <c r="C102" s="355"/>
      <c r="D102" s="325"/>
      <c r="E102" s="325"/>
      <c r="F102" s="325"/>
      <c r="G102" s="349"/>
      <c r="H102" s="360" t="s">
        <v>172</v>
      </c>
      <c r="I102" s="341" t="s">
        <v>173</v>
      </c>
      <c r="J102" s="340" t="s">
        <v>84</v>
      </c>
      <c r="K102" s="55" t="s">
        <v>41</v>
      </c>
      <c r="L102" s="59" t="s">
        <v>174</v>
      </c>
      <c r="M102" s="330" t="s">
        <v>136</v>
      </c>
      <c r="N102" s="364">
        <v>100</v>
      </c>
      <c r="O102" s="365" t="s">
        <v>175</v>
      </c>
      <c r="P102" s="46"/>
      <c r="Q102" s="13"/>
      <c r="R102" s="13"/>
      <c r="S102" s="13"/>
      <c r="T102" s="24"/>
      <c r="U102" s="321"/>
      <c r="V102" s="321"/>
      <c r="W102" s="321"/>
      <c r="X102" s="321"/>
      <c r="Y102" s="321"/>
      <c r="Z102" s="321"/>
      <c r="AA102" s="321"/>
      <c r="AB102" s="321"/>
      <c r="AC102" s="321"/>
      <c r="AD102" s="321"/>
      <c r="AE102" s="321"/>
      <c r="AF102" s="321"/>
      <c r="AG102" s="321">
        <f>IF(N102="","",N102)</f>
        <v>100</v>
      </c>
      <c r="AH102" s="25"/>
    </row>
    <row r="103" spans="1:34" ht="39.75" customHeight="1">
      <c r="A103" s="13"/>
      <c r="B103" s="26"/>
      <c r="C103" s="355"/>
      <c r="D103" s="325"/>
      <c r="E103" s="325"/>
      <c r="F103" s="325"/>
      <c r="G103" s="325"/>
      <c r="H103" s="325"/>
      <c r="I103" s="325"/>
      <c r="J103" s="325"/>
      <c r="K103" s="55" t="s">
        <v>45</v>
      </c>
      <c r="L103" s="56" t="s">
        <v>176</v>
      </c>
      <c r="M103" s="325"/>
      <c r="N103" s="325"/>
      <c r="O103" s="328"/>
      <c r="P103" s="46"/>
      <c r="Q103" s="13"/>
      <c r="R103" s="13"/>
      <c r="S103" s="13"/>
      <c r="T103" s="24"/>
      <c r="U103" s="322"/>
      <c r="V103" s="322"/>
      <c r="W103" s="322"/>
      <c r="X103" s="322"/>
      <c r="Y103" s="322"/>
      <c r="Z103" s="322"/>
      <c r="AA103" s="322"/>
      <c r="AB103" s="322"/>
      <c r="AC103" s="322"/>
      <c r="AD103" s="322"/>
      <c r="AE103" s="322"/>
      <c r="AF103" s="322"/>
      <c r="AG103" s="322"/>
      <c r="AH103" s="25"/>
    </row>
    <row r="104" spans="1:34" ht="39.75" customHeight="1">
      <c r="A104" s="13"/>
      <c r="B104" s="26"/>
      <c r="C104" s="355"/>
      <c r="D104" s="325"/>
      <c r="E104" s="325"/>
      <c r="F104" s="325"/>
      <c r="G104" s="325"/>
      <c r="H104" s="325"/>
      <c r="I104" s="325"/>
      <c r="J104" s="325"/>
      <c r="K104" s="55" t="s">
        <v>47</v>
      </c>
      <c r="L104" s="56" t="s">
        <v>177</v>
      </c>
      <c r="M104" s="325"/>
      <c r="N104" s="325"/>
      <c r="O104" s="328"/>
      <c r="P104" s="46"/>
      <c r="Q104" s="13"/>
      <c r="R104" s="13"/>
      <c r="S104" s="13"/>
      <c r="T104" s="24"/>
      <c r="U104" s="322"/>
      <c r="V104" s="322"/>
      <c r="W104" s="322"/>
      <c r="X104" s="322"/>
      <c r="Y104" s="322"/>
      <c r="Z104" s="322"/>
      <c r="AA104" s="322"/>
      <c r="AB104" s="322"/>
      <c r="AC104" s="322"/>
      <c r="AD104" s="322"/>
      <c r="AE104" s="322"/>
      <c r="AF104" s="322"/>
      <c r="AG104" s="322"/>
      <c r="AH104" s="25"/>
    </row>
    <row r="105" spans="1:34" ht="39.75" customHeight="1">
      <c r="A105" s="13"/>
      <c r="B105" s="26"/>
      <c r="C105" s="355"/>
      <c r="D105" s="325"/>
      <c r="E105" s="325"/>
      <c r="F105" s="325"/>
      <c r="G105" s="325"/>
      <c r="H105" s="325"/>
      <c r="I105" s="325"/>
      <c r="J105" s="325"/>
      <c r="K105" s="55" t="s">
        <v>49</v>
      </c>
      <c r="L105" s="56" t="s">
        <v>178</v>
      </c>
      <c r="M105" s="325"/>
      <c r="N105" s="325"/>
      <c r="O105" s="328"/>
      <c r="P105" s="46"/>
      <c r="Q105" s="13"/>
      <c r="R105" s="13"/>
      <c r="S105" s="13"/>
      <c r="T105" s="24"/>
      <c r="U105" s="322"/>
      <c r="V105" s="322"/>
      <c r="W105" s="322"/>
      <c r="X105" s="322"/>
      <c r="Y105" s="322"/>
      <c r="Z105" s="322"/>
      <c r="AA105" s="322"/>
      <c r="AB105" s="322"/>
      <c r="AC105" s="322"/>
      <c r="AD105" s="322"/>
      <c r="AE105" s="322"/>
      <c r="AF105" s="322"/>
      <c r="AG105" s="322"/>
      <c r="AH105" s="25"/>
    </row>
    <row r="106" spans="1:34" ht="39.75" customHeight="1">
      <c r="A106" s="13"/>
      <c r="B106" s="26"/>
      <c r="C106" s="355"/>
      <c r="D106" s="325"/>
      <c r="E106" s="325"/>
      <c r="F106" s="325"/>
      <c r="G106" s="326"/>
      <c r="H106" s="326"/>
      <c r="I106" s="326"/>
      <c r="J106" s="326"/>
      <c r="K106" s="55" t="s">
        <v>51</v>
      </c>
      <c r="L106" s="56" t="s">
        <v>179</v>
      </c>
      <c r="M106" s="326"/>
      <c r="N106" s="326"/>
      <c r="O106" s="329"/>
      <c r="P106" s="46"/>
      <c r="Q106" s="13"/>
      <c r="R106" s="13"/>
      <c r="S106" s="13"/>
      <c r="T106" s="24"/>
      <c r="U106" s="323"/>
      <c r="V106" s="323"/>
      <c r="W106" s="323"/>
      <c r="X106" s="323"/>
      <c r="Y106" s="323"/>
      <c r="Z106" s="323"/>
      <c r="AA106" s="323"/>
      <c r="AB106" s="323"/>
      <c r="AC106" s="323"/>
      <c r="AD106" s="323"/>
      <c r="AE106" s="323"/>
      <c r="AF106" s="323"/>
      <c r="AG106" s="323"/>
      <c r="AH106" s="25"/>
    </row>
    <row r="107" spans="1:34" ht="39.75" customHeight="1">
      <c r="A107" s="13"/>
      <c r="B107" s="26"/>
      <c r="C107" s="355"/>
      <c r="D107" s="325"/>
      <c r="E107" s="325"/>
      <c r="F107" s="325"/>
      <c r="G107" s="349"/>
      <c r="H107" s="360" t="s">
        <v>180</v>
      </c>
      <c r="I107" s="341" t="s">
        <v>181</v>
      </c>
      <c r="J107" s="340" t="s">
        <v>84</v>
      </c>
      <c r="K107" s="55" t="s">
        <v>41</v>
      </c>
      <c r="L107" s="59" t="s">
        <v>182</v>
      </c>
      <c r="M107" s="330" t="s">
        <v>136</v>
      </c>
      <c r="N107" s="324"/>
      <c r="O107" s="327"/>
      <c r="P107" s="46"/>
      <c r="Q107" s="13"/>
      <c r="R107" s="13"/>
      <c r="S107" s="13"/>
      <c r="T107" s="24"/>
      <c r="U107" s="321"/>
      <c r="V107" s="321"/>
      <c r="W107" s="321"/>
      <c r="X107" s="321" t="str">
        <f t="shared" ref="X107:AA107" si="4">IF($N$107="","",$N$107)</f>
        <v/>
      </c>
      <c r="Y107" s="321" t="str">
        <f t="shared" si="4"/>
        <v/>
      </c>
      <c r="Z107" s="321" t="str">
        <f t="shared" si="4"/>
        <v/>
      </c>
      <c r="AA107" s="321" t="str">
        <f t="shared" si="4"/>
        <v/>
      </c>
      <c r="AB107" s="321"/>
      <c r="AC107" s="321" t="str">
        <f t="shared" ref="AC107:AE107" si="5">IF($N$107="","",$N$107)</f>
        <v/>
      </c>
      <c r="AD107" s="321" t="str">
        <f t="shared" si="5"/>
        <v/>
      </c>
      <c r="AE107" s="321" t="str">
        <f t="shared" si="5"/>
        <v/>
      </c>
      <c r="AF107" s="321"/>
      <c r="AG107" s="321"/>
      <c r="AH107" s="25"/>
    </row>
    <row r="108" spans="1:34" ht="39.75" customHeight="1">
      <c r="A108" s="13"/>
      <c r="B108" s="26"/>
      <c r="C108" s="355"/>
      <c r="D108" s="325"/>
      <c r="E108" s="325"/>
      <c r="F108" s="325"/>
      <c r="G108" s="325"/>
      <c r="H108" s="325"/>
      <c r="I108" s="325"/>
      <c r="J108" s="325"/>
      <c r="K108" s="55" t="s">
        <v>45</v>
      </c>
      <c r="L108" s="56" t="s">
        <v>183</v>
      </c>
      <c r="M108" s="325"/>
      <c r="N108" s="325"/>
      <c r="O108" s="328"/>
      <c r="P108" s="46"/>
      <c r="Q108" s="13"/>
      <c r="R108" s="13"/>
      <c r="S108" s="13"/>
      <c r="T108" s="24"/>
      <c r="U108" s="322"/>
      <c r="V108" s="322"/>
      <c r="W108" s="322"/>
      <c r="X108" s="322"/>
      <c r="Y108" s="322"/>
      <c r="Z108" s="322"/>
      <c r="AA108" s="322"/>
      <c r="AB108" s="322"/>
      <c r="AC108" s="322"/>
      <c r="AD108" s="322"/>
      <c r="AE108" s="322"/>
      <c r="AF108" s="322"/>
      <c r="AG108" s="322"/>
      <c r="AH108" s="25"/>
    </row>
    <row r="109" spans="1:34" ht="39.75" customHeight="1">
      <c r="A109" s="13"/>
      <c r="B109" s="26"/>
      <c r="C109" s="355"/>
      <c r="D109" s="325"/>
      <c r="E109" s="325"/>
      <c r="F109" s="325"/>
      <c r="G109" s="325"/>
      <c r="H109" s="325"/>
      <c r="I109" s="325"/>
      <c r="J109" s="325"/>
      <c r="K109" s="55" t="s">
        <v>47</v>
      </c>
      <c r="L109" s="56" t="s">
        <v>184</v>
      </c>
      <c r="M109" s="325"/>
      <c r="N109" s="325"/>
      <c r="O109" s="328"/>
      <c r="P109" s="46"/>
      <c r="Q109" s="13"/>
      <c r="R109" s="13"/>
      <c r="S109" s="13"/>
      <c r="T109" s="24"/>
      <c r="U109" s="322"/>
      <c r="V109" s="322"/>
      <c r="W109" s="322"/>
      <c r="X109" s="322"/>
      <c r="Y109" s="322"/>
      <c r="Z109" s="322"/>
      <c r="AA109" s="322"/>
      <c r="AB109" s="322"/>
      <c r="AC109" s="322"/>
      <c r="AD109" s="322"/>
      <c r="AE109" s="322"/>
      <c r="AF109" s="322"/>
      <c r="AG109" s="322"/>
      <c r="AH109" s="25"/>
    </row>
    <row r="110" spans="1:34" ht="39.75" customHeight="1">
      <c r="A110" s="13"/>
      <c r="B110" s="26"/>
      <c r="C110" s="355"/>
      <c r="D110" s="325"/>
      <c r="E110" s="325"/>
      <c r="F110" s="325"/>
      <c r="G110" s="325"/>
      <c r="H110" s="325"/>
      <c r="I110" s="325"/>
      <c r="J110" s="325"/>
      <c r="K110" s="55" t="s">
        <v>49</v>
      </c>
      <c r="L110" s="56" t="s">
        <v>185</v>
      </c>
      <c r="M110" s="325"/>
      <c r="N110" s="325"/>
      <c r="O110" s="328"/>
      <c r="P110" s="46"/>
      <c r="Q110" s="13"/>
      <c r="R110" s="13"/>
      <c r="S110" s="13"/>
      <c r="T110" s="24"/>
      <c r="U110" s="322"/>
      <c r="V110" s="322"/>
      <c r="W110" s="322"/>
      <c r="X110" s="322"/>
      <c r="Y110" s="322"/>
      <c r="Z110" s="322"/>
      <c r="AA110" s="322"/>
      <c r="AB110" s="322"/>
      <c r="AC110" s="322"/>
      <c r="AD110" s="322"/>
      <c r="AE110" s="322"/>
      <c r="AF110" s="322"/>
      <c r="AG110" s="322"/>
      <c r="AH110" s="25"/>
    </row>
    <row r="111" spans="1:34" ht="12.75" customHeight="1">
      <c r="A111" s="13"/>
      <c r="B111" s="26"/>
      <c r="C111" s="355"/>
      <c r="D111" s="325"/>
      <c r="E111" s="325"/>
      <c r="F111" s="325"/>
      <c r="G111" s="326"/>
      <c r="H111" s="326"/>
      <c r="I111" s="326"/>
      <c r="J111" s="326"/>
      <c r="K111" s="55" t="s">
        <v>51</v>
      </c>
      <c r="L111" s="56" t="s">
        <v>186</v>
      </c>
      <c r="M111" s="326"/>
      <c r="N111" s="326"/>
      <c r="O111" s="329"/>
      <c r="P111" s="46"/>
      <c r="Q111" s="13"/>
      <c r="R111" s="13"/>
      <c r="S111" s="13"/>
      <c r="T111" s="24"/>
      <c r="U111" s="323"/>
      <c r="V111" s="323"/>
      <c r="W111" s="323"/>
      <c r="X111" s="323"/>
      <c r="Y111" s="323"/>
      <c r="Z111" s="323"/>
      <c r="AA111" s="323"/>
      <c r="AB111" s="323"/>
      <c r="AC111" s="323"/>
      <c r="AD111" s="323"/>
      <c r="AE111" s="323"/>
      <c r="AF111" s="323"/>
      <c r="AG111" s="323"/>
      <c r="AH111" s="25"/>
    </row>
    <row r="112" spans="1:34" ht="39.75" customHeight="1">
      <c r="A112" s="13"/>
      <c r="B112" s="26"/>
      <c r="C112" s="355"/>
      <c r="D112" s="325"/>
      <c r="E112" s="325"/>
      <c r="F112" s="325"/>
      <c r="G112" s="349"/>
      <c r="H112" s="360" t="s">
        <v>187</v>
      </c>
      <c r="I112" s="341" t="s">
        <v>188</v>
      </c>
      <c r="J112" s="340" t="s">
        <v>84</v>
      </c>
      <c r="K112" s="55" t="s">
        <v>41</v>
      </c>
      <c r="L112" s="59" t="s">
        <v>189</v>
      </c>
      <c r="M112" s="330" t="s">
        <v>136</v>
      </c>
      <c r="N112" s="324"/>
      <c r="O112" s="327"/>
      <c r="P112" s="46"/>
      <c r="Q112" s="13"/>
      <c r="R112" s="13"/>
      <c r="S112" s="13"/>
      <c r="T112" s="24"/>
      <c r="U112" s="321"/>
      <c r="V112" s="321"/>
      <c r="W112" s="321" t="str">
        <f>IF($N$112="","",$N$112)</f>
        <v/>
      </c>
      <c r="X112" s="321"/>
      <c r="Y112" s="321"/>
      <c r="Z112" s="321" t="str">
        <f>IF($N$112="","",$N$112)</f>
        <v/>
      </c>
      <c r="AA112" s="321"/>
      <c r="AB112" s="321" t="str">
        <f>IF($N$112="","",$N$112)</f>
        <v/>
      </c>
      <c r="AC112" s="321"/>
      <c r="AD112" s="321" t="str">
        <f>IF($N$112="","",$N$112)</f>
        <v/>
      </c>
      <c r="AE112" s="321"/>
      <c r="AF112" s="321" t="str">
        <f>IF($N$112="","",$N$112)</f>
        <v/>
      </c>
      <c r="AG112" s="321"/>
      <c r="AH112" s="25"/>
    </row>
    <row r="113" spans="1:34" ht="39.75" customHeight="1">
      <c r="A113" s="13"/>
      <c r="B113" s="26"/>
      <c r="C113" s="355"/>
      <c r="D113" s="325"/>
      <c r="E113" s="325"/>
      <c r="F113" s="325"/>
      <c r="G113" s="325"/>
      <c r="H113" s="325"/>
      <c r="I113" s="325"/>
      <c r="J113" s="325"/>
      <c r="K113" s="55" t="s">
        <v>45</v>
      </c>
      <c r="L113" s="56" t="s">
        <v>190</v>
      </c>
      <c r="M113" s="325"/>
      <c r="N113" s="325"/>
      <c r="O113" s="328"/>
      <c r="P113" s="46"/>
      <c r="Q113" s="13"/>
      <c r="R113" s="13"/>
      <c r="S113" s="13"/>
      <c r="T113" s="24"/>
      <c r="U113" s="322"/>
      <c r="V113" s="322"/>
      <c r="W113" s="322"/>
      <c r="X113" s="322"/>
      <c r="Y113" s="322"/>
      <c r="Z113" s="322"/>
      <c r="AA113" s="322"/>
      <c r="AB113" s="322"/>
      <c r="AC113" s="322"/>
      <c r="AD113" s="322"/>
      <c r="AE113" s="322"/>
      <c r="AF113" s="322"/>
      <c r="AG113" s="322"/>
      <c r="AH113" s="25"/>
    </row>
    <row r="114" spans="1:34" ht="39.75" customHeight="1">
      <c r="A114" s="13"/>
      <c r="B114" s="26"/>
      <c r="C114" s="355"/>
      <c r="D114" s="325"/>
      <c r="E114" s="325"/>
      <c r="F114" s="325"/>
      <c r="G114" s="325"/>
      <c r="H114" s="325"/>
      <c r="I114" s="325"/>
      <c r="J114" s="325"/>
      <c r="K114" s="55" t="s">
        <v>47</v>
      </c>
      <c r="L114" s="56" t="s">
        <v>191</v>
      </c>
      <c r="M114" s="325"/>
      <c r="N114" s="325"/>
      <c r="O114" s="328"/>
      <c r="P114" s="46"/>
      <c r="Q114" s="13"/>
      <c r="R114" s="13"/>
      <c r="S114" s="13"/>
      <c r="T114" s="24"/>
      <c r="U114" s="322"/>
      <c r="V114" s="322"/>
      <c r="W114" s="322"/>
      <c r="X114" s="322"/>
      <c r="Y114" s="322"/>
      <c r="Z114" s="322"/>
      <c r="AA114" s="322"/>
      <c r="AB114" s="322"/>
      <c r="AC114" s="322"/>
      <c r="AD114" s="322"/>
      <c r="AE114" s="322"/>
      <c r="AF114" s="322"/>
      <c r="AG114" s="322"/>
      <c r="AH114" s="25"/>
    </row>
    <row r="115" spans="1:34" ht="39.75" customHeight="1">
      <c r="A115" s="13"/>
      <c r="B115" s="26"/>
      <c r="C115" s="355"/>
      <c r="D115" s="325"/>
      <c r="E115" s="325"/>
      <c r="F115" s="325"/>
      <c r="G115" s="325"/>
      <c r="H115" s="325"/>
      <c r="I115" s="325"/>
      <c r="J115" s="325"/>
      <c r="K115" s="55" t="s">
        <v>49</v>
      </c>
      <c r="L115" s="56" t="s">
        <v>192</v>
      </c>
      <c r="M115" s="325"/>
      <c r="N115" s="325"/>
      <c r="O115" s="328"/>
      <c r="P115" s="46"/>
      <c r="Q115" s="13"/>
      <c r="R115" s="13"/>
      <c r="S115" s="13"/>
      <c r="T115" s="24"/>
      <c r="U115" s="322"/>
      <c r="V115" s="322"/>
      <c r="W115" s="322"/>
      <c r="X115" s="322"/>
      <c r="Y115" s="322"/>
      <c r="Z115" s="322"/>
      <c r="AA115" s="322"/>
      <c r="AB115" s="322"/>
      <c r="AC115" s="322"/>
      <c r="AD115" s="322"/>
      <c r="AE115" s="322"/>
      <c r="AF115" s="322"/>
      <c r="AG115" s="322"/>
      <c r="AH115" s="25"/>
    </row>
    <row r="116" spans="1:34" ht="39.75" customHeight="1">
      <c r="A116" s="13"/>
      <c r="B116" s="26"/>
      <c r="C116" s="355"/>
      <c r="D116" s="325"/>
      <c r="E116" s="325"/>
      <c r="F116" s="325"/>
      <c r="G116" s="326"/>
      <c r="H116" s="326"/>
      <c r="I116" s="326"/>
      <c r="J116" s="326"/>
      <c r="K116" s="55" t="s">
        <v>51</v>
      </c>
      <c r="L116" s="56" t="s">
        <v>193</v>
      </c>
      <c r="M116" s="326"/>
      <c r="N116" s="326"/>
      <c r="O116" s="329"/>
      <c r="P116" s="46"/>
      <c r="Q116" s="13"/>
      <c r="R116" s="13"/>
      <c r="S116" s="13"/>
      <c r="T116" s="24"/>
      <c r="U116" s="323"/>
      <c r="V116" s="323"/>
      <c r="W116" s="323"/>
      <c r="X116" s="323"/>
      <c r="Y116" s="323"/>
      <c r="Z116" s="323"/>
      <c r="AA116" s="323"/>
      <c r="AB116" s="323"/>
      <c r="AC116" s="323"/>
      <c r="AD116" s="323"/>
      <c r="AE116" s="323"/>
      <c r="AF116" s="323"/>
      <c r="AG116" s="323"/>
      <c r="AH116" s="25"/>
    </row>
    <row r="117" spans="1:34" ht="39.75" customHeight="1">
      <c r="A117" s="13"/>
      <c r="B117" s="26"/>
      <c r="C117" s="355"/>
      <c r="D117" s="325"/>
      <c r="E117" s="325"/>
      <c r="F117" s="325"/>
      <c r="G117" s="349"/>
      <c r="H117" s="360" t="s">
        <v>194</v>
      </c>
      <c r="I117" s="341" t="s">
        <v>195</v>
      </c>
      <c r="J117" s="340" t="s">
        <v>84</v>
      </c>
      <c r="K117" s="55" t="s">
        <v>41</v>
      </c>
      <c r="L117" s="59" t="s">
        <v>196</v>
      </c>
      <c r="M117" s="330" t="s">
        <v>136</v>
      </c>
      <c r="N117" s="324"/>
      <c r="O117" s="327"/>
      <c r="P117" s="46"/>
      <c r="Q117" s="13"/>
      <c r="R117" s="13"/>
      <c r="S117" s="13"/>
      <c r="T117" s="24"/>
      <c r="U117" s="321" t="str">
        <f t="shared" ref="U117:W117" si="6">IF($N$117="","",$N$117)</f>
        <v/>
      </c>
      <c r="V117" s="321" t="str">
        <f t="shared" si="6"/>
        <v/>
      </c>
      <c r="W117" s="321" t="str">
        <f t="shared" si="6"/>
        <v/>
      </c>
      <c r="X117" s="321"/>
      <c r="Y117" s="321" t="str">
        <f t="shared" ref="Y117:Z117" si="7">IF($N$117="","",$N$117)</f>
        <v/>
      </c>
      <c r="Z117" s="321" t="str">
        <f t="shared" si="7"/>
        <v/>
      </c>
      <c r="AA117" s="321"/>
      <c r="AB117" s="321"/>
      <c r="AC117" s="321"/>
      <c r="AD117" s="321"/>
      <c r="AE117" s="321"/>
      <c r="AF117" s="321"/>
      <c r="AG117" s="321"/>
      <c r="AH117" s="25"/>
    </row>
    <row r="118" spans="1:34" ht="39.75" customHeight="1">
      <c r="A118" s="13"/>
      <c r="B118" s="26"/>
      <c r="C118" s="355"/>
      <c r="D118" s="325"/>
      <c r="E118" s="325"/>
      <c r="F118" s="325"/>
      <c r="G118" s="325"/>
      <c r="H118" s="325"/>
      <c r="I118" s="325"/>
      <c r="J118" s="325"/>
      <c r="K118" s="55" t="s">
        <v>45</v>
      </c>
      <c r="L118" s="56" t="s">
        <v>197</v>
      </c>
      <c r="M118" s="325"/>
      <c r="N118" s="325"/>
      <c r="O118" s="328"/>
      <c r="P118" s="46"/>
      <c r="Q118" s="13"/>
      <c r="R118" s="13"/>
      <c r="S118" s="13"/>
      <c r="T118" s="24"/>
      <c r="U118" s="322"/>
      <c r="V118" s="322"/>
      <c r="W118" s="322"/>
      <c r="X118" s="322"/>
      <c r="Y118" s="322"/>
      <c r="Z118" s="322"/>
      <c r="AA118" s="322"/>
      <c r="AB118" s="322"/>
      <c r="AC118" s="322"/>
      <c r="AD118" s="322"/>
      <c r="AE118" s="322"/>
      <c r="AF118" s="322"/>
      <c r="AG118" s="322"/>
      <c r="AH118" s="25"/>
    </row>
    <row r="119" spans="1:34" ht="39.75" customHeight="1">
      <c r="A119" s="13"/>
      <c r="B119" s="26"/>
      <c r="C119" s="355"/>
      <c r="D119" s="325"/>
      <c r="E119" s="325"/>
      <c r="F119" s="325"/>
      <c r="G119" s="325"/>
      <c r="H119" s="325"/>
      <c r="I119" s="325"/>
      <c r="J119" s="325"/>
      <c r="K119" s="55" t="s">
        <v>47</v>
      </c>
      <c r="L119" s="56" t="s">
        <v>198</v>
      </c>
      <c r="M119" s="325"/>
      <c r="N119" s="325"/>
      <c r="O119" s="328"/>
      <c r="P119" s="46"/>
      <c r="Q119" s="13"/>
      <c r="R119" s="13"/>
      <c r="S119" s="13"/>
      <c r="T119" s="24"/>
      <c r="U119" s="322"/>
      <c r="V119" s="322"/>
      <c r="W119" s="322"/>
      <c r="X119" s="322"/>
      <c r="Y119" s="322"/>
      <c r="Z119" s="322"/>
      <c r="AA119" s="322"/>
      <c r="AB119" s="322"/>
      <c r="AC119" s="322"/>
      <c r="AD119" s="322"/>
      <c r="AE119" s="322"/>
      <c r="AF119" s="322"/>
      <c r="AG119" s="322"/>
      <c r="AH119" s="25"/>
    </row>
    <row r="120" spans="1:34" ht="39.75" customHeight="1">
      <c r="A120" s="13"/>
      <c r="B120" s="26"/>
      <c r="C120" s="355"/>
      <c r="D120" s="325"/>
      <c r="E120" s="325"/>
      <c r="F120" s="325"/>
      <c r="G120" s="325"/>
      <c r="H120" s="325"/>
      <c r="I120" s="325"/>
      <c r="J120" s="325"/>
      <c r="K120" s="55" t="s">
        <v>49</v>
      </c>
      <c r="L120" s="56" t="s">
        <v>199</v>
      </c>
      <c r="M120" s="325"/>
      <c r="N120" s="325"/>
      <c r="O120" s="328"/>
      <c r="P120" s="46"/>
      <c r="Q120" s="13"/>
      <c r="R120" s="13"/>
      <c r="S120" s="13"/>
      <c r="T120" s="24"/>
      <c r="U120" s="322"/>
      <c r="V120" s="322"/>
      <c r="W120" s="322"/>
      <c r="X120" s="322"/>
      <c r="Y120" s="322"/>
      <c r="Z120" s="322"/>
      <c r="AA120" s="322"/>
      <c r="AB120" s="322"/>
      <c r="AC120" s="322"/>
      <c r="AD120" s="322"/>
      <c r="AE120" s="322"/>
      <c r="AF120" s="322"/>
      <c r="AG120" s="322"/>
      <c r="AH120" s="25"/>
    </row>
    <row r="121" spans="1:34" ht="39.75" customHeight="1">
      <c r="A121" s="13"/>
      <c r="B121" s="26"/>
      <c r="C121" s="355"/>
      <c r="D121" s="325"/>
      <c r="E121" s="326"/>
      <c r="F121" s="326"/>
      <c r="G121" s="326"/>
      <c r="H121" s="326"/>
      <c r="I121" s="326"/>
      <c r="J121" s="326"/>
      <c r="K121" s="55" t="s">
        <v>51</v>
      </c>
      <c r="L121" s="56" t="s">
        <v>200</v>
      </c>
      <c r="M121" s="326"/>
      <c r="N121" s="326"/>
      <c r="O121" s="329"/>
      <c r="P121" s="46"/>
      <c r="Q121" s="13"/>
      <c r="R121" s="13"/>
      <c r="S121" s="13"/>
      <c r="T121" s="24"/>
      <c r="U121" s="323"/>
      <c r="V121" s="323"/>
      <c r="W121" s="323"/>
      <c r="X121" s="323"/>
      <c r="Y121" s="323"/>
      <c r="Z121" s="323"/>
      <c r="AA121" s="323"/>
      <c r="AB121" s="323"/>
      <c r="AC121" s="323"/>
      <c r="AD121" s="323"/>
      <c r="AE121" s="323"/>
      <c r="AF121" s="323"/>
      <c r="AG121" s="323"/>
      <c r="AH121" s="25"/>
    </row>
    <row r="122" spans="1:34" ht="39.75" customHeight="1">
      <c r="A122" s="13"/>
      <c r="B122" s="26"/>
      <c r="C122" s="355"/>
      <c r="D122" s="325"/>
      <c r="E122" s="350" t="s">
        <v>201</v>
      </c>
      <c r="F122" s="351">
        <f>IF(SUM(N122:N126)=0,"",AVERAGE(N122:N126))</f>
        <v>90</v>
      </c>
      <c r="G122" s="349">
        <v>15</v>
      </c>
      <c r="H122" s="334" t="s">
        <v>202</v>
      </c>
      <c r="I122" s="335"/>
      <c r="J122" s="340" t="s">
        <v>203</v>
      </c>
      <c r="K122" s="55" t="s">
        <v>41</v>
      </c>
      <c r="L122" s="59" t="s">
        <v>204</v>
      </c>
      <c r="M122" s="330" t="s">
        <v>136</v>
      </c>
      <c r="N122" s="364">
        <v>90</v>
      </c>
      <c r="O122" s="327" t="s">
        <v>205</v>
      </c>
      <c r="P122" s="62"/>
      <c r="Q122" s="13"/>
      <c r="R122" s="13"/>
      <c r="S122" s="13"/>
      <c r="T122" s="24"/>
      <c r="U122" s="321"/>
      <c r="V122" s="321"/>
      <c r="W122" s="321"/>
      <c r="X122" s="321"/>
      <c r="Y122" s="321"/>
      <c r="Z122" s="321"/>
      <c r="AA122" s="321"/>
      <c r="AB122" s="321"/>
      <c r="AC122" s="321"/>
      <c r="AD122" s="321"/>
      <c r="AE122" s="321"/>
      <c r="AF122" s="321">
        <f>IF(N122="","",N122)</f>
        <v>90</v>
      </c>
      <c r="AG122" s="321"/>
      <c r="AH122" s="25"/>
    </row>
    <row r="123" spans="1:34" ht="39.75" customHeight="1">
      <c r="A123" s="13"/>
      <c r="B123" s="26"/>
      <c r="C123" s="355"/>
      <c r="D123" s="325"/>
      <c r="E123" s="325"/>
      <c r="F123" s="325"/>
      <c r="G123" s="325"/>
      <c r="H123" s="336"/>
      <c r="I123" s="337"/>
      <c r="J123" s="325"/>
      <c r="K123" s="55" t="s">
        <v>45</v>
      </c>
      <c r="L123" s="56" t="s">
        <v>206</v>
      </c>
      <c r="M123" s="325"/>
      <c r="N123" s="325"/>
      <c r="O123" s="328"/>
      <c r="P123" s="62"/>
      <c r="Q123" s="13"/>
      <c r="R123" s="13"/>
      <c r="S123" s="13"/>
      <c r="T123" s="24"/>
      <c r="U123" s="322"/>
      <c r="V123" s="322"/>
      <c r="W123" s="322"/>
      <c r="X123" s="322"/>
      <c r="Y123" s="322"/>
      <c r="Z123" s="322"/>
      <c r="AA123" s="322"/>
      <c r="AB123" s="322"/>
      <c r="AC123" s="322"/>
      <c r="AD123" s="322"/>
      <c r="AE123" s="322"/>
      <c r="AF123" s="322"/>
      <c r="AG123" s="322"/>
      <c r="AH123" s="25"/>
    </row>
    <row r="124" spans="1:34" ht="39.75" customHeight="1">
      <c r="A124" s="13"/>
      <c r="B124" s="26"/>
      <c r="C124" s="355"/>
      <c r="D124" s="325"/>
      <c r="E124" s="325"/>
      <c r="F124" s="325"/>
      <c r="G124" s="325"/>
      <c r="H124" s="336"/>
      <c r="I124" s="337"/>
      <c r="J124" s="325"/>
      <c r="K124" s="55" t="s">
        <v>47</v>
      </c>
      <c r="L124" s="56" t="s">
        <v>207</v>
      </c>
      <c r="M124" s="325"/>
      <c r="N124" s="325"/>
      <c r="O124" s="328"/>
      <c r="P124" s="62"/>
      <c r="Q124" s="13"/>
      <c r="R124" s="13"/>
      <c r="S124" s="13"/>
      <c r="T124" s="24"/>
      <c r="U124" s="322"/>
      <c r="V124" s="322"/>
      <c r="W124" s="322"/>
      <c r="X124" s="322"/>
      <c r="Y124" s="322"/>
      <c r="Z124" s="322"/>
      <c r="AA124" s="322"/>
      <c r="AB124" s="322"/>
      <c r="AC124" s="322"/>
      <c r="AD124" s="322"/>
      <c r="AE124" s="322"/>
      <c r="AF124" s="322"/>
      <c r="AG124" s="322"/>
      <c r="AH124" s="25"/>
    </row>
    <row r="125" spans="1:34" ht="53.25" customHeight="1">
      <c r="A125" s="13"/>
      <c r="B125" s="26"/>
      <c r="C125" s="355"/>
      <c r="D125" s="325"/>
      <c r="E125" s="325"/>
      <c r="F125" s="325"/>
      <c r="G125" s="325"/>
      <c r="H125" s="336"/>
      <c r="I125" s="337"/>
      <c r="J125" s="325"/>
      <c r="K125" s="55" t="s">
        <v>49</v>
      </c>
      <c r="L125" s="56" t="s">
        <v>208</v>
      </c>
      <c r="M125" s="325"/>
      <c r="N125" s="325"/>
      <c r="O125" s="328"/>
      <c r="P125" s="62"/>
      <c r="Q125" s="13"/>
      <c r="R125" s="13"/>
      <c r="S125" s="13"/>
      <c r="T125" s="24"/>
      <c r="U125" s="322"/>
      <c r="V125" s="322"/>
      <c r="W125" s="322"/>
      <c r="X125" s="322"/>
      <c r="Y125" s="322"/>
      <c r="Z125" s="322"/>
      <c r="AA125" s="322"/>
      <c r="AB125" s="322"/>
      <c r="AC125" s="322"/>
      <c r="AD125" s="322"/>
      <c r="AE125" s="322"/>
      <c r="AF125" s="322"/>
      <c r="AG125" s="322"/>
      <c r="AH125" s="25"/>
    </row>
    <row r="126" spans="1:34" ht="53.25" customHeight="1">
      <c r="A126" s="13"/>
      <c r="B126" s="26"/>
      <c r="C126" s="355"/>
      <c r="D126" s="325"/>
      <c r="E126" s="326"/>
      <c r="F126" s="326"/>
      <c r="G126" s="326"/>
      <c r="H126" s="338"/>
      <c r="I126" s="339"/>
      <c r="J126" s="326"/>
      <c r="K126" s="55" t="s">
        <v>51</v>
      </c>
      <c r="L126" s="56" t="s">
        <v>209</v>
      </c>
      <c r="M126" s="326"/>
      <c r="N126" s="326"/>
      <c r="O126" s="329"/>
      <c r="P126" s="62"/>
      <c r="Q126" s="13"/>
      <c r="R126" s="13"/>
      <c r="S126" s="13"/>
      <c r="T126" s="24"/>
      <c r="U126" s="323"/>
      <c r="V126" s="323"/>
      <c r="W126" s="323"/>
      <c r="X126" s="323"/>
      <c r="Y126" s="323"/>
      <c r="Z126" s="323"/>
      <c r="AA126" s="323"/>
      <c r="AB126" s="323"/>
      <c r="AC126" s="323"/>
      <c r="AD126" s="323"/>
      <c r="AE126" s="323"/>
      <c r="AF126" s="323"/>
      <c r="AG126" s="323"/>
      <c r="AH126" s="25"/>
    </row>
    <row r="127" spans="1:34" ht="39.75" customHeight="1">
      <c r="A127" s="13"/>
      <c r="B127" s="26"/>
      <c r="C127" s="355"/>
      <c r="D127" s="325"/>
      <c r="E127" s="350" t="s">
        <v>210</v>
      </c>
      <c r="F127" s="351">
        <f>IF(SUM(N127:N131)=0,"",AVERAGE(N127:N131))</f>
        <v>100</v>
      </c>
      <c r="G127" s="349">
        <v>16</v>
      </c>
      <c r="H127" s="334" t="s">
        <v>211</v>
      </c>
      <c r="I127" s="335"/>
      <c r="J127" s="340" t="s">
        <v>212</v>
      </c>
      <c r="K127" s="55" t="s">
        <v>41</v>
      </c>
      <c r="L127" s="56" t="s">
        <v>213</v>
      </c>
      <c r="M127" s="330" t="s">
        <v>136</v>
      </c>
      <c r="N127" s="324">
        <v>100</v>
      </c>
      <c r="O127" s="327" t="s">
        <v>214</v>
      </c>
      <c r="P127" s="46"/>
      <c r="Q127" s="13"/>
      <c r="R127" s="13"/>
      <c r="S127" s="13"/>
      <c r="T127" s="24"/>
      <c r="U127" s="321"/>
      <c r="V127" s="321"/>
      <c r="W127" s="321"/>
      <c r="X127" s="321">
        <f t="shared" ref="X127:Y127" si="8">IF($N$127="","",$N$127)</f>
        <v>100</v>
      </c>
      <c r="Y127" s="321">
        <f t="shared" si="8"/>
        <v>100</v>
      </c>
      <c r="Z127" s="321"/>
      <c r="AA127" s="321">
        <f>IF($N$127="","",$N$127)</f>
        <v>100</v>
      </c>
      <c r="AB127" s="321"/>
      <c r="AC127" s="321"/>
      <c r="AD127" s="321"/>
      <c r="AE127" s="321"/>
      <c r="AF127" s="321"/>
      <c r="AG127" s="321"/>
      <c r="AH127" s="25"/>
    </row>
    <row r="128" spans="1:34" ht="39.75" customHeight="1">
      <c r="A128" s="13"/>
      <c r="B128" s="26"/>
      <c r="C128" s="355"/>
      <c r="D128" s="325"/>
      <c r="E128" s="325"/>
      <c r="F128" s="325"/>
      <c r="G128" s="325"/>
      <c r="H128" s="336"/>
      <c r="I128" s="337"/>
      <c r="J128" s="325"/>
      <c r="K128" s="55" t="s">
        <v>45</v>
      </c>
      <c r="L128" s="56" t="s">
        <v>215</v>
      </c>
      <c r="M128" s="325"/>
      <c r="N128" s="325"/>
      <c r="O128" s="328"/>
      <c r="P128" s="46"/>
      <c r="Q128" s="13"/>
      <c r="R128" s="13"/>
      <c r="S128" s="13"/>
      <c r="T128" s="24"/>
      <c r="U128" s="322"/>
      <c r="V128" s="322"/>
      <c r="W128" s="322"/>
      <c r="X128" s="322"/>
      <c r="Y128" s="322"/>
      <c r="Z128" s="322"/>
      <c r="AA128" s="322"/>
      <c r="AB128" s="322"/>
      <c r="AC128" s="322"/>
      <c r="AD128" s="322"/>
      <c r="AE128" s="322"/>
      <c r="AF128" s="322"/>
      <c r="AG128" s="322"/>
      <c r="AH128" s="25"/>
    </row>
    <row r="129" spans="1:34" ht="39.75" customHeight="1">
      <c r="A129" s="13"/>
      <c r="B129" s="26"/>
      <c r="C129" s="355"/>
      <c r="D129" s="325"/>
      <c r="E129" s="325"/>
      <c r="F129" s="325"/>
      <c r="G129" s="325"/>
      <c r="H129" s="336"/>
      <c r="I129" s="337"/>
      <c r="J129" s="325"/>
      <c r="K129" s="55" t="s">
        <v>47</v>
      </c>
      <c r="L129" s="56" t="s">
        <v>216</v>
      </c>
      <c r="M129" s="325"/>
      <c r="N129" s="325"/>
      <c r="O129" s="328"/>
      <c r="P129" s="46"/>
      <c r="Q129" s="13"/>
      <c r="R129" s="13"/>
      <c r="S129" s="13"/>
      <c r="T129" s="24"/>
      <c r="U129" s="322"/>
      <c r="V129" s="322"/>
      <c r="W129" s="322"/>
      <c r="X129" s="322"/>
      <c r="Y129" s="322"/>
      <c r="Z129" s="322"/>
      <c r="AA129" s="322"/>
      <c r="AB129" s="322"/>
      <c r="AC129" s="322"/>
      <c r="AD129" s="322"/>
      <c r="AE129" s="322"/>
      <c r="AF129" s="322"/>
      <c r="AG129" s="322"/>
      <c r="AH129" s="25"/>
    </row>
    <row r="130" spans="1:34" ht="39.75" customHeight="1">
      <c r="A130" s="13"/>
      <c r="B130" s="26"/>
      <c r="C130" s="355"/>
      <c r="D130" s="325"/>
      <c r="E130" s="325"/>
      <c r="F130" s="325"/>
      <c r="G130" s="325"/>
      <c r="H130" s="336"/>
      <c r="I130" s="337"/>
      <c r="J130" s="325"/>
      <c r="K130" s="55" t="s">
        <v>49</v>
      </c>
      <c r="L130" s="56" t="s">
        <v>217</v>
      </c>
      <c r="M130" s="325"/>
      <c r="N130" s="325"/>
      <c r="O130" s="328"/>
      <c r="P130" s="46"/>
      <c r="Q130" s="13"/>
      <c r="R130" s="13"/>
      <c r="S130" s="13"/>
      <c r="T130" s="24"/>
      <c r="U130" s="322"/>
      <c r="V130" s="322"/>
      <c r="W130" s="322"/>
      <c r="X130" s="322"/>
      <c r="Y130" s="322"/>
      <c r="Z130" s="322"/>
      <c r="AA130" s="322"/>
      <c r="AB130" s="322"/>
      <c r="AC130" s="322"/>
      <c r="AD130" s="322"/>
      <c r="AE130" s="322"/>
      <c r="AF130" s="322"/>
      <c r="AG130" s="322"/>
      <c r="AH130" s="25"/>
    </row>
    <row r="131" spans="1:34" ht="39.75" customHeight="1">
      <c r="A131" s="13"/>
      <c r="B131" s="26"/>
      <c r="C131" s="356"/>
      <c r="D131" s="344"/>
      <c r="E131" s="344"/>
      <c r="F131" s="344"/>
      <c r="G131" s="344"/>
      <c r="H131" s="342"/>
      <c r="I131" s="343"/>
      <c r="J131" s="344"/>
      <c r="K131" s="63" t="s">
        <v>51</v>
      </c>
      <c r="L131" s="64" t="s">
        <v>218</v>
      </c>
      <c r="M131" s="344"/>
      <c r="N131" s="344"/>
      <c r="O131" s="367"/>
      <c r="P131" s="46"/>
      <c r="Q131" s="13"/>
      <c r="R131" s="13"/>
      <c r="S131" s="13"/>
      <c r="T131" s="24"/>
      <c r="U131" s="323"/>
      <c r="V131" s="323"/>
      <c r="W131" s="323"/>
      <c r="X131" s="323"/>
      <c r="Y131" s="323"/>
      <c r="Z131" s="323"/>
      <c r="AA131" s="323"/>
      <c r="AB131" s="323"/>
      <c r="AC131" s="323"/>
      <c r="AD131" s="323"/>
      <c r="AE131" s="323"/>
      <c r="AF131" s="323"/>
      <c r="AG131" s="323"/>
      <c r="AH131" s="25"/>
    </row>
    <row r="132" spans="1:34" ht="39.75" customHeight="1">
      <c r="A132" s="13"/>
      <c r="B132" s="26"/>
      <c r="C132" s="354" t="s">
        <v>219</v>
      </c>
      <c r="D132" s="359">
        <f>IF(SUM(N132:N196)=0,"",AVERAGE(N132:N196))</f>
        <v>60</v>
      </c>
      <c r="E132" s="357" t="s">
        <v>220</v>
      </c>
      <c r="F132" s="352">
        <f>IF(SUM(N132:N156)=0,"",AVERAGE(N132:N156))</f>
        <v>60</v>
      </c>
      <c r="G132" s="353">
        <v>17</v>
      </c>
      <c r="H132" s="346" t="s">
        <v>221</v>
      </c>
      <c r="I132" s="347"/>
      <c r="J132" s="348" t="s">
        <v>222</v>
      </c>
      <c r="K132" s="51" t="s">
        <v>41</v>
      </c>
      <c r="L132" s="65" t="s">
        <v>223</v>
      </c>
      <c r="M132" s="331" t="s">
        <v>136</v>
      </c>
      <c r="N132" s="332"/>
      <c r="O132" s="333"/>
      <c r="P132" s="46"/>
      <c r="Q132" s="13"/>
      <c r="R132" s="13"/>
      <c r="S132" s="13"/>
      <c r="T132" s="24"/>
      <c r="U132" s="321"/>
      <c r="V132" s="321"/>
      <c r="W132" s="321"/>
      <c r="X132" s="321"/>
      <c r="Y132" s="321"/>
      <c r="Z132" s="321"/>
      <c r="AA132" s="321"/>
      <c r="AB132" s="321"/>
      <c r="AC132" s="321"/>
      <c r="AD132" s="321"/>
      <c r="AE132" s="321" t="str">
        <f t="shared" ref="AE132:AG132" si="9">IF($N$132="","",$N$132)</f>
        <v/>
      </c>
      <c r="AF132" s="321" t="str">
        <f t="shared" si="9"/>
        <v/>
      </c>
      <c r="AG132" s="321" t="str">
        <f t="shared" si="9"/>
        <v/>
      </c>
      <c r="AH132" s="25"/>
    </row>
    <row r="133" spans="1:34" ht="39.75" customHeight="1">
      <c r="A133" s="13"/>
      <c r="B133" s="26"/>
      <c r="C133" s="355"/>
      <c r="D133" s="325"/>
      <c r="E133" s="325"/>
      <c r="F133" s="325"/>
      <c r="G133" s="325"/>
      <c r="H133" s="336"/>
      <c r="I133" s="337"/>
      <c r="J133" s="325"/>
      <c r="K133" s="55" t="s">
        <v>45</v>
      </c>
      <c r="L133" s="56" t="s">
        <v>224</v>
      </c>
      <c r="M133" s="325"/>
      <c r="N133" s="325"/>
      <c r="O133" s="328"/>
      <c r="P133" s="46"/>
      <c r="Q133" s="13"/>
      <c r="R133" s="13"/>
      <c r="S133" s="13"/>
      <c r="T133" s="24"/>
      <c r="U133" s="322"/>
      <c r="V133" s="322"/>
      <c r="W133" s="322"/>
      <c r="X133" s="322"/>
      <c r="Y133" s="322"/>
      <c r="Z133" s="322"/>
      <c r="AA133" s="322"/>
      <c r="AB133" s="322"/>
      <c r="AC133" s="322"/>
      <c r="AD133" s="322"/>
      <c r="AE133" s="322"/>
      <c r="AF133" s="322"/>
      <c r="AG133" s="322"/>
      <c r="AH133" s="25"/>
    </row>
    <row r="134" spans="1:34" ht="39.75" customHeight="1">
      <c r="A134" s="13"/>
      <c r="B134" s="26"/>
      <c r="C134" s="355"/>
      <c r="D134" s="325"/>
      <c r="E134" s="325"/>
      <c r="F134" s="325"/>
      <c r="G134" s="325"/>
      <c r="H134" s="336"/>
      <c r="I134" s="337"/>
      <c r="J134" s="325"/>
      <c r="K134" s="55" t="s">
        <v>47</v>
      </c>
      <c r="L134" s="56" t="s">
        <v>225</v>
      </c>
      <c r="M134" s="325"/>
      <c r="N134" s="325"/>
      <c r="O134" s="328"/>
      <c r="P134" s="46"/>
      <c r="Q134" s="13"/>
      <c r="R134" s="13"/>
      <c r="S134" s="13"/>
      <c r="T134" s="24"/>
      <c r="U134" s="322"/>
      <c r="V134" s="322"/>
      <c r="W134" s="322"/>
      <c r="X134" s="322"/>
      <c r="Y134" s="322"/>
      <c r="Z134" s="322"/>
      <c r="AA134" s="322"/>
      <c r="AB134" s="322"/>
      <c r="AC134" s="322"/>
      <c r="AD134" s="322"/>
      <c r="AE134" s="322"/>
      <c r="AF134" s="322"/>
      <c r="AG134" s="322"/>
      <c r="AH134" s="25"/>
    </row>
    <row r="135" spans="1:34" ht="39.75" customHeight="1">
      <c r="A135" s="13"/>
      <c r="B135" s="26"/>
      <c r="C135" s="355"/>
      <c r="D135" s="325"/>
      <c r="E135" s="325"/>
      <c r="F135" s="325"/>
      <c r="G135" s="325"/>
      <c r="H135" s="336"/>
      <c r="I135" s="337"/>
      <c r="J135" s="325"/>
      <c r="K135" s="55" t="s">
        <v>49</v>
      </c>
      <c r="L135" s="56" t="s">
        <v>226</v>
      </c>
      <c r="M135" s="325"/>
      <c r="N135" s="325"/>
      <c r="O135" s="328"/>
      <c r="P135" s="46"/>
      <c r="Q135" s="13"/>
      <c r="R135" s="13"/>
      <c r="S135" s="13"/>
      <c r="T135" s="24"/>
      <c r="U135" s="322"/>
      <c r="V135" s="322"/>
      <c r="W135" s="322"/>
      <c r="X135" s="322"/>
      <c r="Y135" s="322"/>
      <c r="Z135" s="322"/>
      <c r="AA135" s="322"/>
      <c r="AB135" s="322"/>
      <c r="AC135" s="322"/>
      <c r="AD135" s="322"/>
      <c r="AE135" s="322"/>
      <c r="AF135" s="322"/>
      <c r="AG135" s="322"/>
      <c r="AH135" s="25"/>
    </row>
    <row r="136" spans="1:34" ht="39.75" customHeight="1">
      <c r="A136" s="13"/>
      <c r="B136" s="26"/>
      <c r="C136" s="355"/>
      <c r="D136" s="325"/>
      <c r="E136" s="325"/>
      <c r="F136" s="325"/>
      <c r="G136" s="326"/>
      <c r="H136" s="338"/>
      <c r="I136" s="339"/>
      <c r="J136" s="326"/>
      <c r="K136" s="55" t="s">
        <v>51</v>
      </c>
      <c r="L136" s="56" t="s">
        <v>227</v>
      </c>
      <c r="M136" s="326"/>
      <c r="N136" s="326"/>
      <c r="O136" s="329"/>
      <c r="P136" s="46"/>
      <c r="Q136" s="13"/>
      <c r="R136" s="13"/>
      <c r="S136" s="13"/>
      <c r="T136" s="24"/>
      <c r="U136" s="323"/>
      <c r="V136" s="323"/>
      <c r="W136" s="323"/>
      <c r="X136" s="323"/>
      <c r="Y136" s="323"/>
      <c r="Z136" s="323"/>
      <c r="AA136" s="323"/>
      <c r="AB136" s="323"/>
      <c r="AC136" s="323"/>
      <c r="AD136" s="323"/>
      <c r="AE136" s="323"/>
      <c r="AF136" s="323"/>
      <c r="AG136" s="323"/>
      <c r="AH136" s="25"/>
    </row>
    <row r="137" spans="1:34" ht="39.75" customHeight="1">
      <c r="A137" s="13"/>
      <c r="B137" s="26"/>
      <c r="C137" s="355"/>
      <c r="D137" s="325"/>
      <c r="E137" s="325"/>
      <c r="F137" s="325"/>
      <c r="G137" s="349">
        <v>18</v>
      </c>
      <c r="H137" s="334" t="s">
        <v>228</v>
      </c>
      <c r="I137" s="335"/>
      <c r="J137" s="340" t="s">
        <v>229</v>
      </c>
      <c r="K137" s="55" t="s">
        <v>41</v>
      </c>
      <c r="L137" s="56" t="s">
        <v>230</v>
      </c>
      <c r="M137" s="330" t="s">
        <v>136</v>
      </c>
      <c r="N137" s="324">
        <v>60</v>
      </c>
      <c r="O137" s="366" t="s">
        <v>231</v>
      </c>
      <c r="P137" s="62"/>
      <c r="Q137" s="13"/>
      <c r="R137" s="13"/>
      <c r="S137" s="13"/>
      <c r="T137" s="24"/>
      <c r="U137" s="321"/>
      <c r="V137" s="321"/>
      <c r="W137" s="321"/>
      <c r="X137" s="321"/>
      <c r="Y137" s="321"/>
      <c r="Z137" s="321"/>
      <c r="AA137" s="321"/>
      <c r="AB137" s="321"/>
      <c r="AC137" s="321"/>
      <c r="AD137" s="321"/>
      <c r="AE137" s="321">
        <f t="shared" ref="AE137:AF137" si="10">IF($N$137="","",$N$137)</f>
        <v>60</v>
      </c>
      <c r="AF137" s="321">
        <f t="shared" si="10"/>
        <v>60</v>
      </c>
      <c r="AG137" s="321">
        <f>IF(N137="","",N137)</f>
        <v>60</v>
      </c>
      <c r="AH137" s="25"/>
    </row>
    <row r="138" spans="1:34" ht="39.75" customHeight="1">
      <c r="A138" s="13"/>
      <c r="B138" s="26"/>
      <c r="C138" s="355"/>
      <c r="D138" s="325"/>
      <c r="E138" s="325"/>
      <c r="F138" s="325"/>
      <c r="G138" s="325"/>
      <c r="H138" s="336"/>
      <c r="I138" s="337"/>
      <c r="J138" s="325"/>
      <c r="K138" s="55" t="s">
        <v>45</v>
      </c>
      <c r="L138" s="56" t="s">
        <v>232</v>
      </c>
      <c r="M138" s="325"/>
      <c r="N138" s="325"/>
      <c r="O138" s="328"/>
      <c r="P138" s="62"/>
      <c r="Q138" s="13"/>
      <c r="R138" s="13"/>
      <c r="S138" s="13"/>
      <c r="T138" s="24"/>
      <c r="U138" s="322"/>
      <c r="V138" s="322"/>
      <c r="W138" s="322"/>
      <c r="X138" s="322"/>
      <c r="Y138" s="322"/>
      <c r="Z138" s="322"/>
      <c r="AA138" s="322"/>
      <c r="AB138" s="322"/>
      <c r="AC138" s="322"/>
      <c r="AD138" s="322"/>
      <c r="AE138" s="322"/>
      <c r="AF138" s="322"/>
      <c r="AG138" s="322"/>
      <c r="AH138" s="25"/>
    </row>
    <row r="139" spans="1:34" ht="39.75" customHeight="1">
      <c r="A139" s="13"/>
      <c r="B139" s="26"/>
      <c r="C139" s="355"/>
      <c r="D139" s="325"/>
      <c r="E139" s="325"/>
      <c r="F139" s="325"/>
      <c r="G139" s="325"/>
      <c r="H139" s="336"/>
      <c r="I139" s="337"/>
      <c r="J139" s="325"/>
      <c r="K139" s="55" t="s">
        <v>47</v>
      </c>
      <c r="L139" s="56" t="s">
        <v>233</v>
      </c>
      <c r="M139" s="325"/>
      <c r="N139" s="325"/>
      <c r="O139" s="328"/>
      <c r="P139" s="62"/>
      <c r="Q139" s="13"/>
      <c r="R139" s="13"/>
      <c r="S139" s="13"/>
      <c r="T139" s="24"/>
      <c r="U139" s="322"/>
      <c r="V139" s="322"/>
      <c r="W139" s="322"/>
      <c r="X139" s="322"/>
      <c r="Y139" s="322"/>
      <c r="Z139" s="322"/>
      <c r="AA139" s="322"/>
      <c r="AB139" s="322"/>
      <c r="AC139" s="322"/>
      <c r="AD139" s="322"/>
      <c r="AE139" s="322"/>
      <c r="AF139" s="322"/>
      <c r="AG139" s="322"/>
      <c r="AH139" s="25"/>
    </row>
    <row r="140" spans="1:34" ht="39.75" customHeight="1">
      <c r="A140" s="13"/>
      <c r="B140" s="26"/>
      <c r="C140" s="355"/>
      <c r="D140" s="325"/>
      <c r="E140" s="325"/>
      <c r="F140" s="325"/>
      <c r="G140" s="325"/>
      <c r="H140" s="336"/>
      <c r="I140" s="337"/>
      <c r="J140" s="325"/>
      <c r="K140" s="55" t="s">
        <v>49</v>
      </c>
      <c r="L140" s="56" t="s">
        <v>234</v>
      </c>
      <c r="M140" s="325"/>
      <c r="N140" s="325"/>
      <c r="O140" s="328"/>
      <c r="P140" s="62"/>
      <c r="Q140" s="13"/>
      <c r="R140" s="13"/>
      <c r="S140" s="13"/>
      <c r="T140" s="24"/>
      <c r="U140" s="322"/>
      <c r="V140" s="322"/>
      <c r="W140" s="322"/>
      <c r="X140" s="322"/>
      <c r="Y140" s="322"/>
      <c r="Z140" s="322"/>
      <c r="AA140" s="322"/>
      <c r="AB140" s="322"/>
      <c r="AC140" s="322"/>
      <c r="AD140" s="322"/>
      <c r="AE140" s="322"/>
      <c r="AF140" s="322"/>
      <c r="AG140" s="322"/>
      <c r="AH140" s="25"/>
    </row>
    <row r="141" spans="1:34" ht="39.75" customHeight="1">
      <c r="A141" s="13"/>
      <c r="B141" s="26"/>
      <c r="C141" s="355"/>
      <c r="D141" s="325"/>
      <c r="E141" s="325"/>
      <c r="F141" s="325"/>
      <c r="G141" s="326"/>
      <c r="H141" s="338"/>
      <c r="I141" s="339"/>
      <c r="J141" s="326"/>
      <c r="K141" s="55" t="s">
        <v>51</v>
      </c>
      <c r="L141" s="56" t="s">
        <v>235</v>
      </c>
      <c r="M141" s="326"/>
      <c r="N141" s="326"/>
      <c r="O141" s="329"/>
      <c r="P141" s="62"/>
      <c r="Q141" s="13"/>
      <c r="R141" s="13"/>
      <c r="S141" s="13"/>
      <c r="T141" s="24"/>
      <c r="U141" s="323"/>
      <c r="V141" s="323"/>
      <c r="W141" s="323"/>
      <c r="X141" s="323"/>
      <c r="Y141" s="323"/>
      <c r="Z141" s="323"/>
      <c r="AA141" s="323"/>
      <c r="AB141" s="323"/>
      <c r="AC141" s="323"/>
      <c r="AD141" s="323"/>
      <c r="AE141" s="323"/>
      <c r="AF141" s="323"/>
      <c r="AG141" s="323"/>
      <c r="AH141" s="25"/>
    </row>
    <row r="142" spans="1:34" ht="39.75" customHeight="1">
      <c r="A142" s="13"/>
      <c r="B142" s="26"/>
      <c r="C142" s="355"/>
      <c r="D142" s="325"/>
      <c r="E142" s="325"/>
      <c r="F142" s="325"/>
      <c r="G142" s="349">
        <v>19</v>
      </c>
      <c r="H142" s="334" t="s">
        <v>236</v>
      </c>
      <c r="I142" s="335"/>
      <c r="J142" s="340" t="s">
        <v>237</v>
      </c>
      <c r="K142" s="55" t="s">
        <v>41</v>
      </c>
      <c r="L142" s="56" t="s">
        <v>238</v>
      </c>
      <c r="M142" s="330" t="s">
        <v>136</v>
      </c>
      <c r="N142" s="324"/>
      <c r="O142" s="327"/>
      <c r="P142" s="46"/>
      <c r="Q142" s="13"/>
      <c r="R142" s="13"/>
      <c r="S142" s="13"/>
      <c r="T142" s="24"/>
      <c r="U142" s="321"/>
      <c r="V142" s="321"/>
      <c r="W142" s="321"/>
      <c r="X142" s="321"/>
      <c r="Y142" s="321"/>
      <c r="Z142" s="321"/>
      <c r="AA142" s="321"/>
      <c r="AB142" s="321"/>
      <c r="AC142" s="321"/>
      <c r="AD142" s="321"/>
      <c r="AE142" s="321" t="str">
        <f t="shared" ref="AE142:AG142" si="11">IF($N$142="","",$N$142)</f>
        <v/>
      </c>
      <c r="AF142" s="321" t="str">
        <f t="shared" si="11"/>
        <v/>
      </c>
      <c r="AG142" s="321" t="str">
        <f t="shared" si="11"/>
        <v/>
      </c>
      <c r="AH142" s="25"/>
    </row>
    <row r="143" spans="1:34" ht="39.75" customHeight="1">
      <c r="A143" s="13"/>
      <c r="B143" s="26"/>
      <c r="C143" s="355"/>
      <c r="D143" s="325"/>
      <c r="E143" s="325"/>
      <c r="F143" s="325"/>
      <c r="G143" s="325"/>
      <c r="H143" s="336"/>
      <c r="I143" s="337"/>
      <c r="J143" s="325"/>
      <c r="K143" s="55" t="s">
        <v>45</v>
      </c>
      <c r="L143" s="56" t="s">
        <v>239</v>
      </c>
      <c r="M143" s="325"/>
      <c r="N143" s="325"/>
      <c r="O143" s="328"/>
      <c r="P143" s="46"/>
      <c r="Q143" s="13"/>
      <c r="R143" s="13"/>
      <c r="S143" s="13"/>
      <c r="T143" s="24"/>
      <c r="U143" s="322"/>
      <c r="V143" s="322"/>
      <c r="W143" s="322"/>
      <c r="X143" s="322"/>
      <c r="Y143" s="322"/>
      <c r="Z143" s="322"/>
      <c r="AA143" s="322"/>
      <c r="AB143" s="322"/>
      <c r="AC143" s="322"/>
      <c r="AD143" s="322"/>
      <c r="AE143" s="322"/>
      <c r="AF143" s="322"/>
      <c r="AG143" s="322"/>
      <c r="AH143" s="25"/>
    </row>
    <row r="144" spans="1:34" ht="39.75" customHeight="1">
      <c r="A144" s="13"/>
      <c r="B144" s="26"/>
      <c r="C144" s="355"/>
      <c r="D144" s="325"/>
      <c r="E144" s="325"/>
      <c r="F144" s="325"/>
      <c r="G144" s="325"/>
      <c r="H144" s="336"/>
      <c r="I144" s="337"/>
      <c r="J144" s="325"/>
      <c r="K144" s="55" t="s">
        <v>47</v>
      </c>
      <c r="L144" s="56" t="s">
        <v>240</v>
      </c>
      <c r="M144" s="325"/>
      <c r="N144" s="325"/>
      <c r="O144" s="328"/>
      <c r="P144" s="46"/>
      <c r="Q144" s="13"/>
      <c r="R144" s="13"/>
      <c r="S144" s="13"/>
      <c r="T144" s="24"/>
      <c r="U144" s="322"/>
      <c r="V144" s="322"/>
      <c r="W144" s="322"/>
      <c r="X144" s="322"/>
      <c r="Y144" s="322"/>
      <c r="Z144" s="322"/>
      <c r="AA144" s="322"/>
      <c r="AB144" s="322"/>
      <c r="AC144" s="322"/>
      <c r="AD144" s="322"/>
      <c r="AE144" s="322"/>
      <c r="AF144" s="322"/>
      <c r="AG144" s="322"/>
      <c r="AH144" s="25"/>
    </row>
    <row r="145" spans="1:34" ht="39.75" customHeight="1">
      <c r="A145" s="13"/>
      <c r="B145" s="26"/>
      <c r="C145" s="355"/>
      <c r="D145" s="325"/>
      <c r="E145" s="325"/>
      <c r="F145" s="325"/>
      <c r="G145" s="325"/>
      <c r="H145" s="336"/>
      <c r="I145" s="337"/>
      <c r="J145" s="325"/>
      <c r="K145" s="55" t="s">
        <v>49</v>
      </c>
      <c r="L145" s="56" t="s">
        <v>241</v>
      </c>
      <c r="M145" s="325"/>
      <c r="N145" s="325"/>
      <c r="O145" s="328"/>
      <c r="P145" s="46"/>
      <c r="Q145" s="13"/>
      <c r="R145" s="13"/>
      <c r="S145" s="13"/>
      <c r="T145" s="24"/>
      <c r="U145" s="322"/>
      <c r="V145" s="322"/>
      <c r="W145" s="322"/>
      <c r="X145" s="322"/>
      <c r="Y145" s="322"/>
      <c r="Z145" s="322"/>
      <c r="AA145" s="322"/>
      <c r="AB145" s="322"/>
      <c r="AC145" s="322"/>
      <c r="AD145" s="322"/>
      <c r="AE145" s="322"/>
      <c r="AF145" s="322"/>
      <c r="AG145" s="322"/>
      <c r="AH145" s="25"/>
    </row>
    <row r="146" spans="1:34" ht="39.75" customHeight="1">
      <c r="A146" s="13"/>
      <c r="B146" s="26"/>
      <c r="C146" s="355"/>
      <c r="D146" s="325"/>
      <c r="E146" s="325"/>
      <c r="F146" s="325"/>
      <c r="G146" s="326"/>
      <c r="H146" s="338"/>
      <c r="I146" s="339"/>
      <c r="J146" s="326"/>
      <c r="K146" s="55" t="s">
        <v>51</v>
      </c>
      <c r="L146" s="56" t="s">
        <v>242</v>
      </c>
      <c r="M146" s="326"/>
      <c r="N146" s="326"/>
      <c r="O146" s="329"/>
      <c r="P146" s="46"/>
      <c r="Q146" s="13"/>
      <c r="R146" s="13"/>
      <c r="S146" s="13"/>
      <c r="T146" s="24"/>
      <c r="U146" s="323"/>
      <c r="V146" s="323"/>
      <c r="W146" s="323"/>
      <c r="X146" s="323"/>
      <c r="Y146" s="323"/>
      <c r="Z146" s="323"/>
      <c r="AA146" s="323"/>
      <c r="AB146" s="323"/>
      <c r="AC146" s="323"/>
      <c r="AD146" s="323"/>
      <c r="AE146" s="323"/>
      <c r="AF146" s="323"/>
      <c r="AG146" s="323"/>
      <c r="AH146" s="25"/>
    </row>
    <row r="147" spans="1:34" ht="39.75" customHeight="1">
      <c r="A147" s="13"/>
      <c r="B147" s="26"/>
      <c r="C147" s="355"/>
      <c r="D147" s="325"/>
      <c r="E147" s="325"/>
      <c r="F147" s="325"/>
      <c r="G147" s="349">
        <v>20</v>
      </c>
      <c r="H147" s="334" t="s">
        <v>243</v>
      </c>
      <c r="I147" s="335"/>
      <c r="J147" s="340" t="s">
        <v>244</v>
      </c>
      <c r="K147" s="55" t="s">
        <v>41</v>
      </c>
      <c r="L147" s="59" t="s">
        <v>245</v>
      </c>
      <c r="M147" s="330" t="s">
        <v>136</v>
      </c>
      <c r="N147" s="324"/>
      <c r="O147" s="327"/>
      <c r="P147" s="46"/>
      <c r="Q147" s="13"/>
      <c r="R147" s="13"/>
      <c r="S147" s="13"/>
      <c r="T147" s="24"/>
      <c r="U147" s="321"/>
      <c r="V147" s="321"/>
      <c r="W147" s="321"/>
      <c r="X147" s="321"/>
      <c r="Y147" s="321"/>
      <c r="Z147" s="321"/>
      <c r="AA147" s="321"/>
      <c r="AB147" s="321"/>
      <c r="AC147" s="321"/>
      <c r="AD147" s="321"/>
      <c r="AE147" s="321" t="str">
        <f>IF(N147="","",N147)</f>
        <v/>
      </c>
      <c r="AF147" s="321"/>
      <c r="AG147" s="321" t="str">
        <f>IF(N147="","",N147)</f>
        <v/>
      </c>
      <c r="AH147" s="25"/>
    </row>
    <row r="148" spans="1:34" ht="39.75" customHeight="1">
      <c r="A148" s="13"/>
      <c r="B148" s="26"/>
      <c r="C148" s="355"/>
      <c r="D148" s="325"/>
      <c r="E148" s="325"/>
      <c r="F148" s="325"/>
      <c r="G148" s="325"/>
      <c r="H148" s="336"/>
      <c r="I148" s="337"/>
      <c r="J148" s="325"/>
      <c r="K148" s="55" t="s">
        <v>45</v>
      </c>
      <c r="L148" s="56" t="s">
        <v>246</v>
      </c>
      <c r="M148" s="325"/>
      <c r="N148" s="325"/>
      <c r="O148" s="328"/>
      <c r="P148" s="46"/>
      <c r="Q148" s="13"/>
      <c r="R148" s="13"/>
      <c r="S148" s="13"/>
      <c r="T148" s="24"/>
      <c r="U148" s="322"/>
      <c r="V148" s="322"/>
      <c r="W148" s="322"/>
      <c r="X148" s="322"/>
      <c r="Y148" s="322"/>
      <c r="Z148" s="322"/>
      <c r="AA148" s="322"/>
      <c r="AB148" s="322"/>
      <c r="AC148" s="322"/>
      <c r="AD148" s="322"/>
      <c r="AE148" s="322"/>
      <c r="AF148" s="322"/>
      <c r="AG148" s="322"/>
      <c r="AH148" s="25"/>
    </row>
    <row r="149" spans="1:34" ht="39.75" customHeight="1">
      <c r="A149" s="13"/>
      <c r="B149" s="26"/>
      <c r="C149" s="355"/>
      <c r="D149" s="325"/>
      <c r="E149" s="325"/>
      <c r="F149" s="325"/>
      <c r="G149" s="325"/>
      <c r="H149" s="336"/>
      <c r="I149" s="337"/>
      <c r="J149" s="325"/>
      <c r="K149" s="55" t="s">
        <v>47</v>
      </c>
      <c r="L149" s="56" t="s">
        <v>247</v>
      </c>
      <c r="M149" s="325"/>
      <c r="N149" s="325"/>
      <c r="O149" s="328"/>
      <c r="P149" s="46"/>
      <c r="Q149" s="13"/>
      <c r="R149" s="13"/>
      <c r="S149" s="13"/>
      <c r="T149" s="24"/>
      <c r="U149" s="322"/>
      <c r="V149" s="322"/>
      <c r="W149" s="322"/>
      <c r="X149" s="322"/>
      <c r="Y149" s="322"/>
      <c r="Z149" s="322"/>
      <c r="AA149" s="322"/>
      <c r="AB149" s="322"/>
      <c r="AC149" s="322"/>
      <c r="AD149" s="322"/>
      <c r="AE149" s="322"/>
      <c r="AF149" s="322"/>
      <c r="AG149" s="322"/>
      <c r="AH149" s="25"/>
    </row>
    <row r="150" spans="1:34" ht="39.75" customHeight="1">
      <c r="A150" s="13"/>
      <c r="B150" s="26"/>
      <c r="C150" s="355"/>
      <c r="D150" s="325"/>
      <c r="E150" s="325"/>
      <c r="F150" s="325"/>
      <c r="G150" s="325"/>
      <c r="H150" s="336"/>
      <c r="I150" s="337"/>
      <c r="J150" s="325"/>
      <c r="K150" s="55" t="s">
        <v>49</v>
      </c>
      <c r="L150" s="56" t="s">
        <v>248</v>
      </c>
      <c r="M150" s="325"/>
      <c r="N150" s="325"/>
      <c r="O150" s="328"/>
      <c r="P150" s="46"/>
      <c r="Q150" s="13"/>
      <c r="R150" s="13"/>
      <c r="S150" s="13"/>
      <c r="T150" s="24"/>
      <c r="U150" s="322"/>
      <c r="V150" s="322"/>
      <c r="W150" s="322"/>
      <c r="X150" s="322"/>
      <c r="Y150" s="322"/>
      <c r="Z150" s="322"/>
      <c r="AA150" s="322"/>
      <c r="AB150" s="322"/>
      <c r="AC150" s="322"/>
      <c r="AD150" s="322"/>
      <c r="AE150" s="322"/>
      <c r="AF150" s="322"/>
      <c r="AG150" s="322"/>
      <c r="AH150" s="25"/>
    </row>
    <row r="151" spans="1:34" ht="39.75" customHeight="1">
      <c r="A151" s="13"/>
      <c r="B151" s="26"/>
      <c r="C151" s="355"/>
      <c r="D151" s="325"/>
      <c r="E151" s="325"/>
      <c r="F151" s="325"/>
      <c r="G151" s="326"/>
      <c r="H151" s="338"/>
      <c r="I151" s="339"/>
      <c r="J151" s="326"/>
      <c r="K151" s="55" t="s">
        <v>51</v>
      </c>
      <c r="L151" s="56" t="s">
        <v>249</v>
      </c>
      <c r="M151" s="326"/>
      <c r="N151" s="326"/>
      <c r="O151" s="329"/>
      <c r="P151" s="46"/>
      <c r="Q151" s="13"/>
      <c r="R151" s="13"/>
      <c r="S151" s="13"/>
      <c r="T151" s="24"/>
      <c r="U151" s="323"/>
      <c r="V151" s="323"/>
      <c r="W151" s="323"/>
      <c r="X151" s="323"/>
      <c r="Y151" s="323"/>
      <c r="Z151" s="323"/>
      <c r="AA151" s="323"/>
      <c r="AB151" s="323"/>
      <c r="AC151" s="323"/>
      <c r="AD151" s="323"/>
      <c r="AE151" s="323"/>
      <c r="AF151" s="323"/>
      <c r="AG151" s="323"/>
      <c r="AH151" s="25"/>
    </row>
    <row r="152" spans="1:34" ht="39.75" customHeight="1">
      <c r="A152" s="13"/>
      <c r="B152" s="26"/>
      <c r="C152" s="355"/>
      <c r="D152" s="325"/>
      <c r="E152" s="325"/>
      <c r="F152" s="325"/>
      <c r="G152" s="349">
        <v>21</v>
      </c>
      <c r="H152" s="334" t="s">
        <v>250</v>
      </c>
      <c r="I152" s="335"/>
      <c r="J152" s="340" t="s">
        <v>251</v>
      </c>
      <c r="K152" s="55" t="s">
        <v>41</v>
      </c>
      <c r="L152" s="59" t="s">
        <v>252</v>
      </c>
      <c r="M152" s="330" t="s">
        <v>43</v>
      </c>
      <c r="N152" s="324"/>
      <c r="O152" s="327"/>
      <c r="P152" s="46"/>
      <c r="Q152" s="13"/>
      <c r="R152" s="13"/>
      <c r="S152" s="13"/>
      <c r="T152" s="24"/>
      <c r="U152" s="321"/>
      <c r="V152" s="321"/>
      <c r="W152" s="321" t="str">
        <f>IF($N$152="","",$N$152)</f>
        <v/>
      </c>
      <c r="X152" s="321"/>
      <c r="Y152" s="321"/>
      <c r="Z152" s="321" t="str">
        <f>IF($N$152="","",$N$152)</f>
        <v/>
      </c>
      <c r="AA152" s="321"/>
      <c r="AB152" s="321"/>
      <c r="AC152" s="321"/>
      <c r="AD152" s="321"/>
      <c r="AE152" s="321"/>
      <c r="AF152" s="321"/>
      <c r="AG152" s="321" t="str">
        <f>IF($N$152="","",$N$152)</f>
        <v/>
      </c>
      <c r="AH152" s="25"/>
    </row>
    <row r="153" spans="1:34" ht="39.75" customHeight="1">
      <c r="A153" s="13"/>
      <c r="B153" s="26"/>
      <c r="C153" s="355"/>
      <c r="D153" s="325"/>
      <c r="E153" s="325"/>
      <c r="F153" s="325"/>
      <c r="G153" s="325"/>
      <c r="H153" s="336"/>
      <c r="I153" s="337"/>
      <c r="J153" s="325"/>
      <c r="K153" s="55" t="s">
        <v>45</v>
      </c>
      <c r="L153" s="56" t="s">
        <v>253</v>
      </c>
      <c r="M153" s="325"/>
      <c r="N153" s="325"/>
      <c r="O153" s="328"/>
      <c r="P153" s="46"/>
      <c r="Q153" s="13"/>
      <c r="R153" s="13"/>
      <c r="S153" s="13"/>
      <c r="T153" s="24"/>
      <c r="U153" s="322"/>
      <c r="V153" s="322"/>
      <c r="W153" s="322"/>
      <c r="X153" s="322"/>
      <c r="Y153" s="322"/>
      <c r="Z153" s="322"/>
      <c r="AA153" s="322"/>
      <c r="AB153" s="322"/>
      <c r="AC153" s="322"/>
      <c r="AD153" s="322"/>
      <c r="AE153" s="322"/>
      <c r="AF153" s="322"/>
      <c r="AG153" s="322"/>
      <c r="AH153" s="25"/>
    </row>
    <row r="154" spans="1:34" ht="39.75" customHeight="1">
      <c r="A154" s="13"/>
      <c r="B154" s="26"/>
      <c r="C154" s="355"/>
      <c r="D154" s="325"/>
      <c r="E154" s="325"/>
      <c r="F154" s="325"/>
      <c r="G154" s="325"/>
      <c r="H154" s="336"/>
      <c r="I154" s="337"/>
      <c r="J154" s="325"/>
      <c r="K154" s="55" t="s">
        <v>47</v>
      </c>
      <c r="L154" s="56" t="s">
        <v>254</v>
      </c>
      <c r="M154" s="325"/>
      <c r="N154" s="325"/>
      <c r="O154" s="328"/>
      <c r="P154" s="46"/>
      <c r="Q154" s="13"/>
      <c r="R154" s="13"/>
      <c r="S154" s="13"/>
      <c r="T154" s="24"/>
      <c r="U154" s="322"/>
      <c r="V154" s="322"/>
      <c r="W154" s="322"/>
      <c r="X154" s="322"/>
      <c r="Y154" s="322"/>
      <c r="Z154" s="322"/>
      <c r="AA154" s="322"/>
      <c r="AB154" s="322"/>
      <c r="AC154" s="322"/>
      <c r="AD154" s="322"/>
      <c r="AE154" s="322"/>
      <c r="AF154" s="322"/>
      <c r="AG154" s="322"/>
      <c r="AH154" s="25"/>
    </row>
    <row r="155" spans="1:34" ht="39.75" customHeight="1">
      <c r="A155" s="13"/>
      <c r="B155" s="26"/>
      <c r="C155" s="355"/>
      <c r="D155" s="325"/>
      <c r="E155" s="325"/>
      <c r="F155" s="325"/>
      <c r="G155" s="325"/>
      <c r="H155" s="336"/>
      <c r="I155" s="337"/>
      <c r="J155" s="325"/>
      <c r="K155" s="55" t="s">
        <v>49</v>
      </c>
      <c r="L155" s="56" t="s">
        <v>255</v>
      </c>
      <c r="M155" s="325"/>
      <c r="N155" s="325"/>
      <c r="O155" s="328"/>
      <c r="P155" s="46"/>
      <c r="Q155" s="13"/>
      <c r="R155" s="13"/>
      <c r="S155" s="13"/>
      <c r="T155" s="24"/>
      <c r="U155" s="322"/>
      <c r="V155" s="322"/>
      <c r="W155" s="322"/>
      <c r="X155" s="322"/>
      <c r="Y155" s="322"/>
      <c r="Z155" s="322"/>
      <c r="AA155" s="322"/>
      <c r="AB155" s="322"/>
      <c r="AC155" s="322"/>
      <c r="AD155" s="322"/>
      <c r="AE155" s="322"/>
      <c r="AF155" s="322"/>
      <c r="AG155" s="322"/>
      <c r="AH155" s="25"/>
    </row>
    <row r="156" spans="1:34" ht="39.75" customHeight="1">
      <c r="A156" s="13"/>
      <c r="B156" s="26"/>
      <c r="C156" s="355"/>
      <c r="D156" s="325"/>
      <c r="E156" s="326"/>
      <c r="F156" s="326"/>
      <c r="G156" s="326"/>
      <c r="H156" s="338"/>
      <c r="I156" s="339"/>
      <c r="J156" s="326"/>
      <c r="K156" s="55" t="s">
        <v>51</v>
      </c>
      <c r="L156" s="56" t="s">
        <v>256</v>
      </c>
      <c r="M156" s="326"/>
      <c r="N156" s="326"/>
      <c r="O156" s="329"/>
      <c r="P156" s="46"/>
      <c r="Q156" s="13"/>
      <c r="R156" s="13"/>
      <c r="S156" s="13"/>
      <c r="T156" s="24"/>
      <c r="U156" s="323"/>
      <c r="V156" s="323"/>
      <c r="W156" s="323"/>
      <c r="X156" s="323"/>
      <c r="Y156" s="323"/>
      <c r="Z156" s="323"/>
      <c r="AA156" s="323"/>
      <c r="AB156" s="323"/>
      <c r="AC156" s="323"/>
      <c r="AD156" s="323"/>
      <c r="AE156" s="323"/>
      <c r="AF156" s="323"/>
      <c r="AG156" s="323"/>
      <c r="AH156" s="25"/>
    </row>
    <row r="157" spans="1:34" ht="39.75" customHeight="1">
      <c r="A157" s="13"/>
      <c r="B157" s="26"/>
      <c r="C157" s="355"/>
      <c r="D157" s="325"/>
      <c r="E157" s="350" t="s">
        <v>69</v>
      </c>
      <c r="F157" s="351" t="str">
        <f>IF(SUM(N157:N171)=0,"",AVERAGE(N157:N171))</f>
        <v/>
      </c>
      <c r="G157" s="349">
        <v>22</v>
      </c>
      <c r="H157" s="334" t="s">
        <v>257</v>
      </c>
      <c r="I157" s="335"/>
      <c r="J157" s="340" t="s">
        <v>258</v>
      </c>
      <c r="K157" s="55" t="s">
        <v>41</v>
      </c>
      <c r="L157" s="59" t="s">
        <v>259</v>
      </c>
      <c r="M157" s="330" t="s">
        <v>43</v>
      </c>
      <c r="N157" s="324"/>
      <c r="O157" s="327"/>
      <c r="P157" s="66"/>
      <c r="Q157" s="13"/>
      <c r="R157" s="13"/>
      <c r="S157" s="13"/>
      <c r="T157" s="24"/>
      <c r="U157" s="321"/>
      <c r="V157" s="321"/>
      <c r="W157" s="321"/>
      <c r="X157" s="321"/>
      <c r="Y157" s="321"/>
      <c r="Z157" s="321"/>
      <c r="AA157" s="321"/>
      <c r="AB157" s="321"/>
      <c r="AC157" s="321"/>
      <c r="AD157" s="321"/>
      <c r="AE157" s="321"/>
      <c r="AF157" s="321"/>
      <c r="AG157" s="321" t="str">
        <f>IF($N$157="","",$N$157)</f>
        <v/>
      </c>
      <c r="AH157" s="25"/>
    </row>
    <row r="158" spans="1:34" ht="39.75" customHeight="1">
      <c r="A158" s="13"/>
      <c r="B158" s="26"/>
      <c r="C158" s="355"/>
      <c r="D158" s="325"/>
      <c r="E158" s="325"/>
      <c r="F158" s="325"/>
      <c r="G158" s="325"/>
      <c r="H158" s="336"/>
      <c r="I158" s="337"/>
      <c r="J158" s="325"/>
      <c r="K158" s="55" t="s">
        <v>45</v>
      </c>
      <c r="L158" s="56" t="s">
        <v>260</v>
      </c>
      <c r="M158" s="325"/>
      <c r="N158" s="325"/>
      <c r="O158" s="328"/>
      <c r="P158" s="66"/>
      <c r="Q158" s="13"/>
      <c r="R158" s="13"/>
      <c r="S158" s="13"/>
      <c r="T158" s="24"/>
      <c r="U158" s="322"/>
      <c r="V158" s="322"/>
      <c r="W158" s="322"/>
      <c r="X158" s="322"/>
      <c r="Y158" s="322"/>
      <c r="Z158" s="322"/>
      <c r="AA158" s="322"/>
      <c r="AB158" s="322"/>
      <c r="AC158" s="322"/>
      <c r="AD158" s="322"/>
      <c r="AE158" s="322"/>
      <c r="AF158" s="322"/>
      <c r="AG158" s="322"/>
      <c r="AH158" s="25"/>
    </row>
    <row r="159" spans="1:34" ht="39.75" customHeight="1">
      <c r="A159" s="13"/>
      <c r="B159" s="26"/>
      <c r="C159" s="355"/>
      <c r="D159" s="325"/>
      <c r="E159" s="325"/>
      <c r="F159" s="325"/>
      <c r="G159" s="325"/>
      <c r="H159" s="336"/>
      <c r="I159" s="337"/>
      <c r="J159" s="325"/>
      <c r="K159" s="55" t="s">
        <v>47</v>
      </c>
      <c r="L159" s="56" t="s">
        <v>261</v>
      </c>
      <c r="M159" s="325"/>
      <c r="N159" s="325"/>
      <c r="O159" s="328"/>
      <c r="P159" s="66"/>
      <c r="Q159" s="13"/>
      <c r="R159" s="13"/>
      <c r="S159" s="13"/>
      <c r="T159" s="24"/>
      <c r="U159" s="322"/>
      <c r="V159" s="322"/>
      <c r="W159" s="322"/>
      <c r="X159" s="322"/>
      <c r="Y159" s="322"/>
      <c r="Z159" s="322"/>
      <c r="AA159" s="322"/>
      <c r="AB159" s="322"/>
      <c r="AC159" s="322"/>
      <c r="AD159" s="322"/>
      <c r="AE159" s="322"/>
      <c r="AF159" s="322"/>
      <c r="AG159" s="322"/>
      <c r="AH159" s="25"/>
    </row>
    <row r="160" spans="1:34" ht="39.75" customHeight="1">
      <c r="A160" s="13"/>
      <c r="B160" s="26"/>
      <c r="C160" s="355"/>
      <c r="D160" s="325"/>
      <c r="E160" s="325"/>
      <c r="F160" s="325"/>
      <c r="G160" s="325"/>
      <c r="H160" s="336"/>
      <c r="I160" s="337"/>
      <c r="J160" s="325"/>
      <c r="K160" s="55" t="s">
        <v>49</v>
      </c>
      <c r="L160" s="56" t="s">
        <v>262</v>
      </c>
      <c r="M160" s="325"/>
      <c r="N160" s="325"/>
      <c r="O160" s="328"/>
      <c r="P160" s="66"/>
      <c r="Q160" s="13"/>
      <c r="R160" s="13"/>
      <c r="S160" s="13"/>
      <c r="T160" s="24"/>
      <c r="U160" s="322"/>
      <c r="V160" s="322"/>
      <c r="W160" s="322"/>
      <c r="X160" s="322"/>
      <c r="Y160" s="322"/>
      <c r="Z160" s="322"/>
      <c r="AA160" s="322"/>
      <c r="AB160" s="322"/>
      <c r="AC160" s="322"/>
      <c r="AD160" s="322"/>
      <c r="AE160" s="322"/>
      <c r="AF160" s="322"/>
      <c r="AG160" s="322"/>
      <c r="AH160" s="25"/>
    </row>
    <row r="161" spans="1:34" ht="39.75" customHeight="1">
      <c r="A161" s="13"/>
      <c r="B161" s="26"/>
      <c r="C161" s="355"/>
      <c r="D161" s="325"/>
      <c r="E161" s="325"/>
      <c r="F161" s="325"/>
      <c r="G161" s="326"/>
      <c r="H161" s="338"/>
      <c r="I161" s="339"/>
      <c r="J161" s="326"/>
      <c r="K161" s="55" t="s">
        <v>51</v>
      </c>
      <c r="L161" s="56" t="s">
        <v>263</v>
      </c>
      <c r="M161" s="326"/>
      <c r="N161" s="326"/>
      <c r="O161" s="329"/>
      <c r="P161" s="66"/>
      <c r="Q161" s="13"/>
      <c r="R161" s="13"/>
      <c r="S161" s="13"/>
      <c r="T161" s="24"/>
      <c r="U161" s="323"/>
      <c r="V161" s="323"/>
      <c r="W161" s="323"/>
      <c r="X161" s="323"/>
      <c r="Y161" s="323"/>
      <c r="Z161" s="323"/>
      <c r="AA161" s="323"/>
      <c r="AB161" s="323"/>
      <c r="AC161" s="323"/>
      <c r="AD161" s="323"/>
      <c r="AE161" s="323"/>
      <c r="AF161" s="323"/>
      <c r="AG161" s="323"/>
      <c r="AH161" s="25"/>
    </row>
    <row r="162" spans="1:34" ht="39.75" customHeight="1">
      <c r="A162" s="13"/>
      <c r="B162" s="26"/>
      <c r="C162" s="355"/>
      <c r="D162" s="325"/>
      <c r="E162" s="325"/>
      <c r="F162" s="325"/>
      <c r="G162" s="349">
        <v>23</v>
      </c>
      <c r="H162" s="334" t="s">
        <v>264</v>
      </c>
      <c r="I162" s="335"/>
      <c r="J162" s="340" t="s">
        <v>265</v>
      </c>
      <c r="K162" s="55" t="s">
        <v>41</v>
      </c>
      <c r="L162" s="56" t="s">
        <v>266</v>
      </c>
      <c r="M162" s="330" t="s">
        <v>43</v>
      </c>
      <c r="N162" s="324"/>
      <c r="O162" s="327"/>
      <c r="P162" s="46"/>
      <c r="Q162" s="13"/>
      <c r="R162" s="13"/>
      <c r="S162" s="13"/>
      <c r="T162" s="24"/>
      <c r="U162" s="321"/>
      <c r="V162" s="321" t="str">
        <f t="shared" ref="V162:W162" si="12">IF($N$162="","",$N$162)</f>
        <v/>
      </c>
      <c r="W162" s="321" t="str">
        <f t="shared" si="12"/>
        <v/>
      </c>
      <c r="X162" s="321"/>
      <c r="Y162" s="321"/>
      <c r="Z162" s="321"/>
      <c r="AA162" s="321"/>
      <c r="AB162" s="321"/>
      <c r="AC162" s="321"/>
      <c r="AD162" s="321"/>
      <c r="AE162" s="321"/>
      <c r="AF162" s="321"/>
      <c r="AG162" s="321" t="str">
        <f>IF($N$162="","",$N$162)</f>
        <v/>
      </c>
      <c r="AH162" s="25"/>
    </row>
    <row r="163" spans="1:34" ht="39.75" customHeight="1">
      <c r="A163" s="13"/>
      <c r="B163" s="26"/>
      <c r="C163" s="355"/>
      <c r="D163" s="325"/>
      <c r="E163" s="325"/>
      <c r="F163" s="325"/>
      <c r="G163" s="325"/>
      <c r="H163" s="336"/>
      <c r="I163" s="337"/>
      <c r="J163" s="325"/>
      <c r="K163" s="55" t="s">
        <v>45</v>
      </c>
      <c r="L163" s="56" t="s">
        <v>267</v>
      </c>
      <c r="M163" s="325"/>
      <c r="N163" s="325"/>
      <c r="O163" s="328"/>
      <c r="P163" s="46"/>
      <c r="Q163" s="13"/>
      <c r="R163" s="13"/>
      <c r="S163" s="13"/>
      <c r="T163" s="24"/>
      <c r="U163" s="322"/>
      <c r="V163" s="322"/>
      <c r="W163" s="322"/>
      <c r="X163" s="322"/>
      <c r="Y163" s="322"/>
      <c r="Z163" s="322"/>
      <c r="AA163" s="322"/>
      <c r="AB163" s="322"/>
      <c r="AC163" s="322"/>
      <c r="AD163" s="322"/>
      <c r="AE163" s="322"/>
      <c r="AF163" s="322"/>
      <c r="AG163" s="322"/>
      <c r="AH163" s="25"/>
    </row>
    <row r="164" spans="1:34" ht="39.75" customHeight="1">
      <c r="A164" s="13"/>
      <c r="B164" s="26"/>
      <c r="C164" s="355"/>
      <c r="D164" s="325"/>
      <c r="E164" s="325"/>
      <c r="F164" s="325"/>
      <c r="G164" s="325"/>
      <c r="H164" s="336"/>
      <c r="I164" s="337"/>
      <c r="J164" s="325"/>
      <c r="K164" s="55" t="s">
        <v>47</v>
      </c>
      <c r="L164" s="56" t="s">
        <v>268</v>
      </c>
      <c r="M164" s="325"/>
      <c r="N164" s="325"/>
      <c r="O164" s="328"/>
      <c r="P164" s="46"/>
      <c r="Q164" s="13"/>
      <c r="R164" s="13"/>
      <c r="S164" s="13"/>
      <c r="T164" s="24"/>
      <c r="U164" s="322"/>
      <c r="V164" s="322"/>
      <c r="W164" s="322"/>
      <c r="X164" s="322"/>
      <c r="Y164" s="322"/>
      <c r="Z164" s="322"/>
      <c r="AA164" s="322"/>
      <c r="AB164" s="322"/>
      <c r="AC164" s="322"/>
      <c r="AD164" s="322"/>
      <c r="AE164" s="322"/>
      <c r="AF164" s="322"/>
      <c r="AG164" s="322"/>
      <c r="AH164" s="25"/>
    </row>
    <row r="165" spans="1:34" ht="39.75" customHeight="1">
      <c r="A165" s="13"/>
      <c r="B165" s="26"/>
      <c r="C165" s="355"/>
      <c r="D165" s="325"/>
      <c r="E165" s="325"/>
      <c r="F165" s="325"/>
      <c r="G165" s="325"/>
      <c r="H165" s="336"/>
      <c r="I165" s="337"/>
      <c r="J165" s="325"/>
      <c r="K165" s="55" t="s">
        <v>49</v>
      </c>
      <c r="L165" s="56" t="s">
        <v>269</v>
      </c>
      <c r="M165" s="325"/>
      <c r="N165" s="325"/>
      <c r="O165" s="328"/>
      <c r="P165" s="46"/>
      <c r="Q165" s="13"/>
      <c r="R165" s="13"/>
      <c r="S165" s="13"/>
      <c r="T165" s="24"/>
      <c r="U165" s="322"/>
      <c r="V165" s="322"/>
      <c r="W165" s="322"/>
      <c r="X165" s="322"/>
      <c r="Y165" s="322"/>
      <c r="Z165" s="322"/>
      <c r="AA165" s="322"/>
      <c r="AB165" s="322"/>
      <c r="AC165" s="322"/>
      <c r="AD165" s="322"/>
      <c r="AE165" s="322"/>
      <c r="AF165" s="322"/>
      <c r="AG165" s="322"/>
      <c r="AH165" s="25"/>
    </row>
    <row r="166" spans="1:34" ht="39.75" customHeight="1">
      <c r="A166" s="13"/>
      <c r="B166" s="26"/>
      <c r="C166" s="355"/>
      <c r="D166" s="325"/>
      <c r="E166" s="325"/>
      <c r="F166" s="325"/>
      <c r="G166" s="326"/>
      <c r="H166" s="338"/>
      <c r="I166" s="339"/>
      <c r="J166" s="326"/>
      <c r="K166" s="55" t="s">
        <v>51</v>
      </c>
      <c r="L166" s="56" t="s">
        <v>270</v>
      </c>
      <c r="M166" s="326"/>
      <c r="N166" s="326"/>
      <c r="O166" s="329"/>
      <c r="P166" s="46"/>
      <c r="Q166" s="13"/>
      <c r="R166" s="13"/>
      <c r="S166" s="13"/>
      <c r="T166" s="24"/>
      <c r="U166" s="323"/>
      <c r="V166" s="323"/>
      <c r="W166" s="323"/>
      <c r="X166" s="323"/>
      <c r="Y166" s="323"/>
      <c r="Z166" s="323"/>
      <c r="AA166" s="323"/>
      <c r="AB166" s="323"/>
      <c r="AC166" s="323"/>
      <c r="AD166" s="323"/>
      <c r="AE166" s="323"/>
      <c r="AF166" s="323"/>
      <c r="AG166" s="323"/>
      <c r="AH166" s="25"/>
    </row>
    <row r="167" spans="1:34" ht="39.75" customHeight="1">
      <c r="A167" s="13"/>
      <c r="B167" s="26"/>
      <c r="C167" s="355"/>
      <c r="D167" s="325"/>
      <c r="E167" s="325"/>
      <c r="F167" s="325"/>
      <c r="G167" s="349">
        <v>24</v>
      </c>
      <c r="H167" s="334" t="s">
        <v>271</v>
      </c>
      <c r="I167" s="335"/>
      <c r="J167" s="340" t="s">
        <v>272</v>
      </c>
      <c r="K167" s="55" t="s">
        <v>41</v>
      </c>
      <c r="L167" s="56" t="s">
        <v>273</v>
      </c>
      <c r="M167" s="330" t="s">
        <v>136</v>
      </c>
      <c r="N167" s="324"/>
      <c r="O167" s="327"/>
      <c r="P167" s="46"/>
      <c r="Q167" s="13"/>
      <c r="R167" s="13"/>
      <c r="S167" s="13"/>
      <c r="T167" s="24"/>
      <c r="U167" s="321"/>
      <c r="V167" s="321"/>
      <c r="W167" s="321"/>
      <c r="X167" s="321"/>
      <c r="Y167" s="321"/>
      <c r="Z167" s="321"/>
      <c r="AA167" s="321"/>
      <c r="AB167" s="321"/>
      <c r="AC167" s="321"/>
      <c r="AD167" s="321"/>
      <c r="AE167" s="321" t="str">
        <f t="shared" ref="AE167:AG167" si="13">IF($N$167="","",$N$167)</f>
        <v/>
      </c>
      <c r="AF167" s="321" t="str">
        <f t="shared" si="13"/>
        <v/>
      </c>
      <c r="AG167" s="321" t="str">
        <f t="shared" si="13"/>
        <v/>
      </c>
      <c r="AH167" s="25"/>
    </row>
    <row r="168" spans="1:34" ht="39.75" customHeight="1">
      <c r="A168" s="13"/>
      <c r="B168" s="26"/>
      <c r="C168" s="355"/>
      <c r="D168" s="325"/>
      <c r="E168" s="325"/>
      <c r="F168" s="325"/>
      <c r="G168" s="325"/>
      <c r="H168" s="336"/>
      <c r="I168" s="337"/>
      <c r="J168" s="325"/>
      <c r="K168" s="55" t="s">
        <v>45</v>
      </c>
      <c r="L168" s="56" t="s">
        <v>274</v>
      </c>
      <c r="M168" s="325"/>
      <c r="N168" s="325"/>
      <c r="O168" s="328"/>
      <c r="P168" s="46"/>
      <c r="Q168" s="13"/>
      <c r="R168" s="13"/>
      <c r="S168" s="13"/>
      <c r="T168" s="24"/>
      <c r="U168" s="322"/>
      <c r="V168" s="322"/>
      <c r="W168" s="322"/>
      <c r="X168" s="322"/>
      <c r="Y168" s="322"/>
      <c r="Z168" s="322"/>
      <c r="AA168" s="322"/>
      <c r="AB168" s="322"/>
      <c r="AC168" s="322"/>
      <c r="AD168" s="322"/>
      <c r="AE168" s="322"/>
      <c r="AF168" s="322"/>
      <c r="AG168" s="322"/>
      <c r="AH168" s="25"/>
    </row>
    <row r="169" spans="1:34" ht="39.75" customHeight="1">
      <c r="A169" s="13"/>
      <c r="B169" s="26"/>
      <c r="C169" s="355"/>
      <c r="D169" s="325"/>
      <c r="E169" s="325"/>
      <c r="F169" s="325"/>
      <c r="G169" s="325"/>
      <c r="H169" s="336"/>
      <c r="I169" s="337"/>
      <c r="J169" s="325"/>
      <c r="K169" s="55" t="s">
        <v>47</v>
      </c>
      <c r="L169" s="56" t="s">
        <v>275</v>
      </c>
      <c r="M169" s="325"/>
      <c r="N169" s="325"/>
      <c r="O169" s="328"/>
      <c r="P169" s="46"/>
      <c r="Q169" s="13"/>
      <c r="R169" s="13"/>
      <c r="S169" s="13"/>
      <c r="T169" s="24"/>
      <c r="U169" s="322"/>
      <c r="V169" s="322"/>
      <c r="W169" s="322"/>
      <c r="X169" s="322"/>
      <c r="Y169" s="322"/>
      <c r="Z169" s="322"/>
      <c r="AA169" s="322"/>
      <c r="AB169" s="322"/>
      <c r="AC169" s="322"/>
      <c r="AD169" s="322"/>
      <c r="AE169" s="322"/>
      <c r="AF169" s="322"/>
      <c r="AG169" s="322"/>
      <c r="AH169" s="25"/>
    </row>
    <row r="170" spans="1:34" ht="39.75" customHeight="1">
      <c r="A170" s="13"/>
      <c r="B170" s="26"/>
      <c r="C170" s="355"/>
      <c r="D170" s="325"/>
      <c r="E170" s="325"/>
      <c r="F170" s="325"/>
      <c r="G170" s="325"/>
      <c r="H170" s="336"/>
      <c r="I170" s="337"/>
      <c r="J170" s="325"/>
      <c r="K170" s="55" t="s">
        <v>49</v>
      </c>
      <c r="L170" s="56" t="s">
        <v>276</v>
      </c>
      <c r="M170" s="325"/>
      <c r="N170" s="325"/>
      <c r="O170" s="328"/>
      <c r="P170" s="46"/>
      <c r="Q170" s="13"/>
      <c r="R170" s="13"/>
      <c r="S170" s="13"/>
      <c r="T170" s="24"/>
      <c r="U170" s="322"/>
      <c r="V170" s="322"/>
      <c r="W170" s="322"/>
      <c r="X170" s="322"/>
      <c r="Y170" s="322"/>
      <c r="Z170" s="322"/>
      <c r="AA170" s="322"/>
      <c r="AB170" s="322"/>
      <c r="AC170" s="322"/>
      <c r="AD170" s="322"/>
      <c r="AE170" s="322"/>
      <c r="AF170" s="322"/>
      <c r="AG170" s="322"/>
      <c r="AH170" s="25"/>
    </row>
    <row r="171" spans="1:34" ht="39.75" customHeight="1">
      <c r="A171" s="13"/>
      <c r="B171" s="26"/>
      <c r="C171" s="355"/>
      <c r="D171" s="325"/>
      <c r="E171" s="326"/>
      <c r="F171" s="326"/>
      <c r="G171" s="326"/>
      <c r="H171" s="338"/>
      <c r="I171" s="339"/>
      <c r="J171" s="326"/>
      <c r="K171" s="55" t="s">
        <v>51</v>
      </c>
      <c r="L171" s="56" t="s">
        <v>277</v>
      </c>
      <c r="M171" s="326"/>
      <c r="N171" s="326"/>
      <c r="O171" s="329"/>
      <c r="P171" s="46"/>
      <c r="Q171" s="13"/>
      <c r="R171" s="13"/>
      <c r="S171" s="13"/>
      <c r="T171" s="24"/>
      <c r="U171" s="323"/>
      <c r="V171" s="323"/>
      <c r="W171" s="323"/>
      <c r="X171" s="323"/>
      <c r="Y171" s="323"/>
      <c r="Z171" s="323"/>
      <c r="AA171" s="323"/>
      <c r="AB171" s="323"/>
      <c r="AC171" s="323"/>
      <c r="AD171" s="323"/>
      <c r="AE171" s="323"/>
      <c r="AF171" s="323"/>
      <c r="AG171" s="323"/>
      <c r="AH171" s="25"/>
    </row>
    <row r="172" spans="1:34" ht="39.75" customHeight="1">
      <c r="A172" s="13"/>
      <c r="B172" s="26"/>
      <c r="C172" s="355"/>
      <c r="D172" s="325"/>
      <c r="E172" s="350" t="s">
        <v>278</v>
      </c>
      <c r="F172" s="351" t="str">
        <f>IF(SUM(N172:N181)=0,"",AVERAGE(N172:N181))</f>
        <v/>
      </c>
      <c r="G172" s="349">
        <v>25</v>
      </c>
      <c r="H172" s="334" t="s">
        <v>279</v>
      </c>
      <c r="I172" s="335"/>
      <c r="J172" s="340" t="s">
        <v>280</v>
      </c>
      <c r="K172" s="55" t="s">
        <v>41</v>
      </c>
      <c r="L172" s="56" t="s">
        <v>281</v>
      </c>
      <c r="M172" s="330" t="s">
        <v>43</v>
      </c>
      <c r="N172" s="324"/>
      <c r="O172" s="327"/>
      <c r="P172" s="66"/>
      <c r="Q172" s="13"/>
      <c r="R172" s="13"/>
      <c r="S172" s="13"/>
      <c r="T172" s="24"/>
      <c r="U172" s="321"/>
      <c r="V172" s="321"/>
      <c r="W172" s="321" t="str">
        <f>IF($N$172="","",$N$172)</f>
        <v/>
      </c>
      <c r="X172" s="321"/>
      <c r="Y172" s="321"/>
      <c r="Z172" s="321"/>
      <c r="AA172" s="321"/>
      <c r="AB172" s="321" t="str">
        <f>IF($N$172="","",$N$172)</f>
        <v/>
      </c>
      <c r="AC172" s="321"/>
      <c r="AD172" s="321"/>
      <c r="AE172" s="321"/>
      <c r="AF172" s="321" t="str">
        <f>IF($N$172="","",$N$172)</f>
        <v/>
      </c>
      <c r="AG172" s="321"/>
      <c r="AH172" s="25"/>
    </row>
    <row r="173" spans="1:34" ht="39.75" customHeight="1">
      <c r="A173" s="13"/>
      <c r="B173" s="26"/>
      <c r="C173" s="355"/>
      <c r="D173" s="325"/>
      <c r="E173" s="325"/>
      <c r="F173" s="325"/>
      <c r="G173" s="325"/>
      <c r="H173" s="336"/>
      <c r="I173" s="337"/>
      <c r="J173" s="325"/>
      <c r="K173" s="55" t="s">
        <v>45</v>
      </c>
      <c r="L173" s="56" t="s">
        <v>282</v>
      </c>
      <c r="M173" s="325"/>
      <c r="N173" s="325"/>
      <c r="O173" s="328"/>
      <c r="P173" s="66"/>
      <c r="Q173" s="13"/>
      <c r="R173" s="13"/>
      <c r="S173" s="13"/>
      <c r="T173" s="24"/>
      <c r="U173" s="322"/>
      <c r="V173" s="322"/>
      <c r="W173" s="322"/>
      <c r="X173" s="322"/>
      <c r="Y173" s="322"/>
      <c r="Z173" s="322"/>
      <c r="AA173" s="322"/>
      <c r="AB173" s="322"/>
      <c r="AC173" s="322"/>
      <c r="AD173" s="322"/>
      <c r="AE173" s="322"/>
      <c r="AF173" s="322"/>
      <c r="AG173" s="322"/>
      <c r="AH173" s="25"/>
    </row>
    <row r="174" spans="1:34" ht="39.75" customHeight="1">
      <c r="A174" s="13"/>
      <c r="B174" s="26"/>
      <c r="C174" s="355"/>
      <c r="D174" s="325"/>
      <c r="E174" s="325"/>
      <c r="F174" s="325"/>
      <c r="G174" s="325"/>
      <c r="H174" s="336"/>
      <c r="I174" s="337"/>
      <c r="J174" s="325"/>
      <c r="K174" s="55" t="s">
        <v>47</v>
      </c>
      <c r="L174" s="56" t="s">
        <v>283</v>
      </c>
      <c r="M174" s="325"/>
      <c r="N174" s="325"/>
      <c r="O174" s="328"/>
      <c r="P174" s="66"/>
      <c r="Q174" s="13"/>
      <c r="R174" s="13"/>
      <c r="S174" s="13"/>
      <c r="T174" s="24"/>
      <c r="U174" s="322"/>
      <c r="V174" s="322"/>
      <c r="W174" s="322"/>
      <c r="X174" s="322"/>
      <c r="Y174" s="322"/>
      <c r="Z174" s="322"/>
      <c r="AA174" s="322"/>
      <c r="AB174" s="322"/>
      <c r="AC174" s="322"/>
      <c r="AD174" s="322"/>
      <c r="AE174" s="322"/>
      <c r="AF174" s="322"/>
      <c r="AG174" s="322"/>
      <c r="AH174" s="25"/>
    </row>
    <row r="175" spans="1:34" ht="39.75" customHeight="1">
      <c r="A175" s="13"/>
      <c r="B175" s="26"/>
      <c r="C175" s="355"/>
      <c r="D175" s="325"/>
      <c r="E175" s="325"/>
      <c r="F175" s="325"/>
      <c r="G175" s="325"/>
      <c r="H175" s="336"/>
      <c r="I175" s="337"/>
      <c r="J175" s="325"/>
      <c r="K175" s="55" t="s">
        <v>49</v>
      </c>
      <c r="L175" s="56" t="s">
        <v>284</v>
      </c>
      <c r="M175" s="325"/>
      <c r="N175" s="325"/>
      <c r="O175" s="328"/>
      <c r="P175" s="66"/>
      <c r="Q175" s="13"/>
      <c r="R175" s="13"/>
      <c r="S175" s="13"/>
      <c r="T175" s="24"/>
      <c r="U175" s="322"/>
      <c r="V175" s="322"/>
      <c r="W175" s="322"/>
      <c r="X175" s="322"/>
      <c r="Y175" s="322"/>
      <c r="Z175" s="322"/>
      <c r="AA175" s="322"/>
      <c r="AB175" s="322"/>
      <c r="AC175" s="322"/>
      <c r="AD175" s="322"/>
      <c r="AE175" s="322"/>
      <c r="AF175" s="322"/>
      <c r="AG175" s="322"/>
      <c r="AH175" s="25"/>
    </row>
    <row r="176" spans="1:34" ht="39.75" customHeight="1">
      <c r="A176" s="13"/>
      <c r="B176" s="26"/>
      <c r="C176" s="355"/>
      <c r="D176" s="325"/>
      <c r="E176" s="325"/>
      <c r="F176" s="325"/>
      <c r="G176" s="326"/>
      <c r="H176" s="338"/>
      <c r="I176" s="339"/>
      <c r="J176" s="326"/>
      <c r="K176" s="55" t="s">
        <v>51</v>
      </c>
      <c r="L176" s="56" t="s">
        <v>285</v>
      </c>
      <c r="M176" s="326"/>
      <c r="N176" s="326"/>
      <c r="O176" s="329"/>
      <c r="P176" s="66"/>
      <c r="Q176" s="13"/>
      <c r="R176" s="13"/>
      <c r="S176" s="13"/>
      <c r="T176" s="24"/>
      <c r="U176" s="323"/>
      <c r="V176" s="323"/>
      <c r="W176" s="323"/>
      <c r="X176" s="323"/>
      <c r="Y176" s="323"/>
      <c r="Z176" s="323"/>
      <c r="AA176" s="323"/>
      <c r="AB176" s="323"/>
      <c r="AC176" s="323"/>
      <c r="AD176" s="323"/>
      <c r="AE176" s="323"/>
      <c r="AF176" s="323"/>
      <c r="AG176" s="323"/>
      <c r="AH176" s="25"/>
    </row>
    <row r="177" spans="1:34" ht="39.75" customHeight="1">
      <c r="A177" s="13"/>
      <c r="B177" s="26"/>
      <c r="C177" s="355"/>
      <c r="D177" s="325"/>
      <c r="E177" s="325"/>
      <c r="F177" s="325"/>
      <c r="G177" s="349">
        <v>26</v>
      </c>
      <c r="H177" s="334" t="s">
        <v>286</v>
      </c>
      <c r="I177" s="335"/>
      <c r="J177" s="340" t="s">
        <v>287</v>
      </c>
      <c r="K177" s="55" t="s">
        <v>41</v>
      </c>
      <c r="L177" s="56" t="s">
        <v>288</v>
      </c>
      <c r="M177" s="330" t="s">
        <v>43</v>
      </c>
      <c r="N177" s="324"/>
      <c r="O177" s="327"/>
      <c r="P177" s="66"/>
      <c r="Q177" s="13"/>
      <c r="R177" s="13"/>
      <c r="S177" s="13"/>
      <c r="T177" s="24"/>
      <c r="U177" s="321"/>
      <c r="V177" s="321"/>
      <c r="W177" s="321"/>
      <c r="X177" s="321"/>
      <c r="Y177" s="321"/>
      <c r="Z177" s="321"/>
      <c r="AA177" s="321"/>
      <c r="AB177" s="321"/>
      <c r="AC177" s="321"/>
      <c r="AD177" s="321"/>
      <c r="AE177" s="321" t="str">
        <f t="shared" ref="AE177:AF177" si="14">IF($N$177="","",$N$177)</f>
        <v/>
      </c>
      <c r="AF177" s="321" t="str">
        <f t="shared" si="14"/>
        <v/>
      </c>
      <c r="AG177" s="321"/>
      <c r="AH177" s="25"/>
    </row>
    <row r="178" spans="1:34" ht="39.75" customHeight="1">
      <c r="A178" s="13"/>
      <c r="B178" s="26"/>
      <c r="C178" s="355"/>
      <c r="D178" s="325"/>
      <c r="E178" s="325"/>
      <c r="F178" s="325"/>
      <c r="G178" s="325"/>
      <c r="H178" s="336"/>
      <c r="I178" s="337"/>
      <c r="J178" s="325"/>
      <c r="K178" s="55" t="s">
        <v>45</v>
      </c>
      <c r="L178" s="56" t="s">
        <v>289</v>
      </c>
      <c r="M178" s="325"/>
      <c r="N178" s="325"/>
      <c r="O178" s="328"/>
      <c r="P178" s="66"/>
      <c r="Q178" s="13"/>
      <c r="R178" s="13"/>
      <c r="S178" s="13"/>
      <c r="T178" s="24"/>
      <c r="U178" s="322"/>
      <c r="V178" s="322"/>
      <c r="W178" s="322"/>
      <c r="X178" s="322"/>
      <c r="Y178" s="322"/>
      <c r="Z178" s="322"/>
      <c r="AA178" s="322"/>
      <c r="AB178" s="322"/>
      <c r="AC178" s="322"/>
      <c r="AD178" s="322"/>
      <c r="AE178" s="322"/>
      <c r="AF178" s="322"/>
      <c r="AG178" s="322"/>
      <c r="AH178" s="25"/>
    </row>
    <row r="179" spans="1:34" ht="39.75" customHeight="1">
      <c r="A179" s="13"/>
      <c r="B179" s="26"/>
      <c r="C179" s="355"/>
      <c r="D179" s="325"/>
      <c r="E179" s="325"/>
      <c r="F179" s="325"/>
      <c r="G179" s="325"/>
      <c r="H179" s="336"/>
      <c r="I179" s="337"/>
      <c r="J179" s="325"/>
      <c r="K179" s="55" t="s">
        <v>47</v>
      </c>
      <c r="L179" s="56" t="s">
        <v>290</v>
      </c>
      <c r="M179" s="325"/>
      <c r="N179" s="325"/>
      <c r="O179" s="328"/>
      <c r="P179" s="66"/>
      <c r="Q179" s="13"/>
      <c r="R179" s="13"/>
      <c r="S179" s="13"/>
      <c r="T179" s="24"/>
      <c r="U179" s="322"/>
      <c r="V179" s="322"/>
      <c r="W179" s="322"/>
      <c r="X179" s="322"/>
      <c r="Y179" s="322"/>
      <c r="Z179" s="322"/>
      <c r="AA179" s="322"/>
      <c r="AB179" s="322"/>
      <c r="AC179" s="322"/>
      <c r="AD179" s="322"/>
      <c r="AE179" s="322"/>
      <c r="AF179" s="322"/>
      <c r="AG179" s="322"/>
      <c r="AH179" s="25"/>
    </row>
    <row r="180" spans="1:34" ht="39.75" customHeight="1">
      <c r="A180" s="13"/>
      <c r="B180" s="26"/>
      <c r="C180" s="355"/>
      <c r="D180" s="325"/>
      <c r="E180" s="325"/>
      <c r="F180" s="325"/>
      <c r="G180" s="325"/>
      <c r="H180" s="336"/>
      <c r="I180" s="337"/>
      <c r="J180" s="325"/>
      <c r="K180" s="55" t="s">
        <v>49</v>
      </c>
      <c r="L180" s="56" t="s">
        <v>291</v>
      </c>
      <c r="M180" s="325"/>
      <c r="N180" s="325"/>
      <c r="O180" s="328"/>
      <c r="P180" s="66"/>
      <c r="Q180" s="13"/>
      <c r="R180" s="13"/>
      <c r="S180" s="13"/>
      <c r="T180" s="24"/>
      <c r="U180" s="322"/>
      <c r="V180" s="322"/>
      <c r="W180" s="322"/>
      <c r="X180" s="322"/>
      <c r="Y180" s="322"/>
      <c r="Z180" s="322"/>
      <c r="AA180" s="322"/>
      <c r="AB180" s="322"/>
      <c r="AC180" s="322"/>
      <c r="AD180" s="322"/>
      <c r="AE180" s="322"/>
      <c r="AF180" s="322"/>
      <c r="AG180" s="322"/>
      <c r="AH180" s="25"/>
    </row>
    <row r="181" spans="1:34" ht="39.75" customHeight="1">
      <c r="A181" s="13"/>
      <c r="B181" s="26"/>
      <c r="C181" s="355"/>
      <c r="D181" s="325"/>
      <c r="E181" s="326"/>
      <c r="F181" s="326"/>
      <c r="G181" s="326"/>
      <c r="H181" s="338"/>
      <c r="I181" s="339"/>
      <c r="J181" s="326"/>
      <c r="K181" s="55" t="s">
        <v>51</v>
      </c>
      <c r="L181" s="56" t="s">
        <v>292</v>
      </c>
      <c r="M181" s="326"/>
      <c r="N181" s="326"/>
      <c r="O181" s="329"/>
      <c r="P181" s="66"/>
      <c r="Q181" s="13"/>
      <c r="R181" s="13"/>
      <c r="S181" s="13"/>
      <c r="T181" s="24"/>
      <c r="U181" s="323"/>
      <c r="V181" s="323"/>
      <c r="W181" s="323"/>
      <c r="X181" s="323"/>
      <c r="Y181" s="323"/>
      <c r="Z181" s="323"/>
      <c r="AA181" s="323"/>
      <c r="AB181" s="323"/>
      <c r="AC181" s="323"/>
      <c r="AD181" s="323"/>
      <c r="AE181" s="323"/>
      <c r="AF181" s="323"/>
      <c r="AG181" s="323"/>
      <c r="AH181" s="25"/>
    </row>
    <row r="182" spans="1:34" ht="39.75" customHeight="1">
      <c r="A182" s="13"/>
      <c r="B182" s="26"/>
      <c r="C182" s="355"/>
      <c r="D182" s="325"/>
      <c r="E182" s="350" t="s">
        <v>293</v>
      </c>
      <c r="F182" s="351" t="str">
        <f>IF(SUM(N182:N186)=0,"",AVERAGE(N182:N186))</f>
        <v/>
      </c>
      <c r="G182" s="349">
        <v>27</v>
      </c>
      <c r="H182" s="334" t="s">
        <v>294</v>
      </c>
      <c r="I182" s="335"/>
      <c r="J182" s="340" t="s">
        <v>295</v>
      </c>
      <c r="K182" s="55" t="s">
        <v>41</v>
      </c>
      <c r="L182" s="59" t="s">
        <v>296</v>
      </c>
      <c r="M182" s="330" t="s">
        <v>136</v>
      </c>
      <c r="N182" s="324"/>
      <c r="O182" s="327"/>
      <c r="P182" s="46"/>
      <c r="Q182" s="13"/>
      <c r="R182" s="13"/>
      <c r="S182" s="13"/>
      <c r="T182" s="24"/>
      <c r="U182" s="321"/>
      <c r="V182" s="321"/>
      <c r="W182" s="321"/>
      <c r="X182" s="321"/>
      <c r="Y182" s="321"/>
      <c r="Z182" s="321"/>
      <c r="AA182" s="321"/>
      <c r="AB182" s="321"/>
      <c r="AC182" s="321"/>
      <c r="AD182" s="321"/>
      <c r="AE182" s="321" t="str">
        <f>IF(N182="","",N182)</f>
        <v/>
      </c>
      <c r="AF182" s="321"/>
      <c r="AG182" s="321"/>
      <c r="AH182" s="25"/>
    </row>
    <row r="183" spans="1:34" ht="39.75" customHeight="1">
      <c r="A183" s="13"/>
      <c r="B183" s="26"/>
      <c r="C183" s="355"/>
      <c r="D183" s="325"/>
      <c r="E183" s="325"/>
      <c r="F183" s="325"/>
      <c r="G183" s="325"/>
      <c r="H183" s="336"/>
      <c r="I183" s="337"/>
      <c r="J183" s="325"/>
      <c r="K183" s="55" t="s">
        <v>45</v>
      </c>
      <c r="L183" s="56" t="s">
        <v>297</v>
      </c>
      <c r="M183" s="325"/>
      <c r="N183" s="325"/>
      <c r="O183" s="328"/>
      <c r="P183" s="46"/>
      <c r="Q183" s="13"/>
      <c r="R183" s="13"/>
      <c r="S183" s="13"/>
      <c r="T183" s="24"/>
      <c r="U183" s="322"/>
      <c r="V183" s="322"/>
      <c r="W183" s="322"/>
      <c r="X183" s="322"/>
      <c r="Y183" s="322"/>
      <c r="Z183" s="322"/>
      <c r="AA183" s="322"/>
      <c r="AB183" s="322"/>
      <c r="AC183" s="322"/>
      <c r="AD183" s="322"/>
      <c r="AE183" s="322"/>
      <c r="AF183" s="322"/>
      <c r="AG183" s="322"/>
      <c r="AH183" s="25"/>
    </row>
    <row r="184" spans="1:34" ht="39.75" customHeight="1">
      <c r="A184" s="13"/>
      <c r="B184" s="26"/>
      <c r="C184" s="355"/>
      <c r="D184" s="325"/>
      <c r="E184" s="325"/>
      <c r="F184" s="325"/>
      <c r="G184" s="325"/>
      <c r="H184" s="336"/>
      <c r="I184" s="337"/>
      <c r="J184" s="325"/>
      <c r="K184" s="55" t="s">
        <v>47</v>
      </c>
      <c r="L184" s="56" t="s">
        <v>298</v>
      </c>
      <c r="M184" s="325"/>
      <c r="N184" s="325"/>
      <c r="O184" s="328"/>
      <c r="P184" s="46"/>
      <c r="Q184" s="13"/>
      <c r="R184" s="13"/>
      <c r="S184" s="13"/>
      <c r="T184" s="24"/>
      <c r="U184" s="322"/>
      <c r="V184" s="322"/>
      <c r="W184" s="322"/>
      <c r="X184" s="322"/>
      <c r="Y184" s="322"/>
      <c r="Z184" s="322"/>
      <c r="AA184" s="322"/>
      <c r="AB184" s="322"/>
      <c r="AC184" s="322"/>
      <c r="AD184" s="322"/>
      <c r="AE184" s="322"/>
      <c r="AF184" s="322"/>
      <c r="AG184" s="322"/>
      <c r="AH184" s="25"/>
    </row>
    <row r="185" spans="1:34" ht="39.75" customHeight="1">
      <c r="A185" s="13"/>
      <c r="B185" s="26"/>
      <c r="C185" s="355"/>
      <c r="D185" s="325"/>
      <c r="E185" s="325"/>
      <c r="F185" s="325"/>
      <c r="G185" s="325"/>
      <c r="H185" s="336"/>
      <c r="I185" s="337"/>
      <c r="J185" s="325"/>
      <c r="K185" s="55" t="s">
        <v>49</v>
      </c>
      <c r="L185" s="56" t="s">
        <v>299</v>
      </c>
      <c r="M185" s="325"/>
      <c r="N185" s="325"/>
      <c r="O185" s="328"/>
      <c r="P185" s="46"/>
      <c r="Q185" s="13"/>
      <c r="R185" s="13"/>
      <c r="S185" s="13"/>
      <c r="T185" s="24"/>
      <c r="U185" s="322"/>
      <c r="V185" s="322"/>
      <c r="W185" s="322"/>
      <c r="X185" s="322"/>
      <c r="Y185" s="322"/>
      <c r="Z185" s="322"/>
      <c r="AA185" s="322"/>
      <c r="AB185" s="322"/>
      <c r="AC185" s="322"/>
      <c r="AD185" s="322"/>
      <c r="AE185" s="322"/>
      <c r="AF185" s="322"/>
      <c r="AG185" s="322"/>
      <c r="AH185" s="25"/>
    </row>
    <row r="186" spans="1:34" ht="39.75" customHeight="1">
      <c r="A186" s="13"/>
      <c r="B186" s="26"/>
      <c r="C186" s="355"/>
      <c r="D186" s="325"/>
      <c r="E186" s="326"/>
      <c r="F186" s="326"/>
      <c r="G186" s="326"/>
      <c r="H186" s="338"/>
      <c r="I186" s="339"/>
      <c r="J186" s="326"/>
      <c r="K186" s="55" t="s">
        <v>51</v>
      </c>
      <c r="L186" s="56" t="s">
        <v>300</v>
      </c>
      <c r="M186" s="326"/>
      <c r="N186" s="326"/>
      <c r="O186" s="329"/>
      <c r="P186" s="46"/>
      <c r="Q186" s="13"/>
      <c r="R186" s="13"/>
      <c r="S186" s="13"/>
      <c r="T186" s="24"/>
      <c r="U186" s="323"/>
      <c r="V186" s="323"/>
      <c r="W186" s="323"/>
      <c r="X186" s="323"/>
      <c r="Y186" s="323"/>
      <c r="Z186" s="323"/>
      <c r="AA186" s="323"/>
      <c r="AB186" s="323"/>
      <c r="AC186" s="323"/>
      <c r="AD186" s="323"/>
      <c r="AE186" s="323"/>
      <c r="AF186" s="323"/>
      <c r="AG186" s="323"/>
      <c r="AH186" s="25"/>
    </row>
    <row r="187" spans="1:34" ht="39.75" customHeight="1">
      <c r="A187" s="13"/>
      <c r="B187" s="26"/>
      <c r="C187" s="355"/>
      <c r="D187" s="325"/>
      <c r="E187" s="350" t="s">
        <v>301</v>
      </c>
      <c r="F187" s="351" t="str">
        <f>IF(SUM(N187:N191)=0,"",AVERAGE(N187:N191))</f>
        <v/>
      </c>
      <c r="G187" s="349">
        <v>28</v>
      </c>
      <c r="H187" s="334" t="s">
        <v>302</v>
      </c>
      <c r="I187" s="335"/>
      <c r="J187" s="340" t="s">
        <v>303</v>
      </c>
      <c r="K187" s="55" t="s">
        <v>41</v>
      </c>
      <c r="L187" s="59" t="s">
        <v>304</v>
      </c>
      <c r="M187" s="330" t="s">
        <v>136</v>
      </c>
      <c r="N187" s="324"/>
      <c r="O187" s="327"/>
      <c r="P187" s="46"/>
      <c r="Q187" s="13"/>
      <c r="R187" s="13"/>
      <c r="S187" s="13"/>
      <c r="T187" s="24"/>
      <c r="U187" s="321"/>
      <c r="V187" s="321"/>
      <c r="W187" s="321"/>
      <c r="X187" s="321"/>
      <c r="Y187" s="321"/>
      <c r="Z187" s="321" t="str">
        <f>IF($N$192="","",$N$192)</f>
        <v/>
      </c>
      <c r="AA187" s="321"/>
      <c r="AB187" s="321" t="str">
        <f t="shared" ref="AB187:AD187" si="15">IF($N$192="","",$N$192)</f>
        <v/>
      </c>
      <c r="AC187" s="321" t="str">
        <f t="shared" si="15"/>
        <v/>
      </c>
      <c r="AD187" s="321" t="str">
        <f t="shared" si="15"/>
        <v/>
      </c>
      <c r="AE187" s="321"/>
      <c r="AF187" s="321"/>
      <c r="AG187" s="321"/>
      <c r="AH187" s="25"/>
    </row>
    <row r="188" spans="1:34" ht="39.75" customHeight="1">
      <c r="A188" s="13"/>
      <c r="B188" s="26"/>
      <c r="C188" s="355"/>
      <c r="D188" s="325"/>
      <c r="E188" s="325"/>
      <c r="F188" s="325"/>
      <c r="G188" s="325"/>
      <c r="H188" s="336"/>
      <c r="I188" s="337"/>
      <c r="J188" s="325"/>
      <c r="K188" s="55" t="s">
        <v>45</v>
      </c>
      <c r="L188" s="56" t="s">
        <v>305</v>
      </c>
      <c r="M188" s="325"/>
      <c r="N188" s="325"/>
      <c r="O188" s="328"/>
      <c r="P188" s="46"/>
      <c r="Q188" s="13"/>
      <c r="R188" s="13"/>
      <c r="S188" s="13"/>
      <c r="T188" s="24"/>
      <c r="U188" s="322"/>
      <c r="V188" s="322"/>
      <c r="W188" s="322"/>
      <c r="X188" s="322"/>
      <c r="Y188" s="322"/>
      <c r="Z188" s="322"/>
      <c r="AA188" s="322"/>
      <c r="AB188" s="322"/>
      <c r="AC188" s="322"/>
      <c r="AD188" s="322"/>
      <c r="AE188" s="322"/>
      <c r="AF188" s="322"/>
      <c r="AG188" s="322"/>
      <c r="AH188" s="25"/>
    </row>
    <row r="189" spans="1:34" ht="39.75" customHeight="1">
      <c r="A189" s="13"/>
      <c r="B189" s="26"/>
      <c r="C189" s="355"/>
      <c r="D189" s="325"/>
      <c r="E189" s="325"/>
      <c r="F189" s="325"/>
      <c r="G189" s="325"/>
      <c r="H189" s="336"/>
      <c r="I189" s="337"/>
      <c r="J189" s="325"/>
      <c r="K189" s="55" t="s">
        <v>47</v>
      </c>
      <c r="L189" s="56" t="s">
        <v>306</v>
      </c>
      <c r="M189" s="325"/>
      <c r="N189" s="325"/>
      <c r="O189" s="328"/>
      <c r="P189" s="46"/>
      <c r="Q189" s="13"/>
      <c r="R189" s="13"/>
      <c r="S189" s="13"/>
      <c r="T189" s="24"/>
      <c r="U189" s="322"/>
      <c r="V189" s="322"/>
      <c r="W189" s="322"/>
      <c r="X189" s="322"/>
      <c r="Y189" s="322"/>
      <c r="Z189" s="322"/>
      <c r="AA189" s="322"/>
      <c r="AB189" s="322"/>
      <c r="AC189" s="322"/>
      <c r="AD189" s="322"/>
      <c r="AE189" s="322"/>
      <c r="AF189" s="322"/>
      <c r="AG189" s="322"/>
      <c r="AH189" s="25"/>
    </row>
    <row r="190" spans="1:34" ht="39.75" customHeight="1">
      <c r="A190" s="13"/>
      <c r="B190" s="26"/>
      <c r="C190" s="355"/>
      <c r="D190" s="325"/>
      <c r="E190" s="325"/>
      <c r="F190" s="325"/>
      <c r="G190" s="325"/>
      <c r="H190" s="336"/>
      <c r="I190" s="337"/>
      <c r="J190" s="325"/>
      <c r="K190" s="55" t="s">
        <v>49</v>
      </c>
      <c r="L190" s="56" t="s">
        <v>307</v>
      </c>
      <c r="M190" s="325"/>
      <c r="N190" s="325"/>
      <c r="O190" s="328"/>
      <c r="P190" s="46"/>
      <c r="Q190" s="13"/>
      <c r="R190" s="13"/>
      <c r="S190" s="13"/>
      <c r="T190" s="24"/>
      <c r="U190" s="322"/>
      <c r="V190" s="322"/>
      <c r="W190" s="322"/>
      <c r="X190" s="322"/>
      <c r="Y190" s="322"/>
      <c r="Z190" s="322"/>
      <c r="AA190" s="322"/>
      <c r="AB190" s="322"/>
      <c r="AC190" s="322"/>
      <c r="AD190" s="322"/>
      <c r="AE190" s="322"/>
      <c r="AF190" s="322"/>
      <c r="AG190" s="322"/>
      <c r="AH190" s="25"/>
    </row>
    <row r="191" spans="1:34" ht="39.75" customHeight="1">
      <c r="A191" s="13"/>
      <c r="B191" s="26"/>
      <c r="C191" s="355"/>
      <c r="D191" s="325"/>
      <c r="E191" s="344"/>
      <c r="F191" s="344"/>
      <c r="G191" s="344"/>
      <c r="H191" s="342"/>
      <c r="I191" s="343"/>
      <c r="J191" s="344"/>
      <c r="K191" s="63" t="s">
        <v>51</v>
      </c>
      <c r="L191" s="64" t="s">
        <v>308</v>
      </c>
      <c r="M191" s="344"/>
      <c r="N191" s="344"/>
      <c r="O191" s="367"/>
      <c r="P191" s="46"/>
      <c r="Q191" s="13"/>
      <c r="R191" s="13"/>
      <c r="S191" s="13"/>
      <c r="T191" s="24"/>
      <c r="U191" s="323"/>
      <c r="V191" s="323"/>
      <c r="W191" s="323"/>
      <c r="X191" s="323"/>
      <c r="Y191" s="323"/>
      <c r="Z191" s="323"/>
      <c r="AA191" s="323"/>
      <c r="AB191" s="323"/>
      <c r="AC191" s="323"/>
      <c r="AD191" s="323"/>
      <c r="AE191" s="323"/>
      <c r="AF191" s="323"/>
      <c r="AG191" s="323"/>
      <c r="AH191" s="25"/>
    </row>
    <row r="192" spans="1:34" ht="39.75" customHeight="1">
      <c r="A192" s="13"/>
      <c r="B192" s="26"/>
      <c r="C192" s="355"/>
      <c r="D192" s="325"/>
      <c r="E192" s="350" t="s">
        <v>309</v>
      </c>
      <c r="F192" s="351" t="str">
        <f>IF(SUM(N192:N196)=0,"",AVERAGE(N192:N196))</f>
        <v/>
      </c>
      <c r="G192" s="349">
        <v>29</v>
      </c>
      <c r="H192" s="334" t="s">
        <v>310</v>
      </c>
      <c r="I192" s="335"/>
      <c r="J192" s="340" t="s">
        <v>311</v>
      </c>
      <c r="K192" s="55" t="s">
        <v>41</v>
      </c>
      <c r="L192" s="345" t="s">
        <v>312</v>
      </c>
      <c r="M192" s="330" t="s">
        <v>136</v>
      </c>
      <c r="N192" s="324"/>
      <c r="O192" s="327"/>
      <c r="P192" s="46"/>
      <c r="Q192" s="13"/>
      <c r="R192" s="13"/>
      <c r="S192" s="13"/>
      <c r="T192" s="24"/>
      <c r="U192" s="321"/>
      <c r="V192" s="321"/>
      <c r="W192" s="321"/>
      <c r="X192" s="321"/>
      <c r="Y192" s="321"/>
      <c r="Z192" s="321" t="str">
        <f>IF($N$192="","",$N$192)</f>
        <v/>
      </c>
      <c r="AA192" s="321"/>
      <c r="AB192" s="321"/>
      <c r="AC192" s="321"/>
      <c r="AD192" s="321" t="str">
        <f>IF($N$192="","",$N$192)</f>
        <v/>
      </c>
      <c r="AE192" s="321"/>
      <c r="AF192" s="321" t="str">
        <f t="shared" ref="AF192:AG192" si="16">IF($N$192="","",$N$192)</f>
        <v/>
      </c>
      <c r="AG192" s="321" t="str">
        <f t="shared" si="16"/>
        <v/>
      </c>
      <c r="AH192" s="25"/>
    </row>
    <row r="193" spans="1:34" ht="39.75" customHeight="1">
      <c r="A193" s="13"/>
      <c r="B193" s="26"/>
      <c r="C193" s="355"/>
      <c r="D193" s="325"/>
      <c r="E193" s="325"/>
      <c r="F193" s="325"/>
      <c r="G193" s="325"/>
      <c r="H193" s="336"/>
      <c r="I193" s="337"/>
      <c r="J193" s="325"/>
      <c r="K193" s="55" t="s">
        <v>45</v>
      </c>
      <c r="L193" s="337"/>
      <c r="M193" s="325"/>
      <c r="N193" s="325"/>
      <c r="O193" s="328"/>
      <c r="P193" s="46"/>
      <c r="Q193" s="13"/>
      <c r="R193" s="13"/>
      <c r="S193" s="13"/>
      <c r="T193" s="24"/>
      <c r="U193" s="322"/>
      <c r="V193" s="322"/>
      <c r="W193" s="322"/>
      <c r="X193" s="322"/>
      <c r="Y193" s="322"/>
      <c r="Z193" s="322"/>
      <c r="AA193" s="322"/>
      <c r="AB193" s="322"/>
      <c r="AC193" s="322"/>
      <c r="AD193" s="322"/>
      <c r="AE193" s="322"/>
      <c r="AF193" s="322"/>
      <c r="AG193" s="322"/>
      <c r="AH193" s="25"/>
    </row>
    <row r="194" spans="1:34" ht="39.75" customHeight="1">
      <c r="A194" s="13"/>
      <c r="B194" s="26"/>
      <c r="C194" s="355"/>
      <c r="D194" s="325"/>
      <c r="E194" s="325"/>
      <c r="F194" s="325"/>
      <c r="G194" s="325"/>
      <c r="H194" s="336"/>
      <c r="I194" s="337"/>
      <c r="J194" s="325"/>
      <c r="K194" s="55" t="s">
        <v>47</v>
      </c>
      <c r="L194" s="337"/>
      <c r="M194" s="325"/>
      <c r="N194" s="325"/>
      <c r="O194" s="328"/>
      <c r="P194" s="46"/>
      <c r="Q194" s="13"/>
      <c r="R194" s="13"/>
      <c r="S194" s="13"/>
      <c r="T194" s="24"/>
      <c r="U194" s="322"/>
      <c r="V194" s="322"/>
      <c r="W194" s="322"/>
      <c r="X194" s="322"/>
      <c r="Y194" s="322"/>
      <c r="Z194" s="322"/>
      <c r="AA194" s="322"/>
      <c r="AB194" s="322"/>
      <c r="AC194" s="322"/>
      <c r="AD194" s="322"/>
      <c r="AE194" s="322"/>
      <c r="AF194" s="322"/>
      <c r="AG194" s="322"/>
      <c r="AH194" s="25"/>
    </row>
    <row r="195" spans="1:34" ht="39.75" customHeight="1">
      <c r="A195" s="13"/>
      <c r="B195" s="26"/>
      <c r="C195" s="355"/>
      <c r="D195" s="325"/>
      <c r="E195" s="325"/>
      <c r="F195" s="325"/>
      <c r="G195" s="325"/>
      <c r="H195" s="336"/>
      <c r="I195" s="337"/>
      <c r="J195" s="325"/>
      <c r="K195" s="55" t="s">
        <v>49</v>
      </c>
      <c r="L195" s="337"/>
      <c r="M195" s="325"/>
      <c r="N195" s="325"/>
      <c r="O195" s="328"/>
      <c r="P195" s="46"/>
      <c r="Q195" s="13"/>
      <c r="R195" s="13"/>
      <c r="S195" s="13"/>
      <c r="T195" s="24"/>
      <c r="U195" s="322"/>
      <c r="V195" s="322"/>
      <c r="W195" s="322"/>
      <c r="X195" s="322"/>
      <c r="Y195" s="322"/>
      <c r="Z195" s="322"/>
      <c r="AA195" s="322"/>
      <c r="AB195" s="322"/>
      <c r="AC195" s="322"/>
      <c r="AD195" s="322"/>
      <c r="AE195" s="322"/>
      <c r="AF195" s="322"/>
      <c r="AG195" s="322"/>
      <c r="AH195" s="25"/>
    </row>
    <row r="196" spans="1:34" ht="39.75" customHeight="1">
      <c r="A196" s="13"/>
      <c r="B196" s="26"/>
      <c r="C196" s="356"/>
      <c r="D196" s="344"/>
      <c r="E196" s="344"/>
      <c r="F196" s="344"/>
      <c r="G196" s="344"/>
      <c r="H196" s="342"/>
      <c r="I196" s="343"/>
      <c r="J196" s="326"/>
      <c r="K196" s="55" t="s">
        <v>51</v>
      </c>
      <c r="L196" s="343"/>
      <c r="M196" s="344"/>
      <c r="N196" s="344"/>
      <c r="O196" s="367"/>
      <c r="P196" s="46"/>
      <c r="Q196" s="13"/>
      <c r="R196" s="13"/>
      <c r="S196" s="13"/>
      <c r="T196" s="24"/>
      <c r="U196" s="323"/>
      <c r="V196" s="323"/>
      <c r="W196" s="323"/>
      <c r="X196" s="323"/>
      <c r="Y196" s="323"/>
      <c r="Z196" s="323"/>
      <c r="AA196" s="323"/>
      <c r="AB196" s="323"/>
      <c r="AC196" s="323"/>
      <c r="AD196" s="323"/>
      <c r="AE196" s="323"/>
      <c r="AF196" s="323"/>
      <c r="AG196" s="323"/>
      <c r="AH196" s="25"/>
    </row>
    <row r="197" spans="1:34" ht="39.75" customHeight="1">
      <c r="A197" s="13"/>
      <c r="B197" s="26"/>
      <c r="C197" s="354" t="s">
        <v>313</v>
      </c>
      <c r="D197" s="359">
        <f>IF(SUM(N197:N594)=0,"",AVERAGE(N197:N594))</f>
        <v>50</v>
      </c>
      <c r="E197" s="357" t="s">
        <v>301</v>
      </c>
      <c r="F197" s="352" t="str">
        <f>IF(SUM(N197:N201)=0,"",AVERAGE(N197:N201))</f>
        <v/>
      </c>
      <c r="G197" s="353">
        <v>30</v>
      </c>
      <c r="H197" s="346" t="s">
        <v>314</v>
      </c>
      <c r="I197" s="347"/>
      <c r="J197" s="348" t="s">
        <v>315</v>
      </c>
      <c r="K197" s="51" t="s">
        <v>41</v>
      </c>
      <c r="L197" s="52" t="s">
        <v>316</v>
      </c>
      <c r="M197" s="331" t="s">
        <v>317</v>
      </c>
      <c r="N197" s="332"/>
      <c r="O197" s="333"/>
      <c r="P197" s="46"/>
      <c r="Q197" s="13"/>
      <c r="R197" s="13"/>
      <c r="S197" s="13"/>
      <c r="T197" s="24"/>
      <c r="U197" s="321"/>
      <c r="V197" s="321"/>
      <c r="W197" s="321" t="str">
        <f>IF($N$197="","",$N$197)</f>
        <v/>
      </c>
      <c r="X197" s="321"/>
      <c r="Y197" s="321"/>
      <c r="Z197" s="321" t="str">
        <f>IF($N$197="","",$N$197)</f>
        <v/>
      </c>
      <c r="AA197" s="321"/>
      <c r="AB197" s="321" t="str">
        <f t="shared" ref="AB197:AD197" si="17">IF($N$197="","",$N$197)</f>
        <v/>
      </c>
      <c r="AC197" s="321" t="str">
        <f t="shared" si="17"/>
        <v/>
      </c>
      <c r="AD197" s="321" t="str">
        <f t="shared" si="17"/>
        <v/>
      </c>
      <c r="AE197" s="321"/>
      <c r="AF197" s="321"/>
      <c r="AG197" s="321"/>
      <c r="AH197" s="25"/>
    </row>
    <row r="198" spans="1:34" ht="39.75" customHeight="1">
      <c r="A198" s="13"/>
      <c r="B198" s="26"/>
      <c r="C198" s="355"/>
      <c r="D198" s="325"/>
      <c r="E198" s="325"/>
      <c r="F198" s="325"/>
      <c r="G198" s="325"/>
      <c r="H198" s="336"/>
      <c r="I198" s="337"/>
      <c r="J198" s="325"/>
      <c r="K198" s="55" t="s">
        <v>45</v>
      </c>
      <c r="L198" s="56" t="s">
        <v>318</v>
      </c>
      <c r="M198" s="325"/>
      <c r="N198" s="325"/>
      <c r="O198" s="328"/>
      <c r="P198" s="46"/>
      <c r="Q198" s="13"/>
      <c r="R198" s="13"/>
      <c r="S198" s="13"/>
      <c r="T198" s="24"/>
      <c r="U198" s="322"/>
      <c r="V198" s="322"/>
      <c r="W198" s="322"/>
      <c r="X198" s="322"/>
      <c r="Y198" s="322"/>
      <c r="Z198" s="322"/>
      <c r="AA198" s="322"/>
      <c r="AB198" s="322"/>
      <c r="AC198" s="322"/>
      <c r="AD198" s="322"/>
      <c r="AE198" s="322"/>
      <c r="AF198" s="322"/>
      <c r="AG198" s="322"/>
      <c r="AH198" s="25"/>
    </row>
    <row r="199" spans="1:34" ht="39.75" customHeight="1">
      <c r="A199" s="13"/>
      <c r="B199" s="26"/>
      <c r="C199" s="355"/>
      <c r="D199" s="325"/>
      <c r="E199" s="325"/>
      <c r="F199" s="325"/>
      <c r="G199" s="325"/>
      <c r="H199" s="336"/>
      <c r="I199" s="337"/>
      <c r="J199" s="325"/>
      <c r="K199" s="55" t="s">
        <v>47</v>
      </c>
      <c r="L199" s="56" t="s">
        <v>319</v>
      </c>
      <c r="M199" s="325"/>
      <c r="N199" s="325"/>
      <c r="O199" s="328"/>
      <c r="P199" s="46"/>
      <c r="Q199" s="13"/>
      <c r="R199" s="13"/>
      <c r="S199" s="13"/>
      <c r="T199" s="24"/>
      <c r="U199" s="322"/>
      <c r="V199" s="322"/>
      <c r="W199" s="322"/>
      <c r="X199" s="322"/>
      <c r="Y199" s="322"/>
      <c r="Z199" s="322"/>
      <c r="AA199" s="322"/>
      <c r="AB199" s="322"/>
      <c r="AC199" s="322"/>
      <c r="AD199" s="322"/>
      <c r="AE199" s="322"/>
      <c r="AF199" s="322"/>
      <c r="AG199" s="322"/>
      <c r="AH199" s="25"/>
    </row>
    <row r="200" spans="1:34" ht="39.75" customHeight="1">
      <c r="A200" s="13"/>
      <c r="B200" s="26"/>
      <c r="C200" s="355"/>
      <c r="D200" s="325"/>
      <c r="E200" s="325"/>
      <c r="F200" s="325"/>
      <c r="G200" s="325"/>
      <c r="H200" s="336"/>
      <c r="I200" s="337"/>
      <c r="J200" s="325"/>
      <c r="K200" s="55" t="s">
        <v>49</v>
      </c>
      <c r="L200" s="56" t="s">
        <v>320</v>
      </c>
      <c r="M200" s="325"/>
      <c r="N200" s="325"/>
      <c r="O200" s="328"/>
      <c r="P200" s="46"/>
      <c r="Q200" s="13"/>
      <c r="R200" s="13"/>
      <c r="S200" s="13"/>
      <c r="T200" s="24"/>
      <c r="U200" s="322"/>
      <c r="V200" s="322"/>
      <c r="W200" s="322"/>
      <c r="X200" s="322"/>
      <c r="Y200" s="322"/>
      <c r="Z200" s="322"/>
      <c r="AA200" s="322"/>
      <c r="AB200" s="322"/>
      <c r="AC200" s="322"/>
      <c r="AD200" s="322"/>
      <c r="AE200" s="322"/>
      <c r="AF200" s="322"/>
      <c r="AG200" s="322"/>
      <c r="AH200" s="25"/>
    </row>
    <row r="201" spans="1:34" ht="39.75" customHeight="1">
      <c r="A201" s="13"/>
      <c r="B201" s="26"/>
      <c r="C201" s="355"/>
      <c r="D201" s="325"/>
      <c r="E201" s="326"/>
      <c r="F201" s="326"/>
      <c r="G201" s="326"/>
      <c r="H201" s="338"/>
      <c r="I201" s="339"/>
      <c r="J201" s="326"/>
      <c r="K201" s="55" t="s">
        <v>51</v>
      </c>
      <c r="L201" s="56" t="s">
        <v>321</v>
      </c>
      <c r="M201" s="326"/>
      <c r="N201" s="326"/>
      <c r="O201" s="329"/>
      <c r="P201" s="46"/>
      <c r="Q201" s="13"/>
      <c r="R201" s="13"/>
      <c r="S201" s="13"/>
      <c r="T201" s="24"/>
      <c r="U201" s="323"/>
      <c r="V201" s="323"/>
      <c r="W201" s="323"/>
      <c r="X201" s="323"/>
      <c r="Y201" s="323"/>
      <c r="Z201" s="323"/>
      <c r="AA201" s="323"/>
      <c r="AB201" s="323"/>
      <c r="AC201" s="323"/>
      <c r="AD201" s="323"/>
      <c r="AE201" s="323"/>
      <c r="AF201" s="323"/>
      <c r="AG201" s="323"/>
      <c r="AH201" s="25"/>
    </row>
    <row r="202" spans="1:34" ht="39.75" customHeight="1">
      <c r="A202" s="13"/>
      <c r="B202" s="26"/>
      <c r="C202" s="355"/>
      <c r="D202" s="325"/>
      <c r="E202" s="350" t="s">
        <v>69</v>
      </c>
      <c r="F202" s="351" t="str">
        <f>IF(SUM(N202:N221)=0,"",AVERAGE(N202:N221))</f>
        <v/>
      </c>
      <c r="G202" s="349">
        <v>31</v>
      </c>
      <c r="H202" s="334" t="s">
        <v>322</v>
      </c>
      <c r="I202" s="335"/>
      <c r="J202" s="340" t="s">
        <v>323</v>
      </c>
      <c r="K202" s="55" t="s">
        <v>41</v>
      </c>
      <c r="L202" s="59" t="s">
        <v>324</v>
      </c>
      <c r="M202" s="330" t="s">
        <v>43</v>
      </c>
      <c r="N202" s="324"/>
      <c r="O202" s="327"/>
      <c r="P202" s="46"/>
      <c r="Q202" s="13"/>
      <c r="R202" s="13"/>
      <c r="S202" s="13"/>
      <c r="T202" s="24"/>
      <c r="U202" s="321"/>
      <c r="V202" s="321"/>
      <c r="W202" s="321"/>
      <c r="X202" s="321"/>
      <c r="Y202" s="321"/>
      <c r="Z202" s="321"/>
      <c r="AA202" s="321"/>
      <c r="AB202" s="321"/>
      <c r="AC202" s="321"/>
      <c r="AD202" s="321"/>
      <c r="AE202" s="321"/>
      <c r="AF202" s="321"/>
      <c r="AG202" s="321" t="str">
        <f>IF(N202="","",N202)</f>
        <v/>
      </c>
      <c r="AH202" s="25"/>
    </row>
    <row r="203" spans="1:34" ht="39.75" customHeight="1">
      <c r="A203" s="13"/>
      <c r="B203" s="26"/>
      <c r="C203" s="355"/>
      <c r="D203" s="325"/>
      <c r="E203" s="325"/>
      <c r="F203" s="325"/>
      <c r="G203" s="325"/>
      <c r="H203" s="336"/>
      <c r="I203" s="337"/>
      <c r="J203" s="325"/>
      <c r="K203" s="55" t="s">
        <v>45</v>
      </c>
      <c r="L203" s="56" t="s">
        <v>325</v>
      </c>
      <c r="M203" s="325"/>
      <c r="N203" s="325"/>
      <c r="O203" s="328"/>
      <c r="P203" s="46"/>
      <c r="Q203" s="13"/>
      <c r="R203" s="13"/>
      <c r="S203" s="13"/>
      <c r="T203" s="24"/>
      <c r="U203" s="322"/>
      <c r="V203" s="322"/>
      <c r="W203" s="322"/>
      <c r="X203" s="322"/>
      <c r="Y203" s="322"/>
      <c r="Z203" s="322"/>
      <c r="AA203" s="322"/>
      <c r="AB203" s="322"/>
      <c r="AC203" s="322"/>
      <c r="AD203" s="322"/>
      <c r="AE203" s="322"/>
      <c r="AF203" s="322"/>
      <c r="AG203" s="322"/>
      <c r="AH203" s="25"/>
    </row>
    <row r="204" spans="1:34" ht="39.75" customHeight="1">
      <c r="A204" s="13"/>
      <c r="B204" s="26"/>
      <c r="C204" s="355"/>
      <c r="D204" s="325"/>
      <c r="E204" s="325"/>
      <c r="F204" s="325"/>
      <c r="G204" s="325"/>
      <c r="H204" s="336"/>
      <c r="I204" s="337"/>
      <c r="J204" s="325"/>
      <c r="K204" s="55" t="s">
        <v>47</v>
      </c>
      <c r="L204" s="56" t="s">
        <v>326</v>
      </c>
      <c r="M204" s="325"/>
      <c r="N204" s="325"/>
      <c r="O204" s="328"/>
      <c r="P204" s="46"/>
      <c r="Q204" s="13"/>
      <c r="R204" s="13"/>
      <c r="S204" s="13"/>
      <c r="T204" s="24"/>
      <c r="U204" s="322"/>
      <c r="V204" s="322"/>
      <c r="W204" s="322"/>
      <c r="X204" s="322"/>
      <c r="Y204" s="322"/>
      <c r="Z204" s="322"/>
      <c r="AA204" s="322"/>
      <c r="AB204" s="322"/>
      <c r="AC204" s="322"/>
      <c r="AD204" s="322"/>
      <c r="AE204" s="322"/>
      <c r="AF204" s="322"/>
      <c r="AG204" s="322"/>
      <c r="AH204" s="25"/>
    </row>
    <row r="205" spans="1:34" ht="39.75" customHeight="1">
      <c r="A205" s="13"/>
      <c r="B205" s="26"/>
      <c r="C205" s="355"/>
      <c r="D205" s="325"/>
      <c r="E205" s="325"/>
      <c r="F205" s="325"/>
      <c r="G205" s="325"/>
      <c r="H205" s="336"/>
      <c r="I205" s="337"/>
      <c r="J205" s="325"/>
      <c r="K205" s="55" t="s">
        <v>49</v>
      </c>
      <c r="L205" s="56" t="s">
        <v>327</v>
      </c>
      <c r="M205" s="325"/>
      <c r="N205" s="325"/>
      <c r="O205" s="328"/>
      <c r="P205" s="46"/>
      <c r="Q205" s="13"/>
      <c r="R205" s="13"/>
      <c r="S205" s="13"/>
      <c r="T205" s="24"/>
      <c r="U205" s="322"/>
      <c r="V205" s="322"/>
      <c r="W205" s="322"/>
      <c r="X205" s="322"/>
      <c r="Y205" s="322"/>
      <c r="Z205" s="322"/>
      <c r="AA205" s="322"/>
      <c r="AB205" s="322"/>
      <c r="AC205" s="322"/>
      <c r="AD205" s="322"/>
      <c r="AE205" s="322"/>
      <c r="AF205" s="322"/>
      <c r="AG205" s="322"/>
      <c r="AH205" s="25"/>
    </row>
    <row r="206" spans="1:34" ht="39.75" customHeight="1">
      <c r="A206" s="13"/>
      <c r="B206" s="26"/>
      <c r="C206" s="355"/>
      <c r="D206" s="325"/>
      <c r="E206" s="325"/>
      <c r="F206" s="325"/>
      <c r="G206" s="326"/>
      <c r="H206" s="338"/>
      <c r="I206" s="339"/>
      <c r="J206" s="326"/>
      <c r="K206" s="55" t="s">
        <v>51</v>
      </c>
      <c r="L206" s="56" t="s">
        <v>328</v>
      </c>
      <c r="M206" s="326"/>
      <c r="N206" s="326"/>
      <c r="O206" s="329"/>
      <c r="P206" s="46"/>
      <c r="Q206" s="13"/>
      <c r="R206" s="13"/>
      <c r="S206" s="13"/>
      <c r="T206" s="24"/>
      <c r="U206" s="323"/>
      <c r="V206" s="323"/>
      <c r="W206" s="323"/>
      <c r="X206" s="323"/>
      <c r="Y206" s="323"/>
      <c r="Z206" s="323"/>
      <c r="AA206" s="323"/>
      <c r="AB206" s="323"/>
      <c r="AC206" s="323"/>
      <c r="AD206" s="323"/>
      <c r="AE206" s="323"/>
      <c r="AF206" s="323"/>
      <c r="AG206" s="323"/>
      <c r="AH206" s="25"/>
    </row>
    <row r="207" spans="1:34" ht="39.75" customHeight="1">
      <c r="A207" s="13"/>
      <c r="B207" s="26"/>
      <c r="C207" s="355"/>
      <c r="D207" s="325"/>
      <c r="E207" s="325"/>
      <c r="F207" s="325"/>
      <c r="G207" s="349">
        <v>32</v>
      </c>
      <c r="H207" s="334" t="s">
        <v>329</v>
      </c>
      <c r="I207" s="335"/>
      <c r="J207" s="340" t="s">
        <v>330</v>
      </c>
      <c r="K207" s="55" t="s">
        <v>41</v>
      </c>
      <c r="L207" s="59" t="s">
        <v>331</v>
      </c>
      <c r="M207" s="330" t="s">
        <v>43</v>
      </c>
      <c r="N207" s="324"/>
      <c r="O207" s="327"/>
      <c r="P207" s="46"/>
      <c r="Q207" s="13"/>
      <c r="R207" s="13"/>
      <c r="S207" s="13"/>
      <c r="T207" s="24"/>
      <c r="U207" s="321"/>
      <c r="V207" s="321" t="str">
        <f>IF($N$207="","",$N$207)</f>
        <v/>
      </c>
      <c r="W207" s="321"/>
      <c r="X207" s="321"/>
      <c r="Y207" s="321" t="str">
        <f>IF($N$207="","",$N$207)</f>
        <v/>
      </c>
      <c r="Z207" s="321"/>
      <c r="AA207" s="321"/>
      <c r="AB207" s="321"/>
      <c r="AC207" s="321"/>
      <c r="AD207" s="321"/>
      <c r="AE207" s="321" t="str">
        <f>IF($N$207="","",$N$207)</f>
        <v/>
      </c>
      <c r="AF207" s="321"/>
      <c r="AG207" s="321" t="str">
        <f>IF($N$207="","",$N$207)</f>
        <v/>
      </c>
      <c r="AH207" s="25"/>
    </row>
    <row r="208" spans="1:34" ht="39.75" customHeight="1">
      <c r="A208" s="13"/>
      <c r="B208" s="26"/>
      <c r="C208" s="355"/>
      <c r="D208" s="325"/>
      <c r="E208" s="325"/>
      <c r="F208" s="325"/>
      <c r="G208" s="325"/>
      <c r="H208" s="336"/>
      <c r="I208" s="337"/>
      <c r="J208" s="325"/>
      <c r="K208" s="55" t="s">
        <v>45</v>
      </c>
      <c r="L208" s="56" t="s">
        <v>332</v>
      </c>
      <c r="M208" s="325"/>
      <c r="N208" s="325"/>
      <c r="O208" s="328"/>
      <c r="P208" s="46"/>
      <c r="Q208" s="13"/>
      <c r="R208" s="13"/>
      <c r="S208" s="13"/>
      <c r="T208" s="24"/>
      <c r="U208" s="322"/>
      <c r="V208" s="322"/>
      <c r="W208" s="322"/>
      <c r="X208" s="322"/>
      <c r="Y208" s="322"/>
      <c r="Z208" s="322"/>
      <c r="AA208" s="322"/>
      <c r="AB208" s="322"/>
      <c r="AC208" s="322"/>
      <c r="AD208" s="322"/>
      <c r="AE208" s="322"/>
      <c r="AF208" s="322"/>
      <c r="AG208" s="322"/>
      <c r="AH208" s="25"/>
    </row>
    <row r="209" spans="1:34" ht="39.75" customHeight="1">
      <c r="A209" s="13"/>
      <c r="B209" s="26"/>
      <c r="C209" s="355"/>
      <c r="D209" s="325"/>
      <c r="E209" s="325"/>
      <c r="F209" s="325"/>
      <c r="G209" s="325"/>
      <c r="H209" s="336"/>
      <c r="I209" s="337"/>
      <c r="J209" s="325"/>
      <c r="K209" s="55" t="s">
        <v>47</v>
      </c>
      <c r="L209" s="56" t="s">
        <v>333</v>
      </c>
      <c r="M209" s="325"/>
      <c r="N209" s="325"/>
      <c r="O209" s="328"/>
      <c r="P209" s="46"/>
      <c r="Q209" s="13"/>
      <c r="R209" s="13"/>
      <c r="S209" s="13"/>
      <c r="T209" s="24"/>
      <c r="U209" s="322"/>
      <c r="V209" s="322"/>
      <c r="W209" s="322"/>
      <c r="X209" s="322"/>
      <c r="Y209" s="322"/>
      <c r="Z209" s="322"/>
      <c r="AA209" s="322"/>
      <c r="AB209" s="322"/>
      <c r="AC209" s="322"/>
      <c r="AD209" s="322"/>
      <c r="AE209" s="322"/>
      <c r="AF209" s="322"/>
      <c r="AG209" s="322"/>
      <c r="AH209" s="25"/>
    </row>
    <row r="210" spans="1:34" ht="39.75" customHeight="1">
      <c r="A210" s="13"/>
      <c r="B210" s="26"/>
      <c r="C210" s="355"/>
      <c r="D210" s="325"/>
      <c r="E210" s="325"/>
      <c r="F210" s="325"/>
      <c r="G210" s="325"/>
      <c r="H210" s="336"/>
      <c r="I210" s="337"/>
      <c r="J210" s="325"/>
      <c r="K210" s="55" t="s">
        <v>49</v>
      </c>
      <c r="L210" s="56" t="s">
        <v>334</v>
      </c>
      <c r="M210" s="325"/>
      <c r="N210" s="325"/>
      <c r="O210" s="328"/>
      <c r="P210" s="46"/>
      <c r="Q210" s="13"/>
      <c r="R210" s="13"/>
      <c r="S210" s="13"/>
      <c r="T210" s="24"/>
      <c r="U210" s="322"/>
      <c r="V210" s="322"/>
      <c r="W210" s="322"/>
      <c r="X210" s="322"/>
      <c r="Y210" s="322"/>
      <c r="Z210" s="322"/>
      <c r="AA210" s="322"/>
      <c r="AB210" s="322"/>
      <c r="AC210" s="322"/>
      <c r="AD210" s="322"/>
      <c r="AE210" s="322"/>
      <c r="AF210" s="322"/>
      <c r="AG210" s="322"/>
      <c r="AH210" s="25"/>
    </row>
    <row r="211" spans="1:34" ht="39.75" customHeight="1">
      <c r="A211" s="13"/>
      <c r="B211" s="26"/>
      <c r="C211" s="355"/>
      <c r="D211" s="325"/>
      <c r="E211" s="325"/>
      <c r="F211" s="325"/>
      <c r="G211" s="326"/>
      <c r="H211" s="338"/>
      <c r="I211" s="339"/>
      <c r="J211" s="326"/>
      <c r="K211" s="55" t="s">
        <v>51</v>
      </c>
      <c r="L211" s="56" t="s">
        <v>335</v>
      </c>
      <c r="M211" s="326"/>
      <c r="N211" s="326"/>
      <c r="O211" s="329"/>
      <c r="P211" s="46"/>
      <c r="Q211" s="13"/>
      <c r="R211" s="13"/>
      <c r="S211" s="13"/>
      <c r="T211" s="24"/>
      <c r="U211" s="323"/>
      <c r="V211" s="323"/>
      <c r="W211" s="323"/>
      <c r="X211" s="323"/>
      <c r="Y211" s="323"/>
      <c r="Z211" s="323"/>
      <c r="AA211" s="323"/>
      <c r="AB211" s="323"/>
      <c r="AC211" s="323"/>
      <c r="AD211" s="323"/>
      <c r="AE211" s="323"/>
      <c r="AF211" s="323"/>
      <c r="AG211" s="323"/>
      <c r="AH211" s="25"/>
    </row>
    <row r="212" spans="1:34" ht="39.75" customHeight="1">
      <c r="A212" s="13"/>
      <c r="B212" s="26"/>
      <c r="C212" s="355"/>
      <c r="D212" s="325"/>
      <c r="E212" s="325"/>
      <c r="F212" s="325"/>
      <c r="G212" s="349">
        <v>33</v>
      </c>
      <c r="H212" s="334" t="s">
        <v>336</v>
      </c>
      <c r="I212" s="335"/>
      <c r="J212" s="340" t="s">
        <v>337</v>
      </c>
      <c r="K212" s="55" t="s">
        <v>41</v>
      </c>
      <c r="L212" s="56" t="s">
        <v>338</v>
      </c>
      <c r="M212" s="330" t="s">
        <v>43</v>
      </c>
      <c r="N212" s="324"/>
      <c r="O212" s="327"/>
      <c r="P212" s="46"/>
      <c r="Q212" s="13"/>
      <c r="R212" s="13"/>
      <c r="S212" s="13"/>
      <c r="T212" s="24"/>
      <c r="U212" s="321"/>
      <c r="V212" s="321"/>
      <c r="W212" s="321" t="str">
        <f>IF($N$212="","",$N$212)</f>
        <v/>
      </c>
      <c r="X212" s="321"/>
      <c r="Y212" s="321" t="str">
        <f t="shared" ref="Y212:Z212" si="18">IF($N$212="","",$N$212)</f>
        <v/>
      </c>
      <c r="Z212" s="321" t="str">
        <f t="shared" si="18"/>
        <v/>
      </c>
      <c r="AA212" s="321"/>
      <c r="AB212" s="321" t="str">
        <f>IF($N$212="","",$N$212)</f>
        <v/>
      </c>
      <c r="AC212" s="321"/>
      <c r="AD212" s="321"/>
      <c r="AE212" s="321"/>
      <c r="AF212" s="321"/>
      <c r="AG212" s="321" t="str">
        <f>IF($N$212="","",$N$212)</f>
        <v/>
      </c>
      <c r="AH212" s="25"/>
    </row>
    <row r="213" spans="1:34" ht="39.75" customHeight="1">
      <c r="A213" s="13"/>
      <c r="B213" s="26"/>
      <c r="C213" s="355"/>
      <c r="D213" s="325"/>
      <c r="E213" s="325"/>
      <c r="F213" s="325"/>
      <c r="G213" s="325"/>
      <c r="H213" s="336"/>
      <c r="I213" s="337"/>
      <c r="J213" s="325"/>
      <c r="K213" s="55" t="s">
        <v>45</v>
      </c>
      <c r="L213" s="56" t="s">
        <v>339</v>
      </c>
      <c r="M213" s="325"/>
      <c r="N213" s="325"/>
      <c r="O213" s="328"/>
      <c r="P213" s="46"/>
      <c r="Q213" s="13"/>
      <c r="R213" s="13"/>
      <c r="S213" s="13"/>
      <c r="T213" s="24"/>
      <c r="U213" s="322"/>
      <c r="V213" s="322"/>
      <c r="W213" s="322"/>
      <c r="X213" s="322"/>
      <c r="Y213" s="322"/>
      <c r="Z213" s="322"/>
      <c r="AA213" s="322"/>
      <c r="AB213" s="322"/>
      <c r="AC213" s="322"/>
      <c r="AD213" s="322"/>
      <c r="AE213" s="322"/>
      <c r="AF213" s="322"/>
      <c r="AG213" s="322"/>
      <c r="AH213" s="25"/>
    </row>
    <row r="214" spans="1:34" ht="39.75" customHeight="1">
      <c r="A214" s="13"/>
      <c r="B214" s="26"/>
      <c r="C214" s="355"/>
      <c r="D214" s="325"/>
      <c r="E214" s="325"/>
      <c r="F214" s="325"/>
      <c r="G214" s="325"/>
      <c r="H214" s="336"/>
      <c r="I214" s="337"/>
      <c r="J214" s="325"/>
      <c r="K214" s="55" t="s">
        <v>47</v>
      </c>
      <c r="L214" s="56" t="s">
        <v>340</v>
      </c>
      <c r="M214" s="325"/>
      <c r="N214" s="325"/>
      <c r="O214" s="328"/>
      <c r="P214" s="46"/>
      <c r="Q214" s="13"/>
      <c r="R214" s="13"/>
      <c r="S214" s="13"/>
      <c r="T214" s="24"/>
      <c r="U214" s="322"/>
      <c r="V214" s="322"/>
      <c r="W214" s="322"/>
      <c r="X214" s="322"/>
      <c r="Y214" s="322"/>
      <c r="Z214" s="322"/>
      <c r="AA214" s="322"/>
      <c r="AB214" s="322"/>
      <c r="AC214" s="322"/>
      <c r="AD214" s="322"/>
      <c r="AE214" s="322"/>
      <c r="AF214" s="322"/>
      <c r="AG214" s="322"/>
      <c r="AH214" s="25"/>
    </row>
    <row r="215" spans="1:34" ht="39.75" customHeight="1">
      <c r="A215" s="13"/>
      <c r="B215" s="26"/>
      <c r="C215" s="355"/>
      <c r="D215" s="325"/>
      <c r="E215" s="325"/>
      <c r="F215" s="325"/>
      <c r="G215" s="325"/>
      <c r="H215" s="336"/>
      <c r="I215" s="337"/>
      <c r="J215" s="325"/>
      <c r="K215" s="55" t="s">
        <v>49</v>
      </c>
      <c r="L215" s="56" t="s">
        <v>341</v>
      </c>
      <c r="M215" s="325"/>
      <c r="N215" s="325"/>
      <c r="O215" s="328"/>
      <c r="P215" s="46"/>
      <c r="Q215" s="13"/>
      <c r="R215" s="13"/>
      <c r="S215" s="13"/>
      <c r="T215" s="24"/>
      <c r="U215" s="322"/>
      <c r="V215" s="322"/>
      <c r="W215" s="322"/>
      <c r="X215" s="322"/>
      <c r="Y215" s="322"/>
      <c r="Z215" s="322"/>
      <c r="AA215" s="322"/>
      <c r="AB215" s="322"/>
      <c r="AC215" s="322"/>
      <c r="AD215" s="322"/>
      <c r="AE215" s="322"/>
      <c r="AF215" s="322"/>
      <c r="AG215" s="322"/>
      <c r="AH215" s="25"/>
    </row>
    <row r="216" spans="1:34" ht="39.75" customHeight="1">
      <c r="A216" s="13"/>
      <c r="B216" s="26"/>
      <c r="C216" s="355"/>
      <c r="D216" s="325"/>
      <c r="E216" s="325"/>
      <c r="F216" s="325"/>
      <c r="G216" s="326"/>
      <c r="H216" s="338"/>
      <c r="I216" s="339"/>
      <c r="J216" s="326"/>
      <c r="K216" s="55" t="s">
        <v>51</v>
      </c>
      <c r="L216" s="56" t="s">
        <v>342</v>
      </c>
      <c r="M216" s="326"/>
      <c r="N216" s="326"/>
      <c r="O216" s="329"/>
      <c r="P216" s="46"/>
      <c r="Q216" s="13"/>
      <c r="R216" s="13"/>
      <c r="S216" s="13"/>
      <c r="T216" s="24"/>
      <c r="U216" s="323"/>
      <c r="V216" s="323"/>
      <c r="W216" s="323"/>
      <c r="X216" s="323"/>
      <c r="Y216" s="323"/>
      <c r="Z216" s="323"/>
      <c r="AA216" s="323"/>
      <c r="AB216" s="323"/>
      <c r="AC216" s="323"/>
      <c r="AD216" s="323"/>
      <c r="AE216" s="323"/>
      <c r="AF216" s="323"/>
      <c r="AG216" s="323"/>
      <c r="AH216" s="25"/>
    </row>
    <row r="217" spans="1:34" ht="39.75" customHeight="1">
      <c r="A217" s="13"/>
      <c r="B217" s="26"/>
      <c r="C217" s="355"/>
      <c r="D217" s="325"/>
      <c r="E217" s="325"/>
      <c r="F217" s="325"/>
      <c r="G217" s="349">
        <v>34</v>
      </c>
      <c r="H217" s="334" t="s">
        <v>343</v>
      </c>
      <c r="I217" s="335"/>
      <c r="J217" s="340" t="s">
        <v>344</v>
      </c>
      <c r="K217" s="55" t="s">
        <v>41</v>
      </c>
      <c r="L217" s="56" t="s">
        <v>345</v>
      </c>
      <c r="M217" s="330" t="s">
        <v>43</v>
      </c>
      <c r="N217" s="324"/>
      <c r="O217" s="327"/>
      <c r="P217" s="46"/>
      <c r="Q217" s="13"/>
      <c r="R217" s="13"/>
      <c r="S217" s="13"/>
      <c r="T217" s="24"/>
      <c r="U217" s="321"/>
      <c r="V217" s="321" t="str">
        <f t="shared" ref="V217:W217" si="19">IF($N$217="","",$N$217)</f>
        <v/>
      </c>
      <c r="W217" s="321" t="str">
        <f t="shared" si="19"/>
        <v/>
      </c>
      <c r="X217" s="321"/>
      <c r="Y217" s="321"/>
      <c r="Z217" s="321"/>
      <c r="AA217" s="321"/>
      <c r="AB217" s="321" t="str">
        <f>IF($N$217="","",$N$217)</f>
        <v/>
      </c>
      <c r="AC217" s="321"/>
      <c r="AD217" s="321"/>
      <c r="AE217" s="321"/>
      <c r="AF217" s="321"/>
      <c r="AG217" s="321" t="str">
        <f>IF($N$217="","",$N$217)</f>
        <v/>
      </c>
      <c r="AH217" s="25"/>
    </row>
    <row r="218" spans="1:34" ht="39.75" customHeight="1">
      <c r="A218" s="13"/>
      <c r="B218" s="26"/>
      <c r="C218" s="355"/>
      <c r="D218" s="325"/>
      <c r="E218" s="325"/>
      <c r="F218" s="325"/>
      <c r="G218" s="325"/>
      <c r="H218" s="336"/>
      <c r="I218" s="337"/>
      <c r="J218" s="325"/>
      <c r="K218" s="55" t="s">
        <v>45</v>
      </c>
      <c r="L218" s="56" t="s">
        <v>346</v>
      </c>
      <c r="M218" s="325"/>
      <c r="N218" s="325"/>
      <c r="O218" s="328"/>
      <c r="P218" s="46"/>
      <c r="Q218" s="13"/>
      <c r="R218" s="13"/>
      <c r="S218" s="13"/>
      <c r="T218" s="24"/>
      <c r="U218" s="322"/>
      <c r="V218" s="322"/>
      <c r="W218" s="322"/>
      <c r="X218" s="322"/>
      <c r="Y218" s="322"/>
      <c r="Z218" s="322"/>
      <c r="AA218" s="322"/>
      <c r="AB218" s="322"/>
      <c r="AC218" s="322"/>
      <c r="AD218" s="322"/>
      <c r="AE218" s="322"/>
      <c r="AF218" s="322"/>
      <c r="AG218" s="322"/>
      <c r="AH218" s="25"/>
    </row>
    <row r="219" spans="1:34" ht="39.75" customHeight="1">
      <c r="A219" s="13"/>
      <c r="B219" s="26"/>
      <c r="C219" s="355"/>
      <c r="D219" s="325"/>
      <c r="E219" s="325"/>
      <c r="F219" s="325"/>
      <c r="G219" s="325"/>
      <c r="H219" s="336"/>
      <c r="I219" s="337"/>
      <c r="J219" s="325"/>
      <c r="K219" s="55" t="s">
        <v>47</v>
      </c>
      <c r="L219" s="56" t="s">
        <v>347</v>
      </c>
      <c r="M219" s="325"/>
      <c r="N219" s="325"/>
      <c r="O219" s="328"/>
      <c r="P219" s="46"/>
      <c r="Q219" s="13"/>
      <c r="R219" s="13"/>
      <c r="S219" s="13"/>
      <c r="T219" s="24"/>
      <c r="U219" s="322"/>
      <c r="V219" s="322"/>
      <c r="W219" s="322"/>
      <c r="X219" s="322"/>
      <c r="Y219" s="322"/>
      <c r="Z219" s="322"/>
      <c r="AA219" s="322"/>
      <c r="AB219" s="322"/>
      <c r="AC219" s="322"/>
      <c r="AD219" s="322"/>
      <c r="AE219" s="322"/>
      <c r="AF219" s="322"/>
      <c r="AG219" s="322"/>
      <c r="AH219" s="25"/>
    </row>
    <row r="220" spans="1:34" ht="39.75" customHeight="1">
      <c r="A220" s="13"/>
      <c r="B220" s="26"/>
      <c r="C220" s="355"/>
      <c r="D220" s="325"/>
      <c r="E220" s="325"/>
      <c r="F220" s="325"/>
      <c r="G220" s="325"/>
      <c r="H220" s="336"/>
      <c r="I220" s="337"/>
      <c r="J220" s="325"/>
      <c r="K220" s="55" t="s">
        <v>49</v>
      </c>
      <c r="L220" s="56" t="s">
        <v>348</v>
      </c>
      <c r="M220" s="325"/>
      <c r="N220" s="325"/>
      <c r="O220" s="328"/>
      <c r="P220" s="46"/>
      <c r="Q220" s="13"/>
      <c r="R220" s="13"/>
      <c r="S220" s="13"/>
      <c r="T220" s="24"/>
      <c r="U220" s="322"/>
      <c r="V220" s="322"/>
      <c r="W220" s="322"/>
      <c r="X220" s="322"/>
      <c r="Y220" s="322"/>
      <c r="Z220" s="322"/>
      <c r="AA220" s="322"/>
      <c r="AB220" s="322"/>
      <c r="AC220" s="322"/>
      <c r="AD220" s="322"/>
      <c r="AE220" s="322"/>
      <c r="AF220" s="322"/>
      <c r="AG220" s="322"/>
      <c r="AH220" s="25"/>
    </row>
    <row r="221" spans="1:34" ht="39.75" customHeight="1">
      <c r="A221" s="13"/>
      <c r="B221" s="26"/>
      <c r="C221" s="355"/>
      <c r="D221" s="325"/>
      <c r="E221" s="326"/>
      <c r="F221" s="326"/>
      <c r="G221" s="326"/>
      <c r="H221" s="338"/>
      <c r="I221" s="339"/>
      <c r="J221" s="326"/>
      <c r="K221" s="55" t="s">
        <v>51</v>
      </c>
      <c r="L221" s="56" t="s">
        <v>349</v>
      </c>
      <c r="M221" s="326"/>
      <c r="N221" s="326"/>
      <c r="O221" s="329"/>
      <c r="P221" s="46"/>
      <c r="Q221" s="13"/>
      <c r="R221" s="13"/>
      <c r="S221" s="13"/>
      <c r="T221" s="24"/>
      <c r="U221" s="323"/>
      <c r="V221" s="323"/>
      <c r="W221" s="323"/>
      <c r="X221" s="323"/>
      <c r="Y221" s="323"/>
      <c r="Z221" s="323"/>
      <c r="AA221" s="323"/>
      <c r="AB221" s="323"/>
      <c r="AC221" s="323"/>
      <c r="AD221" s="323"/>
      <c r="AE221" s="323"/>
      <c r="AF221" s="323"/>
      <c r="AG221" s="323"/>
      <c r="AH221" s="25"/>
    </row>
    <row r="222" spans="1:34" ht="39.75" customHeight="1">
      <c r="A222" s="13"/>
      <c r="B222" s="26"/>
      <c r="C222" s="355"/>
      <c r="D222" s="325"/>
      <c r="E222" s="350" t="s">
        <v>293</v>
      </c>
      <c r="F222" s="351" t="str">
        <f>IF(SUM(N222:N256)=0,"",AVERAGE(N222:N256))</f>
        <v/>
      </c>
      <c r="G222" s="349">
        <v>35</v>
      </c>
      <c r="H222" s="334" t="s">
        <v>350</v>
      </c>
      <c r="I222" s="335"/>
      <c r="J222" s="340" t="s">
        <v>351</v>
      </c>
      <c r="K222" s="55" t="s">
        <v>41</v>
      </c>
      <c r="L222" s="56" t="s">
        <v>352</v>
      </c>
      <c r="M222" s="330" t="s">
        <v>43</v>
      </c>
      <c r="N222" s="324"/>
      <c r="O222" s="327"/>
      <c r="P222" s="46"/>
      <c r="Q222" s="13"/>
      <c r="R222" s="13"/>
      <c r="S222" s="13"/>
      <c r="T222" s="24"/>
      <c r="U222" s="321"/>
      <c r="V222" s="321"/>
      <c r="W222" s="321"/>
      <c r="X222" s="321"/>
      <c r="Y222" s="321"/>
      <c r="Z222" s="321"/>
      <c r="AA222" s="321"/>
      <c r="AB222" s="321"/>
      <c r="AC222" s="321"/>
      <c r="AD222" s="321"/>
      <c r="AE222" s="321" t="str">
        <f t="shared" ref="AE222:AF222" si="20">IF($N$222="","",$N$222)</f>
        <v/>
      </c>
      <c r="AF222" s="321" t="str">
        <f t="shared" si="20"/>
        <v/>
      </c>
      <c r="AG222" s="321"/>
      <c r="AH222" s="25"/>
    </row>
    <row r="223" spans="1:34" ht="39.75" customHeight="1">
      <c r="A223" s="13"/>
      <c r="B223" s="26"/>
      <c r="C223" s="355"/>
      <c r="D223" s="325"/>
      <c r="E223" s="325"/>
      <c r="F223" s="325"/>
      <c r="G223" s="325"/>
      <c r="H223" s="336"/>
      <c r="I223" s="337"/>
      <c r="J223" s="325"/>
      <c r="K223" s="55" t="s">
        <v>45</v>
      </c>
      <c r="L223" s="56" t="s">
        <v>353</v>
      </c>
      <c r="M223" s="325"/>
      <c r="N223" s="325"/>
      <c r="O223" s="328"/>
      <c r="P223" s="46"/>
      <c r="Q223" s="13"/>
      <c r="R223" s="13"/>
      <c r="S223" s="13"/>
      <c r="T223" s="24"/>
      <c r="U223" s="322"/>
      <c r="V223" s="322"/>
      <c r="W223" s="322"/>
      <c r="X223" s="322"/>
      <c r="Y223" s="322"/>
      <c r="Z223" s="322"/>
      <c r="AA223" s="322"/>
      <c r="AB223" s="322"/>
      <c r="AC223" s="322"/>
      <c r="AD223" s="322"/>
      <c r="AE223" s="322"/>
      <c r="AF223" s="322"/>
      <c r="AG223" s="322"/>
      <c r="AH223" s="25"/>
    </row>
    <row r="224" spans="1:34" ht="39.75" customHeight="1">
      <c r="A224" s="13"/>
      <c r="B224" s="26"/>
      <c r="C224" s="355"/>
      <c r="D224" s="325"/>
      <c r="E224" s="325"/>
      <c r="F224" s="325"/>
      <c r="G224" s="325"/>
      <c r="H224" s="336"/>
      <c r="I224" s="337"/>
      <c r="J224" s="325"/>
      <c r="K224" s="55" t="s">
        <v>47</v>
      </c>
      <c r="L224" s="56" t="s">
        <v>354</v>
      </c>
      <c r="M224" s="325"/>
      <c r="N224" s="325"/>
      <c r="O224" s="328"/>
      <c r="P224" s="46"/>
      <c r="Q224" s="13"/>
      <c r="R224" s="13"/>
      <c r="S224" s="13"/>
      <c r="T224" s="24"/>
      <c r="U224" s="322"/>
      <c r="V224" s="322"/>
      <c r="W224" s="322"/>
      <c r="X224" s="322"/>
      <c r="Y224" s="322"/>
      <c r="Z224" s="322"/>
      <c r="AA224" s="322"/>
      <c r="AB224" s="322"/>
      <c r="AC224" s="322"/>
      <c r="AD224" s="322"/>
      <c r="AE224" s="322"/>
      <c r="AF224" s="322"/>
      <c r="AG224" s="322"/>
      <c r="AH224" s="25"/>
    </row>
    <row r="225" spans="1:34" ht="39.75" customHeight="1">
      <c r="A225" s="13"/>
      <c r="B225" s="26"/>
      <c r="C225" s="355"/>
      <c r="D225" s="325"/>
      <c r="E225" s="325"/>
      <c r="F225" s="325"/>
      <c r="G225" s="325"/>
      <c r="H225" s="336"/>
      <c r="I225" s="337"/>
      <c r="J225" s="325"/>
      <c r="K225" s="55" t="s">
        <v>49</v>
      </c>
      <c r="L225" s="56" t="s">
        <v>355</v>
      </c>
      <c r="M225" s="325"/>
      <c r="N225" s="325"/>
      <c r="O225" s="328"/>
      <c r="P225" s="46"/>
      <c r="Q225" s="13"/>
      <c r="R225" s="13"/>
      <c r="S225" s="13"/>
      <c r="T225" s="24"/>
      <c r="U225" s="322"/>
      <c r="V225" s="322"/>
      <c r="W225" s="322"/>
      <c r="X225" s="322"/>
      <c r="Y225" s="322"/>
      <c r="Z225" s="322"/>
      <c r="AA225" s="322"/>
      <c r="AB225" s="322"/>
      <c r="AC225" s="322"/>
      <c r="AD225" s="322"/>
      <c r="AE225" s="322"/>
      <c r="AF225" s="322"/>
      <c r="AG225" s="322"/>
      <c r="AH225" s="25"/>
    </row>
    <row r="226" spans="1:34" ht="39.75" customHeight="1">
      <c r="A226" s="13"/>
      <c r="B226" s="26"/>
      <c r="C226" s="355"/>
      <c r="D226" s="325"/>
      <c r="E226" s="325"/>
      <c r="F226" s="325"/>
      <c r="G226" s="326"/>
      <c r="H226" s="338"/>
      <c r="I226" s="339"/>
      <c r="J226" s="326"/>
      <c r="K226" s="55" t="s">
        <v>51</v>
      </c>
      <c r="L226" s="56" t="s">
        <v>356</v>
      </c>
      <c r="M226" s="326"/>
      <c r="N226" s="326"/>
      <c r="O226" s="329"/>
      <c r="P226" s="46"/>
      <c r="Q226" s="13"/>
      <c r="R226" s="13"/>
      <c r="S226" s="13"/>
      <c r="T226" s="24"/>
      <c r="U226" s="323"/>
      <c r="V226" s="323"/>
      <c r="W226" s="323"/>
      <c r="X226" s="323"/>
      <c r="Y226" s="323"/>
      <c r="Z226" s="323"/>
      <c r="AA226" s="323"/>
      <c r="AB226" s="323"/>
      <c r="AC226" s="323"/>
      <c r="AD226" s="323"/>
      <c r="AE226" s="323"/>
      <c r="AF226" s="323"/>
      <c r="AG226" s="323"/>
      <c r="AH226" s="25"/>
    </row>
    <row r="227" spans="1:34" ht="39.75" customHeight="1">
      <c r="A227" s="13"/>
      <c r="B227" s="26"/>
      <c r="C227" s="355"/>
      <c r="D227" s="325"/>
      <c r="E227" s="325"/>
      <c r="F227" s="325"/>
      <c r="G227" s="349">
        <v>36</v>
      </c>
      <c r="H227" s="334" t="s">
        <v>357</v>
      </c>
      <c r="I227" s="335"/>
      <c r="J227" s="340" t="s">
        <v>358</v>
      </c>
      <c r="K227" s="55" t="s">
        <v>41</v>
      </c>
      <c r="L227" s="59" t="s">
        <v>359</v>
      </c>
      <c r="M227" s="330" t="s">
        <v>136</v>
      </c>
      <c r="N227" s="324"/>
      <c r="O227" s="327"/>
      <c r="P227" s="46"/>
      <c r="Q227" s="13"/>
      <c r="R227" s="13"/>
      <c r="S227" s="13"/>
      <c r="T227" s="24"/>
      <c r="U227" s="321"/>
      <c r="V227" s="321"/>
      <c r="W227" s="321"/>
      <c r="X227" s="321"/>
      <c r="Y227" s="321"/>
      <c r="Z227" s="321"/>
      <c r="AA227" s="321"/>
      <c r="AB227" s="321" t="str">
        <f>IF($N$227="","",$N$227)</f>
        <v/>
      </c>
      <c r="AC227" s="321"/>
      <c r="AD227" s="321"/>
      <c r="AE227" s="321" t="str">
        <f t="shared" ref="AE227:AF227" si="21">IF($N$227="","",$N$227)</f>
        <v/>
      </c>
      <c r="AF227" s="321" t="str">
        <f t="shared" si="21"/>
        <v/>
      </c>
      <c r="AG227" s="321"/>
      <c r="AH227" s="25"/>
    </row>
    <row r="228" spans="1:34" ht="39.75" customHeight="1">
      <c r="A228" s="13"/>
      <c r="B228" s="26"/>
      <c r="C228" s="355"/>
      <c r="D228" s="325"/>
      <c r="E228" s="325"/>
      <c r="F228" s="325"/>
      <c r="G228" s="325"/>
      <c r="H228" s="336"/>
      <c r="I228" s="337"/>
      <c r="J228" s="325"/>
      <c r="K228" s="55" t="s">
        <v>45</v>
      </c>
      <c r="L228" s="56" t="s">
        <v>360</v>
      </c>
      <c r="M228" s="325"/>
      <c r="N228" s="325"/>
      <c r="O228" s="328"/>
      <c r="P228" s="46"/>
      <c r="Q228" s="13"/>
      <c r="R228" s="13"/>
      <c r="S228" s="13"/>
      <c r="T228" s="24"/>
      <c r="U228" s="322"/>
      <c r="V228" s="322"/>
      <c r="W228" s="322"/>
      <c r="X228" s="322"/>
      <c r="Y228" s="322"/>
      <c r="Z228" s="322"/>
      <c r="AA228" s="322"/>
      <c r="AB228" s="322"/>
      <c r="AC228" s="322"/>
      <c r="AD228" s="322"/>
      <c r="AE228" s="322"/>
      <c r="AF228" s="322"/>
      <c r="AG228" s="322"/>
      <c r="AH228" s="25"/>
    </row>
    <row r="229" spans="1:34" ht="39.75" customHeight="1">
      <c r="A229" s="13"/>
      <c r="B229" s="26"/>
      <c r="C229" s="355"/>
      <c r="D229" s="325"/>
      <c r="E229" s="325"/>
      <c r="F229" s="325"/>
      <c r="G229" s="325"/>
      <c r="H229" s="336"/>
      <c r="I229" s="337"/>
      <c r="J229" s="325"/>
      <c r="K229" s="55" t="s">
        <v>47</v>
      </c>
      <c r="L229" s="56" t="s">
        <v>361</v>
      </c>
      <c r="M229" s="325"/>
      <c r="N229" s="325"/>
      <c r="O229" s="328"/>
      <c r="P229" s="46"/>
      <c r="Q229" s="13"/>
      <c r="R229" s="13"/>
      <c r="S229" s="13"/>
      <c r="T229" s="24"/>
      <c r="U229" s="322"/>
      <c r="V229" s="322"/>
      <c r="W229" s="322"/>
      <c r="X229" s="322"/>
      <c r="Y229" s="322"/>
      <c r="Z229" s="322"/>
      <c r="AA229" s="322"/>
      <c r="AB229" s="322"/>
      <c r="AC229" s="322"/>
      <c r="AD229" s="322"/>
      <c r="AE229" s="322"/>
      <c r="AF229" s="322"/>
      <c r="AG229" s="322"/>
      <c r="AH229" s="25"/>
    </row>
    <row r="230" spans="1:34" ht="39.75" customHeight="1">
      <c r="A230" s="13"/>
      <c r="B230" s="26"/>
      <c r="C230" s="355"/>
      <c r="D230" s="325"/>
      <c r="E230" s="325"/>
      <c r="F230" s="325"/>
      <c r="G230" s="325"/>
      <c r="H230" s="336"/>
      <c r="I230" s="337"/>
      <c r="J230" s="325"/>
      <c r="K230" s="55" t="s">
        <v>49</v>
      </c>
      <c r="L230" s="56" t="s">
        <v>362</v>
      </c>
      <c r="M230" s="325"/>
      <c r="N230" s="325"/>
      <c r="O230" s="328"/>
      <c r="P230" s="46"/>
      <c r="Q230" s="13"/>
      <c r="R230" s="13"/>
      <c r="S230" s="13"/>
      <c r="T230" s="24"/>
      <c r="U230" s="322"/>
      <c r="V230" s="322"/>
      <c r="W230" s="322"/>
      <c r="X230" s="322"/>
      <c r="Y230" s="322"/>
      <c r="Z230" s="322"/>
      <c r="AA230" s="322"/>
      <c r="AB230" s="322"/>
      <c r="AC230" s="322"/>
      <c r="AD230" s="322"/>
      <c r="AE230" s="322"/>
      <c r="AF230" s="322"/>
      <c r="AG230" s="322"/>
      <c r="AH230" s="25"/>
    </row>
    <row r="231" spans="1:34" ht="39.75" customHeight="1">
      <c r="A231" s="13"/>
      <c r="B231" s="26"/>
      <c r="C231" s="355"/>
      <c r="D231" s="325"/>
      <c r="E231" s="325"/>
      <c r="F231" s="325"/>
      <c r="G231" s="326"/>
      <c r="H231" s="338"/>
      <c r="I231" s="339"/>
      <c r="J231" s="326"/>
      <c r="K231" s="55" t="s">
        <v>51</v>
      </c>
      <c r="L231" s="56" t="s">
        <v>363</v>
      </c>
      <c r="M231" s="326"/>
      <c r="N231" s="326"/>
      <c r="O231" s="329"/>
      <c r="P231" s="46"/>
      <c r="Q231" s="13"/>
      <c r="R231" s="13"/>
      <c r="S231" s="13"/>
      <c r="T231" s="24"/>
      <c r="U231" s="323"/>
      <c r="V231" s="323"/>
      <c r="W231" s="323"/>
      <c r="X231" s="323"/>
      <c r="Y231" s="323"/>
      <c r="Z231" s="323"/>
      <c r="AA231" s="323"/>
      <c r="AB231" s="323"/>
      <c r="AC231" s="323"/>
      <c r="AD231" s="323"/>
      <c r="AE231" s="323"/>
      <c r="AF231" s="323"/>
      <c r="AG231" s="323"/>
      <c r="AH231" s="25"/>
    </row>
    <row r="232" spans="1:34" ht="39.75" customHeight="1">
      <c r="A232" s="13"/>
      <c r="B232" s="26"/>
      <c r="C232" s="355"/>
      <c r="D232" s="325"/>
      <c r="E232" s="325"/>
      <c r="F232" s="325"/>
      <c r="G232" s="349">
        <v>37</v>
      </c>
      <c r="H232" s="334" t="s">
        <v>364</v>
      </c>
      <c r="I232" s="335"/>
      <c r="J232" s="340" t="s">
        <v>365</v>
      </c>
      <c r="K232" s="55" t="s">
        <v>41</v>
      </c>
      <c r="L232" s="59" t="s">
        <v>366</v>
      </c>
      <c r="M232" s="330" t="s">
        <v>136</v>
      </c>
      <c r="N232" s="324"/>
      <c r="O232" s="327"/>
      <c r="P232" s="46"/>
      <c r="Q232" s="13"/>
      <c r="R232" s="13"/>
      <c r="S232" s="13"/>
      <c r="T232" s="24"/>
      <c r="U232" s="321"/>
      <c r="V232" s="321"/>
      <c r="W232" s="321" t="str">
        <f>IF($N$232="","",$N$232)</f>
        <v/>
      </c>
      <c r="X232" s="321"/>
      <c r="Y232" s="321"/>
      <c r="Z232" s="321"/>
      <c r="AA232" s="321"/>
      <c r="AB232" s="321" t="str">
        <f>IF($N$232="","",$N$232)</f>
        <v/>
      </c>
      <c r="AC232" s="321"/>
      <c r="AD232" s="321" t="str">
        <f t="shared" ref="AD232:AG232" si="22">IF($N$232="","",$N$232)</f>
        <v/>
      </c>
      <c r="AE232" s="321" t="str">
        <f t="shared" si="22"/>
        <v/>
      </c>
      <c r="AF232" s="321" t="str">
        <f t="shared" si="22"/>
        <v/>
      </c>
      <c r="AG232" s="321" t="str">
        <f t="shared" si="22"/>
        <v/>
      </c>
      <c r="AH232" s="25"/>
    </row>
    <row r="233" spans="1:34" ht="39.75" customHeight="1">
      <c r="A233" s="13"/>
      <c r="B233" s="26"/>
      <c r="C233" s="355"/>
      <c r="D233" s="325"/>
      <c r="E233" s="325"/>
      <c r="F233" s="325"/>
      <c r="G233" s="325"/>
      <c r="H233" s="336"/>
      <c r="I233" s="337"/>
      <c r="J233" s="325"/>
      <c r="K233" s="55" t="s">
        <v>45</v>
      </c>
      <c r="L233" s="56" t="s">
        <v>367</v>
      </c>
      <c r="M233" s="325"/>
      <c r="N233" s="325"/>
      <c r="O233" s="328"/>
      <c r="P233" s="46"/>
      <c r="Q233" s="13"/>
      <c r="R233" s="13"/>
      <c r="S233" s="13"/>
      <c r="T233" s="24"/>
      <c r="U233" s="322"/>
      <c r="V233" s="322"/>
      <c r="W233" s="322"/>
      <c r="X233" s="322"/>
      <c r="Y233" s="322"/>
      <c r="Z233" s="322"/>
      <c r="AA233" s="322"/>
      <c r="AB233" s="322"/>
      <c r="AC233" s="322"/>
      <c r="AD233" s="322"/>
      <c r="AE233" s="322"/>
      <c r="AF233" s="322"/>
      <c r="AG233" s="322"/>
      <c r="AH233" s="25"/>
    </row>
    <row r="234" spans="1:34" ht="39.75" customHeight="1">
      <c r="A234" s="13"/>
      <c r="B234" s="26"/>
      <c r="C234" s="355"/>
      <c r="D234" s="325"/>
      <c r="E234" s="325"/>
      <c r="F234" s="325"/>
      <c r="G234" s="325"/>
      <c r="H234" s="336"/>
      <c r="I234" s="337"/>
      <c r="J234" s="325"/>
      <c r="K234" s="55" t="s">
        <v>47</v>
      </c>
      <c r="L234" s="56" t="s">
        <v>368</v>
      </c>
      <c r="M234" s="325"/>
      <c r="N234" s="325"/>
      <c r="O234" s="328"/>
      <c r="P234" s="46"/>
      <c r="Q234" s="13"/>
      <c r="R234" s="13"/>
      <c r="S234" s="13"/>
      <c r="T234" s="24"/>
      <c r="U234" s="322"/>
      <c r="V234" s="322"/>
      <c r="W234" s="322"/>
      <c r="X234" s="322"/>
      <c r="Y234" s="322"/>
      <c r="Z234" s="322"/>
      <c r="AA234" s="322"/>
      <c r="AB234" s="322"/>
      <c r="AC234" s="322"/>
      <c r="AD234" s="322"/>
      <c r="AE234" s="322"/>
      <c r="AF234" s="322"/>
      <c r="AG234" s="322"/>
      <c r="AH234" s="25"/>
    </row>
    <row r="235" spans="1:34" ht="39.75" customHeight="1">
      <c r="A235" s="13"/>
      <c r="B235" s="26"/>
      <c r="C235" s="355"/>
      <c r="D235" s="325"/>
      <c r="E235" s="325"/>
      <c r="F235" s="325"/>
      <c r="G235" s="325"/>
      <c r="H235" s="336"/>
      <c r="I235" s="337"/>
      <c r="J235" s="325"/>
      <c r="K235" s="55" t="s">
        <v>49</v>
      </c>
      <c r="L235" s="56" t="s">
        <v>369</v>
      </c>
      <c r="M235" s="325"/>
      <c r="N235" s="325"/>
      <c r="O235" s="328"/>
      <c r="P235" s="46"/>
      <c r="Q235" s="13"/>
      <c r="R235" s="13"/>
      <c r="S235" s="13"/>
      <c r="T235" s="24"/>
      <c r="U235" s="322"/>
      <c r="V235" s="322"/>
      <c r="W235" s="322"/>
      <c r="X235" s="322"/>
      <c r="Y235" s="322"/>
      <c r="Z235" s="322"/>
      <c r="AA235" s="322"/>
      <c r="AB235" s="322"/>
      <c r="AC235" s="322"/>
      <c r="AD235" s="322"/>
      <c r="AE235" s="322"/>
      <c r="AF235" s="322"/>
      <c r="AG235" s="322"/>
      <c r="AH235" s="25"/>
    </row>
    <row r="236" spans="1:34" ht="39.75" customHeight="1">
      <c r="A236" s="13"/>
      <c r="B236" s="26"/>
      <c r="C236" s="355"/>
      <c r="D236" s="325"/>
      <c r="E236" s="325"/>
      <c r="F236" s="325"/>
      <c r="G236" s="326"/>
      <c r="H236" s="338"/>
      <c r="I236" s="339"/>
      <c r="J236" s="326"/>
      <c r="K236" s="55" t="s">
        <v>51</v>
      </c>
      <c r="L236" s="56" t="s">
        <v>370</v>
      </c>
      <c r="M236" s="326"/>
      <c r="N236" s="326"/>
      <c r="O236" s="329"/>
      <c r="P236" s="46"/>
      <c r="Q236" s="13"/>
      <c r="R236" s="13"/>
      <c r="S236" s="13"/>
      <c r="T236" s="24"/>
      <c r="U236" s="323"/>
      <c r="V236" s="323"/>
      <c r="W236" s="323"/>
      <c r="X236" s="323"/>
      <c r="Y236" s="323"/>
      <c r="Z236" s="323"/>
      <c r="AA236" s="323"/>
      <c r="AB236" s="323"/>
      <c r="AC236" s="323"/>
      <c r="AD236" s="323"/>
      <c r="AE236" s="323"/>
      <c r="AF236" s="323"/>
      <c r="AG236" s="323"/>
      <c r="AH236" s="25"/>
    </row>
    <row r="237" spans="1:34" ht="39.75" customHeight="1">
      <c r="A237" s="13"/>
      <c r="B237" s="26"/>
      <c r="C237" s="355"/>
      <c r="D237" s="325"/>
      <c r="E237" s="325"/>
      <c r="F237" s="325"/>
      <c r="G237" s="349">
        <v>38</v>
      </c>
      <c r="H237" s="334" t="s">
        <v>371</v>
      </c>
      <c r="I237" s="335"/>
      <c r="J237" s="340" t="s">
        <v>372</v>
      </c>
      <c r="K237" s="55" t="s">
        <v>41</v>
      </c>
      <c r="L237" s="56" t="s">
        <v>373</v>
      </c>
      <c r="M237" s="330" t="s">
        <v>136</v>
      </c>
      <c r="N237" s="324"/>
      <c r="O237" s="327"/>
      <c r="P237" s="46"/>
      <c r="Q237" s="13"/>
      <c r="R237" s="13"/>
      <c r="S237" s="13"/>
      <c r="T237" s="24"/>
      <c r="U237" s="321"/>
      <c r="V237" s="321"/>
      <c r="W237" s="321" t="str">
        <f>IF($N$237="","",$N$237)</f>
        <v/>
      </c>
      <c r="X237" s="321"/>
      <c r="Y237" s="321" t="str">
        <f>IF($N$237="","",$N$237)</f>
        <v/>
      </c>
      <c r="Z237" s="321"/>
      <c r="AA237" s="321"/>
      <c r="AB237" s="321"/>
      <c r="AC237" s="321"/>
      <c r="AD237" s="321"/>
      <c r="AE237" s="321" t="str">
        <f>IF($N$237="","",$N$237)</f>
        <v/>
      </c>
      <c r="AF237" s="321"/>
      <c r="AG237" s="321"/>
      <c r="AH237" s="25"/>
    </row>
    <row r="238" spans="1:34" ht="39.75" customHeight="1">
      <c r="A238" s="13"/>
      <c r="B238" s="26"/>
      <c r="C238" s="355"/>
      <c r="D238" s="325"/>
      <c r="E238" s="325"/>
      <c r="F238" s="325"/>
      <c r="G238" s="325"/>
      <c r="H238" s="336"/>
      <c r="I238" s="337"/>
      <c r="J238" s="325"/>
      <c r="K238" s="55" t="s">
        <v>45</v>
      </c>
      <c r="L238" s="56" t="s">
        <v>374</v>
      </c>
      <c r="M238" s="325"/>
      <c r="N238" s="325"/>
      <c r="O238" s="328"/>
      <c r="P238" s="46"/>
      <c r="Q238" s="13"/>
      <c r="R238" s="13"/>
      <c r="S238" s="13"/>
      <c r="T238" s="24"/>
      <c r="U238" s="322"/>
      <c r="V238" s="322"/>
      <c r="W238" s="322"/>
      <c r="X238" s="322"/>
      <c r="Y238" s="322"/>
      <c r="Z238" s="322"/>
      <c r="AA238" s="322"/>
      <c r="AB238" s="322"/>
      <c r="AC238" s="322"/>
      <c r="AD238" s="322"/>
      <c r="AE238" s="322"/>
      <c r="AF238" s="322"/>
      <c r="AG238" s="322"/>
      <c r="AH238" s="25"/>
    </row>
    <row r="239" spans="1:34" ht="39.75" customHeight="1">
      <c r="A239" s="13"/>
      <c r="B239" s="26"/>
      <c r="C239" s="355"/>
      <c r="D239" s="325"/>
      <c r="E239" s="325"/>
      <c r="F239" s="325"/>
      <c r="G239" s="325"/>
      <c r="H239" s="336"/>
      <c r="I239" s="337"/>
      <c r="J239" s="325"/>
      <c r="K239" s="55" t="s">
        <v>47</v>
      </c>
      <c r="L239" s="56" t="s">
        <v>375</v>
      </c>
      <c r="M239" s="325"/>
      <c r="N239" s="325"/>
      <c r="O239" s="328"/>
      <c r="P239" s="46"/>
      <c r="Q239" s="13"/>
      <c r="R239" s="13"/>
      <c r="S239" s="13"/>
      <c r="T239" s="24"/>
      <c r="U239" s="322"/>
      <c r="V239" s="322"/>
      <c r="W239" s="322"/>
      <c r="X239" s="322"/>
      <c r="Y239" s="322"/>
      <c r="Z239" s="322"/>
      <c r="AA239" s="322"/>
      <c r="AB239" s="322"/>
      <c r="AC239" s="322"/>
      <c r="AD239" s="322"/>
      <c r="AE239" s="322"/>
      <c r="AF239" s="322"/>
      <c r="AG239" s="322"/>
      <c r="AH239" s="25"/>
    </row>
    <row r="240" spans="1:34" ht="39.75" customHeight="1">
      <c r="A240" s="13"/>
      <c r="B240" s="26"/>
      <c r="C240" s="355"/>
      <c r="D240" s="325"/>
      <c r="E240" s="325"/>
      <c r="F240" s="325"/>
      <c r="G240" s="325"/>
      <c r="H240" s="336"/>
      <c r="I240" s="337"/>
      <c r="J240" s="325"/>
      <c r="K240" s="55" t="s">
        <v>49</v>
      </c>
      <c r="L240" s="56" t="s">
        <v>376</v>
      </c>
      <c r="M240" s="325"/>
      <c r="N240" s="325"/>
      <c r="O240" s="328"/>
      <c r="P240" s="46"/>
      <c r="Q240" s="13"/>
      <c r="R240" s="13"/>
      <c r="S240" s="13"/>
      <c r="T240" s="24"/>
      <c r="U240" s="322"/>
      <c r="V240" s="322"/>
      <c r="W240" s="322"/>
      <c r="X240" s="322"/>
      <c r="Y240" s="322"/>
      <c r="Z240" s="322"/>
      <c r="AA240" s="322"/>
      <c r="AB240" s="322"/>
      <c r="AC240" s="322"/>
      <c r="AD240" s="322"/>
      <c r="AE240" s="322"/>
      <c r="AF240" s="322"/>
      <c r="AG240" s="322"/>
      <c r="AH240" s="25"/>
    </row>
    <row r="241" spans="1:34" ht="39.75" customHeight="1">
      <c r="A241" s="13"/>
      <c r="B241" s="26"/>
      <c r="C241" s="355"/>
      <c r="D241" s="325"/>
      <c r="E241" s="325"/>
      <c r="F241" s="325"/>
      <c r="G241" s="326"/>
      <c r="H241" s="338"/>
      <c r="I241" s="339"/>
      <c r="J241" s="326"/>
      <c r="K241" s="55" t="s">
        <v>51</v>
      </c>
      <c r="L241" s="56" t="s">
        <v>377</v>
      </c>
      <c r="M241" s="326"/>
      <c r="N241" s="326"/>
      <c r="O241" s="329"/>
      <c r="P241" s="46"/>
      <c r="Q241" s="13"/>
      <c r="R241" s="13"/>
      <c r="S241" s="13"/>
      <c r="T241" s="24"/>
      <c r="U241" s="323"/>
      <c r="V241" s="323"/>
      <c r="W241" s="323"/>
      <c r="X241" s="323"/>
      <c r="Y241" s="323"/>
      <c r="Z241" s="323"/>
      <c r="AA241" s="323"/>
      <c r="AB241" s="323"/>
      <c r="AC241" s="323"/>
      <c r="AD241" s="323"/>
      <c r="AE241" s="323"/>
      <c r="AF241" s="323"/>
      <c r="AG241" s="323"/>
      <c r="AH241" s="25"/>
    </row>
    <row r="242" spans="1:34" ht="39.75" customHeight="1">
      <c r="A242" s="13"/>
      <c r="B242" s="26"/>
      <c r="C242" s="355"/>
      <c r="D242" s="325"/>
      <c r="E242" s="325"/>
      <c r="F242" s="325"/>
      <c r="G242" s="349"/>
      <c r="H242" s="340" t="s">
        <v>378</v>
      </c>
      <c r="I242" s="341" t="s">
        <v>379</v>
      </c>
      <c r="J242" s="340" t="s">
        <v>84</v>
      </c>
      <c r="K242" s="55" t="s">
        <v>41</v>
      </c>
      <c r="L242" s="56" t="s">
        <v>380</v>
      </c>
      <c r="M242" s="330" t="s">
        <v>136</v>
      </c>
      <c r="N242" s="324"/>
      <c r="O242" s="327"/>
      <c r="P242" s="46"/>
      <c r="Q242" s="13"/>
      <c r="R242" s="13"/>
      <c r="S242" s="13"/>
      <c r="T242" s="24"/>
      <c r="U242" s="321"/>
      <c r="V242" s="321"/>
      <c r="W242" s="321"/>
      <c r="X242" s="321"/>
      <c r="Y242" s="321"/>
      <c r="Z242" s="321"/>
      <c r="AA242" s="321"/>
      <c r="AB242" s="321"/>
      <c r="AC242" s="321"/>
      <c r="AD242" s="321"/>
      <c r="AE242" s="321" t="str">
        <f t="shared" ref="AE242:AF242" si="23">IF($N$242="","",$N$242)</f>
        <v/>
      </c>
      <c r="AF242" s="321" t="str">
        <f t="shared" si="23"/>
        <v/>
      </c>
      <c r="AG242" s="321"/>
      <c r="AH242" s="25"/>
    </row>
    <row r="243" spans="1:34" ht="39.75" customHeight="1">
      <c r="A243" s="13"/>
      <c r="B243" s="26"/>
      <c r="C243" s="355"/>
      <c r="D243" s="325"/>
      <c r="E243" s="325"/>
      <c r="F243" s="325"/>
      <c r="G243" s="325"/>
      <c r="H243" s="325"/>
      <c r="I243" s="325"/>
      <c r="J243" s="325"/>
      <c r="K243" s="55" t="s">
        <v>45</v>
      </c>
      <c r="L243" s="56" t="s">
        <v>381</v>
      </c>
      <c r="M243" s="325"/>
      <c r="N243" s="325"/>
      <c r="O243" s="328"/>
      <c r="P243" s="46"/>
      <c r="Q243" s="13"/>
      <c r="R243" s="13"/>
      <c r="S243" s="13"/>
      <c r="T243" s="24"/>
      <c r="U243" s="322"/>
      <c r="V243" s="322"/>
      <c r="W243" s="322"/>
      <c r="X243" s="322"/>
      <c r="Y243" s="322"/>
      <c r="Z243" s="322"/>
      <c r="AA243" s="322"/>
      <c r="AB243" s="322"/>
      <c r="AC243" s="322"/>
      <c r="AD243" s="322"/>
      <c r="AE243" s="322"/>
      <c r="AF243" s="322"/>
      <c r="AG243" s="322"/>
      <c r="AH243" s="25"/>
    </row>
    <row r="244" spans="1:34" ht="39.75" customHeight="1">
      <c r="A244" s="13"/>
      <c r="B244" s="26"/>
      <c r="C244" s="355"/>
      <c r="D244" s="325"/>
      <c r="E244" s="325"/>
      <c r="F244" s="325"/>
      <c r="G244" s="325"/>
      <c r="H244" s="325"/>
      <c r="I244" s="325"/>
      <c r="J244" s="325"/>
      <c r="K244" s="55" t="s">
        <v>47</v>
      </c>
      <c r="L244" s="56" t="s">
        <v>382</v>
      </c>
      <c r="M244" s="325"/>
      <c r="N244" s="325"/>
      <c r="O244" s="328"/>
      <c r="P244" s="46"/>
      <c r="Q244" s="13"/>
      <c r="R244" s="13"/>
      <c r="S244" s="13"/>
      <c r="T244" s="24"/>
      <c r="U244" s="322"/>
      <c r="V244" s="322"/>
      <c r="W244" s="322"/>
      <c r="X244" s="322"/>
      <c r="Y244" s="322"/>
      <c r="Z244" s="322"/>
      <c r="AA244" s="322"/>
      <c r="AB244" s="322"/>
      <c r="AC244" s="322"/>
      <c r="AD244" s="322"/>
      <c r="AE244" s="322"/>
      <c r="AF244" s="322"/>
      <c r="AG244" s="322"/>
      <c r="AH244" s="25"/>
    </row>
    <row r="245" spans="1:34" ht="39.75" customHeight="1">
      <c r="A245" s="13"/>
      <c r="B245" s="26"/>
      <c r="C245" s="355"/>
      <c r="D245" s="325"/>
      <c r="E245" s="325"/>
      <c r="F245" s="325"/>
      <c r="G245" s="325"/>
      <c r="H245" s="325"/>
      <c r="I245" s="325"/>
      <c r="J245" s="325"/>
      <c r="K245" s="55" t="s">
        <v>49</v>
      </c>
      <c r="L245" s="56" t="s">
        <v>383</v>
      </c>
      <c r="M245" s="325"/>
      <c r="N245" s="325"/>
      <c r="O245" s="328"/>
      <c r="P245" s="46"/>
      <c r="Q245" s="13"/>
      <c r="R245" s="13"/>
      <c r="S245" s="13"/>
      <c r="T245" s="24"/>
      <c r="U245" s="322"/>
      <c r="V245" s="322"/>
      <c r="W245" s="322"/>
      <c r="X245" s="322"/>
      <c r="Y245" s="322"/>
      <c r="Z245" s="322"/>
      <c r="AA245" s="322"/>
      <c r="AB245" s="322"/>
      <c r="AC245" s="322"/>
      <c r="AD245" s="322"/>
      <c r="AE245" s="322"/>
      <c r="AF245" s="322"/>
      <c r="AG245" s="322"/>
      <c r="AH245" s="25"/>
    </row>
    <row r="246" spans="1:34" ht="39.75" customHeight="1">
      <c r="A246" s="13"/>
      <c r="B246" s="26"/>
      <c r="C246" s="355"/>
      <c r="D246" s="325"/>
      <c r="E246" s="325"/>
      <c r="F246" s="325"/>
      <c r="G246" s="326"/>
      <c r="H246" s="326"/>
      <c r="I246" s="326"/>
      <c r="J246" s="326"/>
      <c r="K246" s="55" t="s">
        <v>51</v>
      </c>
      <c r="L246" s="56" t="s">
        <v>384</v>
      </c>
      <c r="M246" s="326"/>
      <c r="N246" s="326"/>
      <c r="O246" s="329"/>
      <c r="P246" s="46"/>
      <c r="Q246" s="13"/>
      <c r="R246" s="13"/>
      <c r="S246" s="13"/>
      <c r="T246" s="24"/>
      <c r="U246" s="323"/>
      <c r="V246" s="323"/>
      <c r="W246" s="323"/>
      <c r="X246" s="323"/>
      <c r="Y246" s="323"/>
      <c r="Z246" s="323"/>
      <c r="AA246" s="323"/>
      <c r="AB246" s="323"/>
      <c r="AC246" s="323"/>
      <c r="AD246" s="323"/>
      <c r="AE246" s="323"/>
      <c r="AF246" s="323"/>
      <c r="AG246" s="323"/>
      <c r="AH246" s="25"/>
    </row>
    <row r="247" spans="1:34" ht="39.75" customHeight="1">
      <c r="A247" s="13"/>
      <c r="B247" s="26"/>
      <c r="C247" s="355"/>
      <c r="D247" s="325"/>
      <c r="E247" s="325"/>
      <c r="F247" s="325"/>
      <c r="G247" s="349"/>
      <c r="H247" s="340" t="s">
        <v>385</v>
      </c>
      <c r="I247" s="341" t="s">
        <v>386</v>
      </c>
      <c r="J247" s="340" t="s">
        <v>84</v>
      </c>
      <c r="K247" s="55" t="s">
        <v>41</v>
      </c>
      <c r="L247" s="56" t="s">
        <v>380</v>
      </c>
      <c r="M247" s="330" t="s">
        <v>136</v>
      </c>
      <c r="N247" s="324"/>
      <c r="O247" s="327"/>
      <c r="P247" s="46"/>
      <c r="Q247" s="13"/>
      <c r="R247" s="13"/>
      <c r="S247" s="13"/>
      <c r="T247" s="24"/>
      <c r="U247" s="321"/>
      <c r="V247" s="321"/>
      <c r="W247" s="321"/>
      <c r="X247" s="321"/>
      <c r="Y247" s="321"/>
      <c r="Z247" s="321"/>
      <c r="AA247" s="321"/>
      <c r="AB247" s="321" t="str">
        <f>IF($N$247="","",$N$247)</f>
        <v/>
      </c>
      <c r="AC247" s="321"/>
      <c r="AD247" s="321"/>
      <c r="AE247" s="321"/>
      <c r="AF247" s="321"/>
      <c r="AG247" s="321"/>
      <c r="AH247" s="25"/>
    </row>
    <row r="248" spans="1:34" ht="39.75" customHeight="1">
      <c r="A248" s="13"/>
      <c r="B248" s="26"/>
      <c r="C248" s="355"/>
      <c r="D248" s="325"/>
      <c r="E248" s="325"/>
      <c r="F248" s="325"/>
      <c r="G248" s="325"/>
      <c r="H248" s="325"/>
      <c r="I248" s="325"/>
      <c r="J248" s="325"/>
      <c r="K248" s="55" t="s">
        <v>45</v>
      </c>
      <c r="L248" s="56" t="s">
        <v>387</v>
      </c>
      <c r="M248" s="325"/>
      <c r="N248" s="325"/>
      <c r="O248" s="328"/>
      <c r="P248" s="46"/>
      <c r="Q248" s="13"/>
      <c r="R248" s="13"/>
      <c r="S248" s="13"/>
      <c r="T248" s="24"/>
      <c r="U248" s="322"/>
      <c r="V248" s="322"/>
      <c r="W248" s="322"/>
      <c r="X248" s="322"/>
      <c r="Y248" s="322"/>
      <c r="Z248" s="322"/>
      <c r="AA248" s="322"/>
      <c r="AB248" s="322"/>
      <c r="AC248" s="322"/>
      <c r="AD248" s="322"/>
      <c r="AE248" s="322"/>
      <c r="AF248" s="322"/>
      <c r="AG248" s="322"/>
      <c r="AH248" s="25"/>
    </row>
    <row r="249" spans="1:34" ht="39.75" customHeight="1">
      <c r="A249" s="13"/>
      <c r="B249" s="26"/>
      <c r="C249" s="355"/>
      <c r="D249" s="325"/>
      <c r="E249" s="325"/>
      <c r="F249" s="325"/>
      <c r="G249" s="325"/>
      <c r="H249" s="325"/>
      <c r="I249" s="325"/>
      <c r="J249" s="325"/>
      <c r="K249" s="55" t="s">
        <v>47</v>
      </c>
      <c r="L249" s="56" t="s">
        <v>388</v>
      </c>
      <c r="M249" s="325"/>
      <c r="N249" s="325"/>
      <c r="O249" s="328"/>
      <c r="P249" s="46"/>
      <c r="Q249" s="13"/>
      <c r="R249" s="13"/>
      <c r="S249" s="13"/>
      <c r="T249" s="24"/>
      <c r="U249" s="322"/>
      <c r="V249" s="322"/>
      <c r="W249" s="322"/>
      <c r="X249" s="322"/>
      <c r="Y249" s="322"/>
      <c r="Z249" s="322"/>
      <c r="AA249" s="322"/>
      <c r="AB249" s="322"/>
      <c r="AC249" s="322"/>
      <c r="AD249" s="322"/>
      <c r="AE249" s="322"/>
      <c r="AF249" s="322"/>
      <c r="AG249" s="322"/>
      <c r="AH249" s="25"/>
    </row>
    <row r="250" spans="1:34" ht="39.75" customHeight="1">
      <c r="A250" s="13"/>
      <c r="B250" s="26"/>
      <c r="C250" s="355"/>
      <c r="D250" s="325"/>
      <c r="E250" s="325"/>
      <c r="F250" s="325"/>
      <c r="G250" s="325"/>
      <c r="H250" s="325"/>
      <c r="I250" s="325"/>
      <c r="J250" s="325"/>
      <c r="K250" s="55" t="s">
        <v>49</v>
      </c>
      <c r="L250" s="56" t="s">
        <v>389</v>
      </c>
      <c r="M250" s="325"/>
      <c r="N250" s="325"/>
      <c r="O250" s="328"/>
      <c r="P250" s="46"/>
      <c r="Q250" s="13"/>
      <c r="R250" s="13"/>
      <c r="S250" s="13"/>
      <c r="T250" s="24"/>
      <c r="U250" s="322"/>
      <c r="V250" s="322"/>
      <c r="W250" s="322"/>
      <c r="X250" s="322"/>
      <c r="Y250" s="322"/>
      <c r="Z250" s="322"/>
      <c r="AA250" s="322"/>
      <c r="AB250" s="322"/>
      <c r="AC250" s="322"/>
      <c r="AD250" s="322"/>
      <c r="AE250" s="322"/>
      <c r="AF250" s="322"/>
      <c r="AG250" s="322"/>
      <c r="AH250" s="25"/>
    </row>
    <row r="251" spans="1:34" ht="39.75" customHeight="1">
      <c r="A251" s="13"/>
      <c r="B251" s="26"/>
      <c r="C251" s="355"/>
      <c r="D251" s="325"/>
      <c r="E251" s="325"/>
      <c r="F251" s="325"/>
      <c r="G251" s="326"/>
      <c r="H251" s="326"/>
      <c r="I251" s="326"/>
      <c r="J251" s="326"/>
      <c r="K251" s="55" t="s">
        <v>51</v>
      </c>
      <c r="L251" s="56" t="s">
        <v>390</v>
      </c>
      <c r="M251" s="326"/>
      <c r="N251" s="326"/>
      <c r="O251" s="329"/>
      <c r="P251" s="46"/>
      <c r="Q251" s="13"/>
      <c r="R251" s="13"/>
      <c r="S251" s="13"/>
      <c r="T251" s="24"/>
      <c r="U251" s="323"/>
      <c r="V251" s="323"/>
      <c r="W251" s="323"/>
      <c r="X251" s="323"/>
      <c r="Y251" s="323"/>
      <c r="Z251" s="323"/>
      <c r="AA251" s="323"/>
      <c r="AB251" s="323"/>
      <c r="AC251" s="323"/>
      <c r="AD251" s="323"/>
      <c r="AE251" s="323"/>
      <c r="AF251" s="323"/>
      <c r="AG251" s="323"/>
      <c r="AH251" s="25"/>
    </row>
    <row r="252" spans="1:34" ht="39.75" customHeight="1">
      <c r="A252" s="13"/>
      <c r="B252" s="26"/>
      <c r="C252" s="355"/>
      <c r="D252" s="325"/>
      <c r="E252" s="325"/>
      <c r="F252" s="325"/>
      <c r="G252" s="349">
        <v>39</v>
      </c>
      <c r="H252" s="334" t="s">
        <v>391</v>
      </c>
      <c r="I252" s="335"/>
      <c r="J252" s="340" t="s">
        <v>392</v>
      </c>
      <c r="K252" s="55" t="s">
        <v>41</v>
      </c>
      <c r="L252" s="56" t="s">
        <v>393</v>
      </c>
      <c r="M252" s="330" t="s">
        <v>136</v>
      </c>
      <c r="N252" s="324"/>
      <c r="O252" s="327"/>
      <c r="P252" s="66"/>
      <c r="Q252" s="13"/>
      <c r="R252" s="13"/>
      <c r="S252" s="13"/>
      <c r="T252" s="24"/>
      <c r="U252" s="321"/>
      <c r="V252" s="321"/>
      <c r="W252" s="321"/>
      <c r="X252" s="321"/>
      <c r="Y252" s="321"/>
      <c r="Z252" s="321"/>
      <c r="AA252" s="321"/>
      <c r="AB252" s="321"/>
      <c r="AC252" s="321" t="str">
        <f t="shared" ref="AC252:AF252" si="24">IF($N$252="","",$N$252)</f>
        <v/>
      </c>
      <c r="AD252" s="321" t="str">
        <f t="shared" si="24"/>
        <v/>
      </c>
      <c r="AE252" s="321" t="str">
        <f t="shared" si="24"/>
        <v/>
      </c>
      <c r="AF252" s="321" t="str">
        <f t="shared" si="24"/>
        <v/>
      </c>
      <c r="AG252" s="321"/>
      <c r="AH252" s="25"/>
    </row>
    <row r="253" spans="1:34" ht="39.75" customHeight="1">
      <c r="A253" s="13"/>
      <c r="B253" s="26"/>
      <c r="C253" s="355"/>
      <c r="D253" s="325"/>
      <c r="E253" s="325"/>
      <c r="F253" s="325"/>
      <c r="G253" s="325"/>
      <c r="H253" s="336"/>
      <c r="I253" s="337"/>
      <c r="J253" s="325"/>
      <c r="K253" s="55" t="s">
        <v>45</v>
      </c>
      <c r="L253" s="56" t="s">
        <v>394</v>
      </c>
      <c r="M253" s="325"/>
      <c r="N253" s="325"/>
      <c r="O253" s="328"/>
      <c r="P253" s="66"/>
      <c r="Q253" s="13"/>
      <c r="R253" s="13"/>
      <c r="S253" s="13"/>
      <c r="T253" s="24"/>
      <c r="U253" s="322"/>
      <c r="V253" s="322"/>
      <c r="W253" s="322"/>
      <c r="X253" s="322"/>
      <c r="Y253" s="322"/>
      <c r="Z253" s="322"/>
      <c r="AA253" s="322"/>
      <c r="AB253" s="322"/>
      <c r="AC253" s="322"/>
      <c r="AD253" s="322"/>
      <c r="AE253" s="322"/>
      <c r="AF253" s="322"/>
      <c r="AG253" s="322"/>
      <c r="AH253" s="25"/>
    </row>
    <row r="254" spans="1:34" ht="39.75" customHeight="1">
      <c r="A254" s="13"/>
      <c r="B254" s="26"/>
      <c r="C254" s="355"/>
      <c r="D254" s="325"/>
      <c r="E254" s="325"/>
      <c r="F254" s="325"/>
      <c r="G254" s="325"/>
      <c r="H254" s="336"/>
      <c r="I254" s="337"/>
      <c r="J254" s="325"/>
      <c r="K254" s="55" t="s">
        <v>47</v>
      </c>
      <c r="L254" s="56" t="s">
        <v>395</v>
      </c>
      <c r="M254" s="325"/>
      <c r="N254" s="325"/>
      <c r="O254" s="328"/>
      <c r="P254" s="66"/>
      <c r="Q254" s="13"/>
      <c r="R254" s="13"/>
      <c r="S254" s="13"/>
      <c r="T254" s="24"/>
      <c r="U254" s="322"/>
      <c r="V254" s="322"/>
      <c r="W254" s="322"/>
      <c r="X254" s="322"/>
      <c r="Y254" s="322"/>
      <c r="Z254" s="322"/>
      <c r="AA254" s="322"/>
      <c r="AB254" s="322"/>
      <c r="AC254" s="322"/>
      <c r="AD254" s="322"/>
      <c r="AE254" s="322"/>
      <c r="AF254" s="322"/>
      <c r="AG254" s="322"/>
      <c r="AH254" s="25"/>
    </row>
    <row r="255" spans="1:34" ht="39.75" customHeight="1">
      <c r="A255" s="13"/>
      <c r="B255" s="26"/>
      <c r="C255" s="355"/>
      <c r="D255" s="325"/>
      <c r="E255" s="325"/>
      <c r="F255" s="325"/>
      <c r="G255" s="325"/>
      <c r="H255" s="336"/>
      <c r="I255" s="337"/>
      <c r="J255" s="325"/>
      <c r="K255" s="55" t="s">
        <v>49</v>
      </c>
      <c r="L255" s="56" t="s">
        <v>396</v>
      </c>
      <c r="M255" s="325"/>
      <c r="N255" s="325"/>
      <c r="O255" s="328"/>
      <c r="P255" s="66"/>
      <c r="Q255" s="13"/>
      <c r="R255" s="13"/>
      <c r="S255" s="13"/>
      <c r="T255" s="24"/>
      <c r="U255" s="322"/>
      <c r="V255" s="322"/>
      <c r="W255" s="322"/>
      <c r="X255" s="322"/>
      <c r="Y255" s="322"/>
      <c r="Z255" s="322"/>
      <c r="AA255" s="322"/>
      <c r="AB255" s="322"/>
      <c r="AC255" s="322"/>
      <c r="AD255" s="322"/>
      <c r="AE255" s="322"/>
      <c r="AF255" s="322"/>
      <c r="AG255" s="322"/>
      <c r="AH255" s="25"/>
    </row>
    <row r="256" spans="1:34" ht="39.75" customHeight="1">
      <c r="A256" s="13"/>
      <c r="B256" s="26"/>
      <c r="C256" s="355"/>
      <c r="D256" s="325"/>
      <c r="E256" s="326"/>
      <c r="F256" s="326"/>
      <c r="G256" s="326"/>
      <c r="H256" s="338"/>
      <c r="I256" s="339"/>
      <c r="J256" s="326"/>
      <c r="K256" s="55" t="s">
        <v>51</v>
      </c>
      <c r="L256" s="56" t="s">
        <v>397</v>
      </c>
      <c r="M256" s="326"/>
      <c r="N256" s="326"/>
      <c r="O256" s="329"/>
      <c r="P256" s="66"/>
      <c r="Q256" s="13"/>
      <c r="R256" s="13"/>
      <c r="S256" s="13"/>
      <c r="T256" s="24"/>
      <c r="U256" s="323"/>
      <c r="V256" s="323"/>
      <c r="W256" s="323"/>
      <c r="X256" s="323"/>
      <c r="Y256" s="323"/>
      <c r="Z256" s="323"/>
      <c r="AA256" s="323"/>
      <c r="AB256" s="323"/>
      <c r="AC256" s="323"/>
      <c r="AD256" s="323"/>
      <c r="AE256" s="323"/>
      <c r="AF256" s="323"/>
      <c r="AG256" s="323"/>
      <c r="AH256" s="25"/>
    </row>
    <row r="257" spans="1:34" ht="39.75" customHeight="1">
      <c r="A257" s="13"/>
      <c r="B257" s="26"/>
      <c r="C257" s="355"/>
      <c r="D257" s="325"/>
      <c r="E257" s="350" t="s">
        <v>398</v>
      </c>
      <c r="F257" s="351" t="str">
        <f>IF(SUM(N257:N323)=0,"",AVERAGE(N257:N323))</f>
        <v/>
      </c>
      <c r="G257" s="349">
        <v>40</v>
      </c>
      <c r="H257" s="334" t="s">
        <v>399</v>
      </c>
      <c r="I257" s="335"/>
      <c r="J257" s="340" t="s">
        <v>400</v>
      </c>
      <c r="K257" s="55" t="s">
        <v>41</v>
      </c>
      <c r="L257" s="56" t="s">
        <v>401</v>
      </c>
      <c r="M257" s="330" t="s">
        <v>136</v>
      </c>
      <c r="N257" s="324"/>
      <c r="O257" s="327"/>
      <c r="P257" s="46"/>
      <c r="Q257" s="13"/>
      <c r="R257" s="13"/>
      <c r="S257" s="13"/>
      <c r="T257" s="24"/>
      <c r="U257" s="321"/>
      <c r="V257" s="321"/>
      <c r="W257" s="321"/>
      <c r="X257" s="321"/>
      <c r="Y257" s="321"/>
      <c r="Z257" s="321"/>
      <c r="AA257" s="321"/>
      <c r="AB257" s="321" t="str">
        <f>IF($N$257="","",$N$257)</f>
        <v/>
      </c>
      <c r="AC257" s="321"/>
      <c r="AD257" s="321"/>
      <c r="AE257" s="321"/>
      <c r="AF257" s="321"/>
      <c r="AG257" s="321"/>
      <c r="AH257" s="25"/>
    </row>
    <row r="258" spans="1:34" ht="39.75" customHeight="1">
      <c r="A258" s="13"/>
      <c r="B258" s="26"/>
      <c r="C258" s="355"/>
      <c r="D258" s="325"/>
      <c r="E258" s="325"/>
      <c r="F258" s="325"/>
      <c r="G258" s="325"/>
      <c r="H258" s="336"/>
      <c r="I258" s="337"/>
      <c r="J258" s="325"/>
      <c r="K258" s="55" t="s">
        <v>45</v>
      </c>
      <c r="L258" s="56" t="s">
        <v>402</v>
      </c>
      <c r="M258" s="325"/>
      <c r="N258" s="325"/>
      <c r="O258" s="328"/>
      <c r="P258" s="46"/>
      <c r="Q258" s="13"/>
      <c r="R258" s="13"/>
      <c r="S258" s="13"/>
      <c r="T258" s="24"/>
      <c r="U258" s="322"/>
      <c r="V258" s="322"/>
      <c r="W258" s="322"/>
      <c r="X258" s="322"/>
      <c r="Y258" s="322"/>
      <c r="Z258" s="322"/>
      <c r="AA258" s="322"/>
      <c r="AB258" s="322"/>
      <c r="AC258" s="322"/>
      <c r="AD258" s="322"/>
      <c r="AE258" s="322"/>
      <c r="AF258" s="322"/>
      <c r="AG258" s="322"/>
      <c r="AH258" s="25"/>
    </row>
    <row r="259" spans="1:34" ht="39.75" customHeight="1">
      <c r="A259" s="13"/>
      <c r="B259" s="26"/>
      <c r="C259" s="355"/>
      <c r="D259" s="325"/>
      <c r="E259" s="325"/>
      <c r="F259" s="325"/>
      <c r="G259" s="325"/>
      <c r="H259" s="336"/>
      <c r="I259" s="337"/>
      <c r="J259" s="325"/>
      <c r="K259" s="55" t="s">
        <v>47</v>
      </c>
      <c r="L259" s="56" t="s">
        <v>403</v>
      </c>
      <c r="M259" s="325"/>
      <c r="N259" s="325"/>
      <c r="O259" s="328"/>
      <c r="P259" s="46"/>
      <c r="Q259" s="13"/>
      <c r="R259" s="13"/>
      <c r="S259" s="13"/>
      <c r="T259" s="24"/>
      <c r="U259" s="322"/>
      <c r="V259" s="322"/>
      <c r="W259" s="322"/>
      <c r="X259" s="322"/>
      <c r="Y259" s="322"/>
      <c r="Z259" s="322"/>
      <c r="AA259" s="322"/>
      <c r="AB259" s="322"/>
      <c r="AC259" s="322"/>
      <c r="AD259" s="322"/>
      <c r="AE259" s="322"/>
      <c r="AF259" s="322"/>
      <c r="AG259" s="322"/>
      <c r="AH259" s="25"/>
    </row>
    <row r="260" spans="1:34" ht="39.75" customHeight="1">
      <c r="A260" s="13"/>
      <c r="B260" s="26"/>
      <c r="C260" s="355"/>
      <c r="D260" s="325"/>
      <c r="E260" s="325"/>
      <c r="F260" s="325"/>
      <c r="G260" s="325"/>
      <c r="H260" s="336"/>
      <c r="I260" s="337"/>
      <c r="J260" s="325"/>
      <c r="K260" s="55" t="s">
        <v>49</v>
      </c>
      <c r="L260" s="56" t="s">
        <v>404</v>
      </c>
      <c r="M260" s="325"/>
      <c r="N260" s="325"/>
      <c r="O260" s="328"/>
      <c r="P260" s="46"/>
      <c r="Q260" s="13"/>
      <c r="R260" s="13"/>
      <c r="S260" s="13"/>
      <c r="T260" s="24"/>
      <c r="U260" s="322"/>
      <c r="V260" s="322"/>
      <c r="W260" s="322"/>
      <c r="X260" s="322"/>
      <c r="Y260" s="322"/>
      <c r="Z260" s="322"/>
      <c r="AA260" s="322"/>
      <c r="AB260" s="322"/>
      <c r="AC260" s="322"/>
      <c r="AD260" s="322"/>
      <c r="AE260" s="322"/>
      <c r="AF260" s="322"/>
      <c r="AG260" s="322"/>
      <c r="AH260" s="25"/>
    </row>
    <row r="261" spans="1:34" ht="12.75" customHeight="1">
      <c r="A261" s="13"/>
      <c r="B261" s="26"/>
      <c r="C261" s="355"/>
      <c r="D261" s="325"/>
      <c r="E261" s="325"/>
      <c r="F261" s="325"/>
      <c r="G261" s="326"/>
      <c r="H261" s="338"/>
      <c r="I261" s="339"/>
      <c r="J261" s="326"/>
      <c r="K261" s="55" t="s">
        <v>51</v>
      </c>
      <c r="L261" s="56" t="s">
        <v>405</v>
      </c>
      <c r="M261" s="326"/>
      <c r="N261" s="326"/>
      <c r="O261" s="329"/>
      <c r="P261" s="46"/>
      <c r="Q261" s="13"/>
      <c r="R261" s="13"/>
      <c r="S261" s="13"/>
      <c r="T261" s="24"/>
      <c r="U261" s="323"/>
      <c r="V261" s="323"/>
      <c r="W261" s="323"/>
      <c r="X261" s="323"/>
      <c r="Y261" s="323"/>
      <c r="Z261" s="323"/>
      <c r="AA261" s="323"/>
      <c r="AB261" s="323"/>
      <c r="AC261" s="323"/>
      <c r="AD261" s="323"/>
      <c r="AE261" s="323"/>
      <c r="AF261" s="323"/>
      <c r="AG261" s="323"/>
      <c r="AH261" s="25"/>
    </row>
    <row r="262" spans="1:34" ht="39.75" customHeight="1">
      <c r="A262" s="13"/>
      <c r="B262" s="26"/>
      <c r="C262" s="355"/>
      <c r="D262" s="325"/>
      <c r="E262" s="325"/>
      <c r="F262" s="325"/>
      <c r="G262" s="349"/>
      <c r="H262" s="340" t="s">
        <v>406</v>
      </c>
      <c r="I262" s="341" t="s">
        <v>407</v>
      </c>
      <c r="J262" s="340" t="s">
        <v>408</v>
      </c>
      <c r="K262" s="55" t="s">
        <v>41</v>
      </c>
      <c r="L262" s="56" t="s">
        <v>409</v>
      </c>
      <c r="M262" s="330" t="s">
        <v>136</v>
      </c>
      <c r="N262" s="324"/>
      <c r="O262" s="327"/>
      <c r="P262" s="46"/>
      <c r="Q262" s="13"/>
      <c r="R262" s="13"/>
      <c r="S262" s="13"/>
      <c r="T262" s="24"/>
      <c r="U262" s="321"/>
      <c r="V262" s="321"/>
      <c r="W262" s="321"/>
      <c r="X262" s="321"/>
      <c r="Y262" s="321" t="str">
        <f>IF($N$262="","",$N$262)</f>
        <v/>
      </c>
      <c r="Z262" s="321"/>
      <c r="AA262" s="321"/>
      <c r="AB262" s="321" t="str">
        <f t="shared" ref="AB262:AC262" si="25">IF($N$262="","",$N$262)</f>
        <v/>
      </c>
      <c r="AC262" s="321" t="str">
        <f t="shared" si="25"/>
        <v/>
      </c>
      <c r="AD262" s="321"/>
      <c r="AE262" s="321"/>
      <c r="AF262" s="321"/>
      <c r="AG262" s="321"/>
      <c r="AH262" s="25"/>
    </row>
    <row r="263" spans="1:34" ht="39.75" customHeight="1">
      <c r="A263" s="13"/>
      <c r="B263" s="26"/>
      <c r="C263" s="355"/>
      <c r="D263" s="325"/>
      <c r="E263" s="325"/>
      <c r="F263" s="325"/>
      <c r="G263" s="325"/>
      <c r="H263" s="325"/>
      <c r="I263" s="325"/>
      <c r="J263" s="325"/>
      <c r="K263" s="55" t="s">
        <v>45</v>
      </c>
      <c r="L263" s="56" t="s">
        <v>410</v>
      </c>
      <c r="M263" s="325"/>
      <c r="N263" s="325"/>
      <c r="O263" s="328"/>
      <c r="P263" s="46"/>
      <c r="Q263" s="13"/>
      <c r="R263" s="13"/>
      <c r="S263" s="13"/>
      <c r="T263" s="24"/>
      <c r="U263" s="322"/>
      <c r="V263" s="322"/>
      <c r="W263" s="322"/>
      <c r="X263" s="322"/>
      <c r="Y263" s="322"/>
      <c r="Z263" s="322"/>
      <c r="AA263" s="322"/>
      <c r="AB263" s="322"/>
      <c r="AC263" s="322"/>
      <c r="AD263" s="322"/>
      <c r="AE263" s="322"/>
      <c r="AF263" s="322"/>
      <c r="AG263" s="322"/>
      <c r="AH263" s="25"/>
    </row>
    <row r="264" spans="1:34" ht="39.75" customHeight="1">
      <c r="A264" s="13"/>
      <c r="B264" s="26"/>
      <c r="C264" s="355"/>
      <c r="D264" s="325"/>
      <c r="E264" s="325"/>
      <c r="F264" s="325"/>
      <c r="G264" s="325"/>
      <c r="H264" s="325"/>
      <c r="I264" s="325"/>
      <c r="J264" s="325"/>
      <c r="K264" s="55" t="s">
        <v>47</v>
      </c>
      <c r="L264" s="56" t="s">
        <v>411</v>
      </c>
      <c r="M264" s="325"/>
      <c r="N264" s="325"/>
      <c r="O264" s="328"/>
      <c r="P264" s="46"/>
      <c r="Q264" s="13"/>
      <c r="R264" s="13"/>
      <c r="S264" s="13"/>
      <c r="T264" s="24"/>
      <c r="U264" s="322"/>
      <c r="V264" s="322"/>
      <c r="W264" s="322"/>
      <c r="X264" s="322"/>
      <c r="Y264" s="322"/>
      <c r="Z264" s="322"/>
      <c r="AA264" s="322"/>
      <c r="AB264" s="322"/>
      <c r="AC264" s="322"/>
      <c r="AD264" s="322"/>
      <c r="AE264" s="322"/>
      <c r="AF264" s="322"/>
      <c r="AG264" s="322"/>
      <c r="AH264" s="25"/>
    </row>
    <row r="265" spans="1:34" ht="39.75" customHeight="1">
      <c r="A265" s="13"/>
      <c r="B265" s="26"/>
      <c r="C265" s="355"/>
      <c r="D265" s="325"/>
      <c r="E265" s="325"/>
      <c r="F265" s="325"/>
      <c r="G265" s="325"/>
      <c r="H265" s="325"/>
      <c r="I265" s="325"/>
      <c r="J265" s="325"/>
      <c r="K265" s="55" t="s">
        <v>49</v>
      </c>
      <c r="L265" s="56" t="s">
        <v>412</v>
      </c>
      <c r="M265" s="325"/>
      <c r="N265" s="325"/>
      <c r="O265" s="328"/>
      <c r="P265" s="46"/>
      <c r="Q265" s="13"/>
      <c r="R265" s="13"/>
      <c r="S265" s="13"/>
      <c r="T265" s="24"/>
      <c r="U265" s="322"/>
      <c r="V265" s="322"/>
      <c r="W265" s="322"/>
      <c r="X265" s="322"/>
      <c r="Y265" s="322"/>
      <c r="Z265" s="322"/>
      <c r="AA265" s="322"/>
      <c r="AB265" s="322"/>
      <c r="AC265" s="322"/>
      <c r="AD265" s="322"/>
      <c r="AE265" s="322"/>
      <c r="AF265" s="322"/>
      <c r="AG265" s="322"/>
      <c r="AH265" s="25"/>
    </row>
    <row r="266" spans="1:34" ht="39.75" customHeight="1">
      <c r="A266" s="13"/>
      <c r="B266" s="26"/>
      <c r="C266" s="355"/>
      <c r="D266" s="325"/>
      <c r="E266" s="325"/>
      <c r="F266" s="325"/>
      <c r="G266" s="326"/>
      <c r="H266" s="326"/>
      <c r="I266" s="326"/>
      <c r="J266" s="326"/>
      <c r="K266" s="55" t="s">
        <v>51</v>
      </c>
      <c r="L266" s="56" t="s">
        <v>413</v>
      </c>
      <c r="M266" s="326"/>
      <c r="N266" s="326"/>
      <c r="O266" s="329"/>
      <c r="P266" s="46"/>
      <c r="Q266" s="13"/>
      <c r="R266" s="13"/>
      <c r="S266" s="13"/>
      <c r="T266" s="24"/>
      <c r="U266" s="323"/>
      <c r="V266" s="323"/>
      <c r="W266" s="323"/>
      <c r="X266" s="323"/>
      <c r="Y266" s="323"/>
      <c r="Z266" s="323"/>
      <c r="AA266" s="323"/>
      <c r="AB266" s="323"/>
      <c r="AC266" s="323"/>
      <c r="AD266" s="323"/>
      <c r="AE266" s="323"/>
      <c r="AF266" s="323"/>
      <c r="AG266" s="323"/>
      <c r="AH266" s="25"/>
    </row>
    <row r="267" spans="1:34" ht="39.75" customHeight="1">
      <c r="A267" s="13"/>
      <c r="B267" s="26"/>
      <c r="C267" s="355"/>
      <c r="D267" s="325"/>
      <c r="E267" s="325"/>
      <c r="F267" s="325"/>
      <c r="G267" s="349"/>
      <c r="H267" s="340" t="s">
        <v>414</v>
      </c>
      <c r="I267" s="341" t="s">
        <v>415</v>
      </c>
      <c r="J267" s="340" t="s">
        <v>408</v>
      </c>
      <c r="K267" s="55" t="s">
        <v>41</v>
      </c>
      <c r="L267" s="56" t="s">
        <v>416</v>
      </c>
      <c r="M267" s="330" t="s">
        <v>136</v>
      </c>
      <c r="N267" s="324"/>
      <c r="O267" s="327"/>
      <c r="P267" s="46"/>
      <c r="Q267" s="13"/>
      <c r="R267" s="13"/>
      <c r="S267" s="13"/>
      <c r="T267" s="24"/>
      <c r="U267" s="321"/>
      <c r="V267" s="321"/>
      <c r="W267" s="321"/>
      <c r="X267" s="321"/>
      <c r="Y267" s="321" t="str">
        <f>IF($N$267="","",$N$267)</f>
        <v/>
      </c>
      <c r="Z267" s="321"/>
      <c r="AA267" s="321"/>
      <c r="AB267" s="321" t="str">
        <f>IF($N$267="","",$N$267)</f>
        <v/>
      </c>
      <c r="AC267" s="321"/>
      <c r="AD267" s="321"/>
      <c r="AE267" s="321"/>
      <c r="AF267" s="321"/>
      <c r="AG267" s="321"/>
      <c r="AH267" s="25"/>
    </row>
    <row r="268" spans="1:34" ht="39.75" customHeight="1">
      <c r="A268" s="13"/>
      <c r="B268" s="26"/>
      <c r="C268" s="355"/>
      <c r="D268" s="325"/>
      <c r="E268" s="325"/>
      <c r="F268" s="325"/>
      <c r="G268" s="325"/>
      <c r="H268" s="325"/>
      <c r="I268" s="325"/>
      <c r="J268" s="325"/>
      <c r="K268" s="55" t="s">
        <v>45</v>
      </c>
      <c r="L268" s="56" t="s">
        <v>417</v>
      </c>
      <c r="M268" s="325"/>
      <c r="N268" s="325"/>
      <c r="O268" s="328"/>
      <c r="P268" s="46"/>
      <c r="Q268" s="13"/>
      <c r="R268" s="13"/>
      <c r="S268" s="13"/>
      <c r="T268" s="24"/>
      <c r="U268" s="322"/>
      <c r="V268" s="322"/>
      <c r="W268" s="322"/>
      <c r="X268" s="322"/>
      <c r="Y268" s="322"/>
      <c r="Z268" s="322"/>
      <c r="AA268" s="322"/>
      <c r="AB268" s="322"/>
      <c r="AC268" s="322"/>
      <c r="AD268" s="322"/>
      <c r="AE268" s="322"/>
      <c r="AF268" s="322"/>
      <c r="AG268" s="322"/>
      <c r="AH268" s="25"/>
    </row>
    <row r="269" spans="1:34" ht="39.75" customHeight="1">
      <c r="A269" s="13"/>
      <c r="B269" s="26"/>
      <c r="C269" s="355"/>
      <c r="D269" s="325"/>
      <c r="E269" s="325"/>
      <c r="F269" s="325"/>
      <c r="G269" s="325"/>
      <c r="H269" s="325"/>
      <c r="I269" s="325"/>
      <c r="J269" s="325"/>
      <c r="K269" s="55" t="s">
        <v>47</v>
      </c>
      <c r="L269" s="56" t="s">
        <v>418</v>
      </c>
      <c r="M269" s="325"/>
      <c r="N269" s="325"/>
      <c r="O269" s="328"/>
      <c r="P269" s="46"/>
      <c r="Q269" s="13"/>
      <c r="R269" s="13"/>
      <c r="S269" s="13"/>
      <c r="T269" s="24"/>
      <c r="U269" s="322"/>
      <c r="V269" s="322"/>
      <c r="W269" s="322"/>
      <c r="X269" s="322"/>
      <c r="Y269" s="322"/>
      <c r="Z269" s="322"/>
      <c r="AA269" s="322"/>
      <c r="AB269" s="322"/>
      <c r="AC269" s="322"/>
      <c r="AD269" s="322"/>
      <c r="AE269" s="322"/>
      <c r="AF269" s="322"/>
      <c r="AG269" s="322"/>
      <c r="AH269" s="25"/>
    </row>
    <row r="270" spans="1:34" ht="39.75" customHeight="1">
      <c r="A270" s="13"/>
      <c r="B270" s="26"/>
      <c r="C270" s="355"/>
      <c r="D270" s="325"/>
      <c r="E270" s="325"/>
      <c r="F270" s="325"/>
      <c r="G270" s="325"/>
      <c r="H270" s="325"/>
      <c r="I270" s="325"/>
      <c r="J270" s="325"/>
      <c r="K270" s="55" t="s">
        <v>49</v>
      </c>
      <c r="L270" s="56" t="s">
        <v>419</v>
      </c>
      <c r="M270" s="325"/>
      <c r="N270" s="325"/>
      <c r="O270" s="328"/>
      <c r="P270" s="46"/>
      <c r="Q270" s="13"/>
      <c r="R270" s="13"/>
      <c r="S270" s="13"/>
      <c r="T270" s="24"/>
      <c r="U270" s="322"/>
      <c r="V270" s="322"/>
      <c r="W270" s="322"/>
      <c r="X270" s="322"/>
      <c r="Y270" s="322"/>
      <c r="Z270" s="322"/>
      <c r="AA270" s="322"/>
      <c r="AB270" s="322"/>
      <c r="AC270" s="322"/>
      <c r="AD270" s="322"/>
      <c r="AE270" s="322"/>
      <c r="AF270" s="322"/>
      <c r="AG270" s="322"/>
      <c r="AH270" s="25"/>
    </row>
    <row r="271" spans="1:34" ht="39.75" customHeight="1">
      <c r="A271" s="13"/>
      <c r="B271" s="26"/>
      <c r="C271" s="355"/>
      <c r="D271" s="325"/>
      <c r="E271" s="325"/>
      <c r="F271" s="325"/>
      <c r="G271" s="326"/>
      <c r="H271" s="326"/>
      <c r="I271" s="326"/>
      <c r="J271" s="326"/>
      <c r="K271" s="55" t="s">
        <v>51</v>
      </c>
      <c r="L271" s="56" t="s">
        <v>420</v>
      </c>
      <c r="M271" s="326"/>
      <c r="N271" s="326"/>
      <c r="O271" s="329"/>
      <c r="P271" s="46"/>
      <c r="Q271" s="13"/>
      <c r="R271" s="13"/>
      <c r="S271" s="13"/>
      <c r="T271" s="24"/>
      <c r="U271" s="323"/>
      <c r="V271" s="323"/>
      <c r="W271" s="323"/>
      <c r="X271" s="323"/>
      <c r="Y271" s="323"/>
      <c r="Z271" s="323"/>
      <c r="AA271" s="323"/>
      <c r="AB271" s="323"/>
      <c r="AC271" s="323"/>
      <c r="AD271" s="323"/>
      <c r="AE271" s="323"/>
      <c r="AF271" s="323"/>
      <c r="AG271" s="323"/>
      <c r="AH271" s="25"/>
    </row>
    <row r="272" spans="1:34" ht="39.75" customHeight="1">
      <c r="A272" s="13"/>
      <c r="B272" s="26"/>
      <c r="C272" s="355"/>
      <c r="D272" s="325"/>
      <c r="E272" s="325"/>
      <c r="F272" s="325"/>
      <c r="G272" s="349"/>
      <c r="H272" s="340" t="s">
        <v>421</v>
      </c>
      <c r="I272" s="341" t="s">
        <v>422</v>
      </c>
      <c r="J272" s="340" t="s">
        <v>408</v>
      </c>
      <c r="K272" s="55" t="s">
        <v>41</v>
      </c>
      <c r="L272" s="56" t="s">
        <v>423</v>
      </c>
      <c r="M272" s="330" t="s">
        <v>136</v>
      </c>
      <c r="N272" s="324"/>
      <c r="O272" s="327"/>
      <c r="P272" s="46"/>
      <c r="Q272" s="13"/>
      <c r="R272" s="13"/>
      <c r="S272" s="13"/>
      <c r="T272" s="24"/>
      <c r="U272" s="321"/>
      <c r="V272" s="321"/>
      <c r="W272" s="321"/>
      <c r="X272" s="321"/>
      <c r="Y272" s="321"/>
      <c r="Z272" s="321"/>
      <c r="AA272" s="321"/>
      <c r="AB272" s="321" t="str">
        <f>IF($N$272="","",$N$272)</f>
        <v/>
      </c>
      <c r="AC272" s="321"/>
      <c r="AD272" s="321"/>
      <c r="AE272" s="321"/>
      <c r="AF272" s="321"/>
      <c r="AG272" s="321"/>
      <c r="AH272" s="25"/>
    </row>
    <row r="273" spans="1:34" ht="39.75" customHeight="1">
      <c r="A273" s="13"/>
      <c r="B273" s="26"/>
      <c r="C273" s="355"/>
      <c r="D273" s="325"/>
      <c r="E273" s="325"/>
      <c r="F273" s="325"/>
      <c r="G273" s="325"/>
      <c r="H273" s="325"/>
      <c r="I273" s="325"/>
      <c r="J273" s="325"/>
      <c r="K273" s="55" t="s">
        <v>45</v>
      </c>
      <c r="L273" s="56" t="s">
        <v>424</v>
      </c>
      <c r="M273" s="325"/>
      <c r="N273" s="325"/>
      <c r="O273" s="328"/>
      <c r="P273" s="46"/>
      <c r="Q273" s="13"/>
      <c r="R273" s="13"/>
      <c r="S273" s="13"/>
      <c r="T273" s="24"/>
      <c r="U273" s="322"/>
      <c r="V273" s="322"/>
      <c r="W273" s="322"/>
      <c r="X273" s="322"/>
      <c r="Y273" s="322"/>
      <c r="Z273" s="322"/>
      <c r="AA273" s="322"/>
      <c r="AB273" s="322"/>
      <c r="AC273" s="322"/>
      <c r="AD273" s="322"/>
      <c r="AE273" s="322"/>
      <c r="AF273" s="322"/>
      <c r="AG273" s="322"/>
      <c r="AH273" s="25"/>
    </row>
    <row r="274" spans="1:34" ht="39.75" customHeight="1">
      <c r="A274" s="13"/>
      <c r="B274" s="26"/>
      <c r="C274" s="355"/>
      <c r="D274" s="325"/>
      <c r="E274" s="325"/>
      <c r="F274" s="325"/>
      <c r="G274" s="325"/>
      <c r="H274" s="325"/>
      <c r="I274" s="325"/>
      <c r="J274" s="325"/>
      <c r="K274" s="55" t="s">
        <v>47</v>
      </c>
      <c r="L274" s="56" t="s">
        <v>425</v>
      </c>
      <c r="M274" s="325"/>
      <c r="N274" s="325"/>
      <c r="O274" s="328"/>
      <c r="P274" s="46"/>
      <c r="Q274" s="13"/>
      <c r="R274" s="13"/>
      <c r="S274" s="13"/>
      <c r="T274" s="24"/>
      <c r="U274" s="322"/>
      <c r="V274" s="322"/>
      <c r="W274" s="322"/>
      <c r="X274" s="322"/>
      <c r="Y274" s="322"/>
      <c r="Z274" s="322"/>
      <c r="AA274" s="322"/>
      <c r="AB274" s="322"/>
      <c r="AC274" s="322"/>
      <c r="AD274" s="322"/>
      <c r="AE274" s="322"/>
      <c r="AF274" s="322"/>
      <c r="AG274" s="322"/>
      <c r="AH274" s="25"/>
    </row>
    <row r="275" spans="1:34" ht="39.75" customHeight="1">
      <c r="A275" s="13"/>
      <c r="B275" s="26"/>
      <c r="C275" s="355"/>
      <c r="D275" s="325"/>
      <c r="E275" s="325"/>
      <c r="F275" s="325"/>
      <c r="G275" s="325"/>
      <c r="H275" s="325"/>
      <c r="I275" s="325"/>
      <c r="J275" s="325"/>
      <c r="K275" s="55" t="s">
        <v>49</v>
      </c>
      <c r="L275" s="56" t="s">
        <v>426</v>
      </c>
      <c r="M275" s="325"/>
      <c r="N275" s="325"/>
      <c r="O275" s="328"/>
      <c r="P275" s="46"/>
      <c r="Q275" s="13"/>
      <c r="R275" s="13"/>
      <c r="S275" s="13"/>
      <c r="T275" s="24"/>
      <c r="U275" s="322"/>
      <c r="V275" s="322"/>
      <c r="W275" s="322"/>
      <c r="X275" s="322"/>
      <c r="Y275" s="322"/>
      <c r="Z275" s="322"/>
      <c r="AA275" s="322"/>
      <c r="AB275" s="322"/>
      <c r="AC275" s="322"/>
      <c r="AD275" s="322"/>
      <c r="AE275" s="322"/>
      <c r="AF275" s="322"/>
      <c r="AG275" s="322"/>
      <c r="AH275" s="25"/>
    </row>
    <row r="276" spans="1:34" ht="39.75" customHeight="1">
      <c r="A276" s="13"/>
      <c r="B276" s="26"/>
      <c r="C276" s="355"/>
      <c r="D276" s="325"/>
      <c r="E276" s="325"/>
      <c r="F276" s="325"/>
      <c r="G276" s="326"/>
      <c r="H276" s="326"/>
      <c r="I276" s="326"/>
      <c r="J276" s="326"/>
      <c r="K276" s="55" t="s">
        <v>51</v>
      </c>
      <c r="L276" s="56" t="s">
        <v>427</v>
      </c>
      <c r="M276" s="326"/>
      <c r="N276" s="326"/>
      <c r="O276" s="329"/>
      <c r="P276" s="46"/>
      <c r="Q276" s="13"/>
      <c r="R276" s="13"/>
      <c r="S276" s="13"/>
      <c r="T276" s="24"/>
      <c r="U276" s="323"/>
      <c r="V276" s="323"/>
      <c r="W276" s="323"/>
      <c r="X276" s="323"/>
      <c r="Y276" s="323"/>
      <c r="Z276" s="323"/>
      <c r="AA276" s="323"/>
      <c r="AB276" s="323"/>
      <c r="AC276" s="323"/>
      <c r="AD276" s="323"/>
      <c r="AE276" s="323"/>
      <c r="AF276" s="323"/>
      <c r="AG276" s="323"/>
      <c r="AH276" s="25"/>
    </row>
    <row r="277" spans="1:34" ht="39.75" customHeight="1">
      <c r="A277" s="13"/>
      <c r="B277" s="26"/>
      <c r="C277" s="355"/>
      <c r="D277" s="325"/>
      <c r="E277" s="325"/>
      <c r="F277" s="325"/>
      <c r="G277" s="55"/>
      <c r="H277" s="361" t="s">
        <v>428</v>
      </c>
      <c r="I277" s="362"/>
      <c r="J277" s="363"/>
      <c r="K277" s="67"/>
      <c r="L277" s="59"/>
      <c r="M277" s="68"/>
      <c r="N277" s="68"/>
      <c r="O277" s="69"/>
      <c r="P277" s="46"/>
      <c r="Q277" s="13"/>
      <c r="R277" s="13"/>
      <c r="S277" s="13"/>
      <c r="T277" s="24"/>
      <c r="U277" s="70"/>
      <c r="V277" s="71"/>
      <c r="W277" s="71"/>
      <c r="X277" s="71"/>
      <c r="Y277" s="71"/>
      <c r="Z277" s="71"/>
      <c r="AA277" s="71"/>
      <c r="AB277" s="71"/>
      <c r="AC277" s="71"/>
      <c r="AD277" s="71"/>
      <c r="AE277" s="71"/>
      <c r="AF277" s="71"/>
      <c r="AG277" s="71"/>
      <c r="AH277" s="25"/>
    </row>
    <row r="278" spans="1:34" ht="39.75" customHeight="1">
      <c r="A278" s="13"/>
      <c r="B278" s="26"/>
      <c r="C278" s="355"/>
      <c r="D278" s="325"/>
      <c r="E278" s="325"/>
      <c r="F278" s="325"/>
      <c r="G278" s="349"/>
      <c r="H278" s="340" t="s">
        <v>429</v>
      </c>
      <c r="I278" s="341" t="s">
        <v>430</v>
      </c>
      <c r="J278" s="340" t="s">
        <v>431</v>
      </c>
      <c r="K278" s="55" t="s">
        <v>41</v>
      </c>
      <c r="L278" s="59" t="s">
        <v>432</v>
      </c>
      <c r="M278" s="330" t="s">
        <v>136</v>
      </c>
      <c r="N278" s="324"/>
      <c r="O278" s="327"/>
      <c r="P278" s="46"/>
      <c r="Q278" s="13"/>
      <c r="R278" s="13"/>
      <c r="S278" s="13"/>
      <c r="T278" s="24"/>
      <c r="U278" s="321"/>
      <c r="V278" s="321"/>
      <c r="W278" s="321"/>
      <c r="X278" s="321"/>
      <c r="Y278" s="321"/>
      <c r="Z278" s="321"/>
      <c r="AA278" s="321"/>
      <c r="AB278" s="321" t="str">
        <f>IF($N$278="","",$N$278)</f>
        <v/>
      </c>
      <c r="AC278" s="321"/>
      <c r="AD278" s="321"/>
      <c r="AE278" s="321"/>
      <c r="AF278" s="321"/>
      <c r="AG278" s="321"/>
      <c r="AH278" s="25"/>
    </row>
    <row r="279" spans="1:34" ht="39.75" customHeight="1">
      <c r="A279" s="13"/>
      <c r="B279" s="26"/>
      <c r="C279" s="355"/>
      <c r="D279" s="325"/>
      <c r="E279" s="325"/>
      <c r="F279" s="325"/>
      <c r="G279" s="325"/>
      <c r="H279" s="325"/>
      <c r="I279" s="325"/>
      <c r="J279" s="325"/>
      <c r="K279" s="55" t="s">
        <v>45</v>
      </c>
      <c r="L279" s="56" t="s">
        <v>433</v>
      </c>
      <c r="M279" s="325"/>
      <c r="N279" s="325"/>
      <c r="O279" s="328"/>
      <c r="P279" s="46"/>
      <c r="Q279" s="13"/>
      <c r="R279" s="13"/>
      <c r="S279" s="13"/>
      <c r="T279" s="24"/>
      <c r="U279" s="322"/>
      <c r="V279" s="322"/>
      <c r="W279" s="322"/>
      <c r="X279" s="322"/>
      <c r="Y279" s="322"/>
      <c r="Z279" s="322"/>
      <c r="AA279" s="322"/>
      <c r="AB279" s="322"/>
      <c r="AC279" s="322"/>
      <c r="AD279" s="322"/>
      <c r="AE279" s="322"/>
      <c r="AF279" s="322"/>
      <c r="AG279" s="322"/>
      <c r="AH279" s="25"/>
    </row>
    <row r="280" spans="1:34" ht="39.75" customHeight="1">
      <c r="A280" s="13"/>
      <c r="B280" s="26"/>
      <c r="C280" s="355"/>
      <c r="D280" s="325"/>
      <c r="E280" s="325"/>
      <c r="F280" s="325"/>
      <c r="G280" s="325"/>
      <c r="H280" s="325"/>
      <c r="I280" s="325"/>
      <c r="J280" s="325"/>
      <c r="K280" s="55" t="s">
        <v>47</v>
      </c>
      <c r="L280" s="56" t="s">
        <v>434</v>
      </c>
      <c r="M280" s="325"/>
      <c r="N280" s="325"/>
      <c r="O280" s="328"/>
      <c r="P280" s="46"/>
      <c r="Q280" s="13"/>
      <c r="R280" s="13"/>
      <c r="S280" s="13"/>
      <c r="T280" s="24"/>
      <c r="U280" s="322"/>
      <c r="V280" s="322"/>
      <c r="W280" s="322"/>
      <c r="X280" s="322"/>
      <c r="Y280" s="322"/>
      <c r="Z280" s="322"/>
      <c r="AA280" s="322"/>
      <c r="AB280" s="322"/>
      <c r="AC280" s="322"/>
      <c r="AD280" s="322"/>
      <c r="AE280" s="322"/>
      <c r="AF280" s="322"/>
      <c r="AG280" s="322"/>
      <c r="AH280" s="25"/>
    </row>
    <row r="281" spans="1:34" ht="39.75" customHeight="1">
      <c r="A281" s="13"/>
      <c r="B281" s="26"/>
      <c r="C281" s="355"/>
      <c r="D281" s="325"/>
      <c r="E281" s="325"/>
      <c r="F281" s="325"/>
      <c r="G281" s="325"/>
      <c r="H281" s="325"/>
      <c r="I281" s="325"/>
      <c r="J281" s="325"/>
      <c r="K281" s="55" t="s">
        <v>49</v>
      </c>
      <c r="L281" s="56" t="s">
        <v>435</v>
      </c>
      <c r="M281" s="325"/>
      <c r="N281" s="325"/>
      <c r="O281" s="328"/>
      <c r="P281" s="46"/>
      <c r="Q281" s="13"/>
      <c r="R281" s="13"/>
      <c r="S281" s="13"/>
      <c r="T281" s="24"/>
      <c r="U281" s="322"/>
      <c r="V281" s="322"/>
      <c r="W281" s="322"/>
      <c r="X281" s="322"/>
      <c r="Y281" s="322"/>
      <c r="Z281" s="322"/>
      <c r="AA281" s="322"/>
      <c r="AB281" s="322"/>
      <c r="AC281" s="322"/>
      <c r="AD281" s="322"/>
      <c r="AE281" s="322"/>
      <c r="AF281" s="322"/>
      <c r="AG281" s="322"/>
      <c r="AH281" s="25"/>
    </row>
    <row r="282" spans="1:34" ht="39.75" customHeight="1">
      <c r="A282" s="13"/>
      <c r="B282" s="26"/>
      <c r="C282" s="355"/>
      <c r="D282" s="325"/>
      <c r="E282" s="325"/>
      <c r="F282" s="325"/>
      <c r="G282" s="326"/>
      <c r="H282" s="326"/>
      <c r="I282" s="326"/>
      <c r="J282" s="326"/>
      <c r="K282" s="55" t="s">
        <v>51</v>
      </c>
      <c r="L282" s="56" t="s">
        <v>436</v>
      </c>
      <c r="M282" s="326"/>
      <c r="N282" s="326"/>
      <c r="O282" s="329"/>
      <c r="P282" s="46"/>
      <c r="Q282" s="13"/>
      <c r="R282" s="13"/>
      <c r="S282" s="13"/>
      <c r="T282" s="24"/>
      <c r="U282" s="323"/>
      <c r="V282" s="323"/>
      <c r="W282" s="323"/>
      <c r="X282" s="323"/>
      <c r="Y282" s="323"/>
      <c r="Z282" s="323"/>
      <c r="AA282" s="323"/>
      <c r="AB282" s="323"/>
      <c r="AC282" s="323"/>
      <c r="AD282" s="323"/>
      <c r="AE282" s="323"/>
      <c r="AF282" s="323"/>
      <c r="AG282" s="323"/>
      <c r="AH282" s="25"/>
    </row>
    <row r="283" spans="1:34" ht="39.75" customHeight="1">
      <c r="A283" s="13"/>
      <c r="B283" s="26"/>
      <c r="C283" s="355"/>
      <c r="D283" s="325"/>
      <c r="E283" s="325"/>
      <c r="F283" s="325"/>
      <c r="G283" s="349"/>
      <c r="H283" s="340" t="s">
        <v>437</v>
      </c>
      <c r="I283" s="341" t="s">
        <v>438</v>
      </c>
      <c r="J283" s="340" t="s">
        <v>431</v>
      </c>
      <c r="K283" s="55" t="s">
        <v>41</v>
      </c>
      <c r="L283" s="59" t="s">
        <v>432</v>
      </c>
      <c r="M283" s="330" t="s">
        <v>136</v>
      </c>
      <c r="N283" s="324"/>
      <c r="O283" s="327"/>
      <c r="P283" s="46"/>
      <c r="Q283" s="13"/>
      <c r="R283" s="13"/>
      <c r="S283" s="13"/>
      <c r="T283" s="24"/>
      <c r="U283" s="321"/>
      <c r="V283" s="321"/>
      <c r="W283" s="321"/>
      <c r="X283" s="321"/>
      <c r="Y283" s="321"/>
      <c r="Z283" s="321"/>
      <c r="AA283" s="321"/>
      <c r="AB283" s="321" t="str">
        <f>IF($N$283="","",$N$283)</f>
        <v/>
      </c>
      <c r="AC283" s="321"/>
      <c r="AD283" s="321"/>
      <c r="AE283" s="321"/>
      <c r="AF283" s="321"/>
      <c r="AG283" s="321"/>
      <c r="AH283" s="25"/>
    </row>
    <row r="284" spans="1:34" ht="39.75" customHeight="1">
      <c r="A284" s="13"/>
      <c r="B284" s="26"/>
      <c r="C284" s="355"/>
      <c r="D284" s="325"/>
      <c r="E284" s="325"/>
      <c r="F284" s="325"/>
      <c r="G284" s="325"/>
      <c r="H284" s="325"/>
      <c r="I284" s="325"/>
      <c r="J284" s="325"/>
      <c r="K284" s="55" t="s">
        <v>45</v>
      </c>
      <c r="L284" s="56" t="s">
        <v>433</v>
      </c>
      <c r="M284" s="325"/>
      <c r="N284" s="325"/>
      <c r="O284" s="328"/>
      <c r="P284" s="46"/>
      <c r="Q284" s="13"/>
      <c r="R284" s="13"/>
      <c r="S284" s="13"/>
      <c r="T284" s="24"/>
      <c r="U284" s="322"/>
      <c r="V284" s="322"/>
      <c r="W284" s="322"/>
      <c r="X284" s="322"/>
      <c r="Y284" s="322"/>
      <c r="Z284" s="322"/>
      <c r="AA284" s="322"/>
      <c r="AB284" s="322"/>
      <c r="AC284" s="322"/>
      <c r="AD284" s="322"/>
      <c r="AE284" s="322"/>
      <c r="AF284" s="322"/>
      <c r="AG284" s="322"/>
      <c r="AH284" s="25"/>
    </row>
    <row r="285" spans="1:34" ht="39.75" customHeight="1">
      <c r="A285" s="13"/>
      <c r="B285" s="26"/>
      <c r="C285" s="355"/>
      <c r="D285" s="325"/>
      <c r="E285" s="325"/>
      <c r="F285" s="325"/>
      <c r="G285" s="325"/>
      <c r="H285" s="325"/>
      <c r="I285" s="325"/>
      <c r="J285" s="325"/>
      <c r="K285" s="55" t="s">
        <v>47</v>
      </c>
      <c r="L285" s="56" t="s">
        <v>434</v>
      </c>
      <c r="M285" s="325"/>
      <c r="N285" s="325"/>
      <c r="O285" s="328"/>
      <c r="P285" s="46"/>
      <c r="Q285" s="13"/>
      <c r="R285" s="13"/>
      <c r="S285" s="13"/>
      <c r="T285" s="24"/>
      <c r="U285" s="322"/>
      <c r="V285" s="322"/>
      <c r="W285" s="322"/>
      <c r="X285" s="322"/>
      <c r="Y285" s="322"/>
      <c r="Z285" s="322"/>
      <c r="AA285" s="322"/>
      <c r="AB285" s="322"/>
      <c r="AC285" s="322"/>
      <c r="AD285" s="322"/>
      <c r="AE285" s="322"/>
      <c r="AF285" s="322"/>
      <c r="AG285" s="322"/>
      <c r="AH285" s="25"/>
    </row>
    <row r="286" spans="1:34" ht="39.75" customHeight="1">
      <c r="A286" s="13"/>
      <c r="B286" s="26"/>
      <c r="C286" s="355"/>
      <c r="D286" s="325"/>
      <c r="E286" s="325"/>
      <c r="F286" s="325"/>
      <c r="G286" s="325"/>
      <c r="H286" s="325"/>
      <c r="I286" s="325"/>
      <c r="J286" s="325"/>
      <c r="K286" s="55" t="s">
        <v>49</v>
      </c>
      <c r="L286" s="56" t="s">
        <v>435</v>
      </c>
      <c r="M286" s="325"/>
      <c r="N286" s="325"/>
      <c r="O286" s="328"/>
      <c r="P286" s="46"/>
      <c r="Q286" s="13"/>
      <c r="R286" s="13"/>
      <c r="S286" s="13"/>
      <c r="T286" s="24"/>
      <c r="U286" s="322"/>
      <c r="V286" s="322"/>
      <c r="W286" s="322"/>
      <c r="X286" s="322"/>
      <c r="Y286" s="322"/>
      <c r="Z286" s="322"/>
      <c r="AA286" s="322"/>
      <c r="AB286" s="322"/>
      <c r="AC286" s="322"/>
      <c r="AD286" s="322"/>
      <c r="AE286" s="322"/>
      <c r="AF286" s="322"/>
      <c r="AG286" s="322"/>
      <c r="AH286" s="25"/>
    </row>
    <row r="287" spans="1:34" ht="39.75" customHeight="1">
      <c r="A287" s="13"/>
      <c r="B287" s="26"/>
      <c r="C287" s="355"/>
      <c r="D287" s="325"/>
      <c r="E287" s="325"/>
      <c r="F287" s="325"/>
      <c r="G287" s="326"/>
      <c r="H287" s="326"/>
      <c r="I287" s="326"/>
      <c r="J287" s="326"/>
      <c r="K287" s="55" t="s">
        <v>51</v>
      </c>
      <c r="L287" s="56" t="s">
        <v>436</v>
      </c>
      <c r="M287" s="326"/>
      <c r="N287" s="326"/>
      <c r="O287" s="329"/>
      <c r="P287" s="46"/>
      <c r="Q287" s="13"/>
      <c r="R287" s="13"/>
      <c r="S287" s="13"/>
      <c r="T287" s="24"/>
      <c r="U287" s="323"/>
      <c r="V287" s="323"/>
      <c r="W287" s="323"/>
      <c r="X287" s="323"/>
      <c r="Y287" s="323"/>
      <c r="Z287" s="323"/>
      <c r="AA287" s="323"/>
      <c r="AB287" s="323"/>
      <c r="AC287" s="323"/>
      <c r="AD287" s="323"/>
      <c r="AE287" s="323"/>
      <c r="AF287" s="323"/>
      <c r="AG287" s="323"/>
      <c r="AH287" s="25"/>
    </row>
    <row r="288" spans="1:34" ht="39.75" customHeight="1">
      <c r="A288" s="13"/>
      <c r="B288" s="26"/>
      <c r="C288" s="355"/>
      <c r="D288" s="325"/>
      <c r="E288" s="325"/>
      <c r="F288" s="325"/>
      <c r="G288" s="349"/>
      <c r="H288" s="340" t="s">
        <v>439</v>
      </c>
      <c r="I288" s="341" t="s">
        <v>440</v>
      </c>
      <c r="J288" s="340" t="s">
        <v>431</v>
      </c>
      <c r="K288" s="55" t="s">
        <v>41</v>
      </c>
      <c r="L288" s="59" t="s">
        <v>432</v>
      </c>
      <c r="M288" s="330" t="s">
        <v>136</v>
      </c>
      <c r="N288" s="324"/>
      <c r="O288" s="327"/>
      <c r="P288" s="46"/>
      <c r="Q288" s="13"/>
      <c r="R288" s="13"/>
      <c r="S288" s="13"/>
      <c r="T288" s="24"/>
      <c r="U288" s="321"/>
      <c r="V288" s="321"/>
      <c r="W288" s="321"/>
      <c r="X288" s="321"/>
      <c r="Y288" s="321"/>
      <c r="Z288" s="321"/>
      <c r="AA288" s="321"/>
      <c r="AB288" s="321" t="str">
        <f>IF($N$288="","",$N$288)</f>
        <v/>
      </c>
      <c r="AC288" s="321"/>
      <c r="AD288" s="321"/>
      <c r="AE288" s="321"/>
      <c r="AF288" s="321"/>
      <c r="AG288" s="321"/>
      <c r="AH288" s="25"/>
    </row>
    <row r="289" spans="1:34" ht="39.75" customHeight="1">
      <c r="A289" s="13"/>
      <c r="B289" s="26"/>
      <c r="C289" s="355"/>
      <c r="D289" s="325"/>
      <c r="E289" s="325"/>
      <c r="F289" s="325"/>
      <c r="G289" s="325"/>
      <c r="H289" s="325"/>
      <c r="I289" s="325"/>
      <c r="J289" s="325"/>
      <c r="K289" s="55" t="s">
        <v>45</v>
      </c>
      <c r="L289" s="56" t="s">
        <v>433</v>
      </c>
      <c r="M289" s="325"/>
      <c r="N289" s="325"/>
      <c r="O289" s="328"/>
      <c r="P289" s="46"/>
      <c r="Q289" s="13"/>
      <c r="R289" s="13"/>
      <c r="S289" s="13"/>
      <c r="T289" s="24"/>
      <c r="U289" s="322"/>
      <c r="V289" s="322"/>
      <c r="W289" s="322"/>
      <c r="X289" s="322"/>
      <c r="Y289" s="322"/>
      <c r="Z289" s="322"/>
      <c r="AA289" s="322"/>
      <c r="AB289" s="322"/>
      <c r="AC289" s="322"/>
      <c r="AD289" s="322"/>
      <c r="AE289" s="322"/>
      <c r="AF289" s="322"/>
      <c r="AG289" s="322"/>
      <c r="AH289" s="25"/>
    </row>
    <row r="290" spans="1:34" ht="39.75" customHeight="1">
      <c r="A290" s="13"/>
      <c r="B290" s="26"/>
      <c r="C290" s="355"/>
      <c r="D290" s="325"/>
      <c r="E290" s="325"/>
      <c r="F290" s="325"/>
      <c r="G290" s="325"/>
      <c r="H290" s="325"/>
      <c r="I290" s="325"/>
      <c r="J290" s="325"/>
      <c r="K290" s="55" t="s">
        <v>47</v>
      </c>
      <c r="L290" s="56" t="s">
        <v>434</v>
      </c>
      <c r="M290" s="325"/>
      <c r="N290" s="325"/>
      <c r="O290" s="328"/>
      <c r="P290" s="46"/>
      <c r="Q290" s="13"/>
      <c r="R290" s="13"/>
      <c r="S290" s="13"/>
      <c r="T290" s="24"/>
      <c r="U290" s="322"/>
      <c r="V290" s="322"/>
      <c r="W290" s="322"/>
      <c r="X290" s="322"/>
      <c r="Y290" s="322"/>
      <c r="Z290" s="322"/>
      <c r="AA290" s="322"/>
      <c r="AB290" s="322"/>
      <c r="AC290" s="322"/>
      <c r="AD290" s="322"/>
      <c r="AE290" s="322"/>
      <c r="AF290" s="322"/>
      <c r="AG290" s="322"/>
      <c r="AH290" s="25"/>
    </row>
    <row r="291" spans="1:34" ht="39.75" customHeight="1">
      <c r="A291" s="13"/>
      <c r="B291" s="26"/>
      <c r="C291" s="355"/>
      <c r="D291" s="325"/>
      <c r="E291" s="325"/>
      <c r="F291" s="325"/>
      <c r="G291" s="325"/>
      <c r="H291" s="325"/>
      <c r="I291" s="325"/>
      <c r="J291" s="325"/>
      <c r="K291" s="55" t="s">
        <v>49</v>
      </c>
      <c r="L291" s="56" t="s">
        <v>435</v>
      </c>
      <c r="M291" s="325"/>
      <c r="N291" s="325"/>
      <c r="O291" s="328"/>
      <c r="P291" s="46"/>
      <c r="Q291" s="13"/>
      <c r="R291" s="13"/>
      <c r="S291" s="13"/>
      <c r="T291" s="24"/>
      <c r="U291" s="322"/>
      <c r="V291" s="322"/>
      <c r="W291" s="322"/>
      <c r="X291" s="322"/>
      <c r="Y291" s="322"/>
      <c r="Z291" s="322"/>
      <c r="AA291" s="322"/>
      <c r="AB291" s="322"/>
      <c r="AC291" s="322"/>
      <c r="AD291" s="322"/>
      <c r="AE291" s="322"/>
      <c r="AF291" s="322"/>
      <c r="AG291" s="322"/>
      <c r="AH291" s="25"/>
    </row>
    <row r="292" spans="1:34" ht="39.75" customHeight="1">
      <c r="A292" s="13"/>
      <c r="B292" s="26"/>
      <c r="C292" s="355"/>
      <c r="D292" s="325"/>
      <c r="E292" s="325"/>
      <c r="F292" s="325"/>
      <c r="G292" s="326"/>
      <c r="H292" s="326"/>
      <c r="I292" s="326"/>
      <c r="J292" s="326"/>
      <c r="K292" s="55" t="s">
        <v>51</v>
      </c>
      <c r="L292" s="56" t="s">
        <v>436</v>
      </c>
      <c r="M292" s="326"/>
      <c r="N292" s="326"/>
      <c r="O292" s="329"/>
      <c r="P292" s="46"/>
      <c r="Q292" s="13"/>
      <c r="R292" s="13"/>
      <c r="S292" s="13"/>
      <c r="T292" s="24"/>
      <c r="U292" s="323"/>
      <c r="V292" s="323"/>
      <c r="W292" s="323"/>
      <c r="X292" s="323"/>
      <c r="Y292" s="323"/>
      <c r="Z292" s="323"/>
      <c r="AA292" s="323"/>
      <c r="AB292" s="323"/>
      <c r="AC292" s="323"/>
      <c r="AD292" s="323"/>
      <c r="AE292" s="323"/>
      <c r="AF292" s="323"/>
      <c r="AG292" s="323"/>
      <c r="AH292" s="25"/>
    </row>
    <row r="293" spans="1:34" ht="39.75" customHeight="1">
      <c r="A293" s="13"/>
      <c r="B293" s="26"/>
      <c r="C293" s="355"/>
      <c r="D293" s="325"/>
      <c r="E293" s="325"/>
      <c r="F293" s="325"/>
      <c r="G293" s="349"/>
      <c r="H293" s="340" t="s">
        <v>441</v>
      </c>
      <c r="I293" s="341" t="s">
        <v>442</v>
      </c>
      <c r="J293" s="340" t="s">
        <v>431</v>
      </c>
      <c r="K293" s="55" t="s">
        <v>41</v>
      </c>
      <c r="L293" s="59" t="s">
        <v>432</v>
      </c>
      <c r="M293" s="330" t="s">
        <v>136</v>
      </c>
      <c r="N293" s="324"/>
      <c r="O293" s="327"/>
      <c r="P293" s="46"/>
      <c r="Q293" s="13"/>
      <c r="R293" s="13"/>
      <c r="S293" s="13"/>
      <c r="T293" s="24"/>
      <c r="U293" s="321"/>
      <c r="V293" s="321"/>
      <c r="W293" s="321"/>
      <c r="X293" s="321"/>
      <c r="Y293" s="321"/>
      <c r="Z293" s="321"/>
      <c r="AA293" s="321"/>
      <c r="AB293" s="321" t="str">
        <f>IF($N$293="","",$N$293)</f>
        <v/>
      </c>
      <c r="AC293" s="321"/>
      <c r="AD293" s="321" t="str">
        <f t="shared" ref="AD293:AE293" si="26">IF($N$293="","",$N$293)</f>
        <v/>
      </c>
      <c r="AE293" s="321" t="str">
        <f t="shared" si="26"/>
        <v/>
      </c>
      <c r="AF293" s="321"/>
      <c r="AG293" s="321"/>
      <c r="AH293" s="25"/>
    </row>
    <row r="294" spans="1:34" ht="39.75" customHeight="1">
      <c r="A294" s="13"/>
      <c r="B294" s="26"/>
      <c r="C294" s="355"/>
      <c r="D294" s="325"/>
      <c r="E294" s="325"/>
      <c r="F294" s="325"/>
      <c r="G294" s="325"/>
      <c r="H294" s="325"/>
      <c r="I294" s="325"/>
      <c r="J294" s="325"/>
      <c r="K294" s="55" t="s">
        <v>45</v>
      </c>
      <c r="L294" s="56" t="s">
        <v>433</v>
      </c>
      <c r="M294" s="325"/>
      <c r="N294" s="325"/>
      <c r="O294" s="328"/>
      <c r="P294" s="46"/>
      <c r="Q294" s="13"/>
      <c r="R294" s="13"/>
      <c r="S294" s="13"/>
      <c r="T294" s="24"/>
      <c r="U294" s="322"/>
      <c r="V294" s="322"/>
      <c r="W294" s="322"/>
      <c r="X294" s="322"/>
      <c r="Y294" s="322"/>
      <c r="Z294" s="322"/>
      <c r="AA294" s="322"/>
      <c r="AB294" s="322"/>
      <c r="AC294" s="322"/>
      <c r="AD294" s="322"/>
      <c r="AE294" s="322"/>
      <c r="AF294" s="322"/>
      <c r="AG294" s="322"/>
      <c r="AH294" s="25"/>
    </row>
    <row r="295" spans="1:34" ht="39.75" customHeight="1">
      <c r="A295" s="13"/>
      <c r="B295" s="26"/>
      <c r="C295" s="355"/>
      <c r="D295" s="325"/>
      <c r="E295" s="325"/>
      <c r="F295" s="325"/>
      <c r="G295" s="325"/>
      <c r="H295" s="325"/>
      <c r="I295" s="325"/>
      <c r="J295" s="325"/>
      <c r="K295" s="55" t="s">
        <v>47</v>
      </c>
      <c r="L295" s="56" t="s">
        <v>434</v>
      </c>
      <c r="M295" s="325"/>
      <c r="N295" s="325"/>
      <c r="O295" s="328"/>
      <c r="P295" s="46"/>
      <c r="Q295" s="13"/>
      <c r="R295" s="13"/>
      <c r="S295" s="13"/>
      <c r="T295" s="24"/>
      <c r="U295" s="322"/>
      <c r="V295" s="322"/>
      <c r="W295" s="322"/>
      <c r="X295" s="322"/>
      <c r="Y295" s="322"/>
      <c r="Z295" s="322"/>
      <c r="AA295" s="322"/>
      <c r="AB295" s="322"/>
      <c r="AC295" s="322"/>
      <c r="AD295" s="322"/>
      <c r="AE295" s="322"/>
      <c r="AF295" s="322"/>
      <c r="AG295" s="322"/>
      <c r="AH295" s="25"/>
    </row>
    <row r="296" spans="1:34" ht="39.75" customHeight="1">
      <c r="A296" s="13"/>
      <c r="B296" s="26"/>
      <c r="C296" s="355"/>
      <c r="D296" s="325"/>
      <c r="E296" s="325"/>
      <c r="F296" s="325"/>
      <c r="G296" s="325"/>
      <c r="H296" s="325"/>
      <c r="I296" s="325"/>
      <c r="J296" s="325"/>
      <c r="K296" s="55" t="s">
        <v>49</v>
      </c>
      <c r="L296" s="56" t="s">
        <v>435</v>
      </c>
      <c r="M296" s="325"/>
      <c r="N296" s="325"/>
      <c r="O296" s="328"/>
      <c r="P296" s="46"/>
      <c r="Q296" s="13"/>
      <c r="R296" s="13"/>
      <c r="S296" s="13"/>
      <c r="T296" s="24"/>
      <c r="U296" s="322"/>
      <c r="V296" s="322"/>
      <c r="W296" s="322"/>
      <c r="X296" s="322"/>
      <c r="Y296" s="322"/>
      <c r="Z296" s="322"/>
      <c r="AA296" s="322"/>
      <c r="AB296" s="322"/>
      <c r="AC296" s="322"/>
      <c r="AD296" s="322"/>
      <c r="AE296" s="322"/>
      <c r="AF296" s="322"/>
      <c r="AG296" s="322"/>
      <c r="AH296" s="25"/>
    </row>
    <row r="297" spans="1:34" ht="39.75" customHeight="1">
      <c r="A297" s="13"/>
      <c r="B297" s="26"/>
      <c r="C297" s="355"/>
      <c r="D297" s="325"/>
      <c r="E297" s="325"/>
      <c r="F297" s="325"/>
      <c r="G297" s="326"/>
      <c r="H297" s="326"/>
      <c r="I297" s="326"/>
      <c r="J297" s="326"/>
      <c r="K297" s="55" t="s">
        <v>51</v>
      </c>
      <c r="L297" s="56" t="s">
        <v>436</v>
      </c>
      <c r="M297" s="326"/>
      <c r="N297" s="326"/>
      <c r="O297" s="329"/>
      <c r="P297" s="46"/>
      <c r="Q297" s="13"/>
      <c r="R297" s="13"/>
      <c r="S297" s="13"/>
      <c r="T297" s="24"/>
      <c r="U297" s="323"/>
      <c r="V297" s="323"/>
      <c r="W297" s="323"/>
      <c r="X297" s="323"/>
      <c r="Y297" s="323"/>
      <c r="Z297" s="323"/>
      <c r="AA297" s="323"/>
      <c r="AB297" s="323"/>
      <c r="AC297" s="323"/>
      <c r="AD297" s="323"/>
      <c r="AE297" s="323"/>
      <c r="AF297" s="323"/>
      <c r="AG297" s="323"/>
      <c r="AH297" s="25"/>
    </row>
    <row r="298" spans="1:34" ht="39.75" customHeight="1">
      <c r="A298" s="13"/>
      <c r="B298" s="26"/>
      <c r="C298" s="355"/>
      <c r="D298" s="325"/>
      <c r="E298" s="325"/>
      <c r="F298" s="325"/>
      <c r="G298" s="55"/>
      <c r="H298" s="361" t="s">
        <v>443</v>
      </c>
      <c r="I298" s="362"/>
      <c r="J298" s="362"/>
      <c r="K298" s="362"/>
      <c r="L298" s="363"/>
      <c r="M298" s="72"/>
      <c r="N298" s="72"/>
      <c r="O298" s="73"/>
      <c r="P298" s="74"/>
      <c r="Q298" s="13"/>
      <c r="R298" s="13"/>
      <c r="S298" s="13"/>
      <c r="T298" s="24"/>
      <c r="U298" s="70"/>
      <c r="V298" s="71"/>
      <c r="W298" s="71"/>
      <c r="X298" s="71"/>
      <c r="Y298" s="71"/>
      <c r="Z298" s="71"/>
      <c r="AA298" s="71"/>
      <c r="AB298" s="71"/>
      <c r="AC298" s="71"/>
      <c r="AD298" s="71"/>
      <c r="AE298" s="71"/>
      <c r="AF298" s="71"/>
      <c r="AG298" s="71"/>
      <c r="AH298" s="25"/>
    </row>
    <row r="299" spans="1:34" ht="39.75" customHeight="1">
      <c r="A299" s="13"/>
      <c r="B299" s="26"/>
      <c r="C299" s="355"/>
      <c r="D299" s="325"/>
      <c r="E299" s="325"/>
      <c r="F299" s="325"/>
      <c r="G299" s="349"/>
      <c r="H299" s="340" t="s">
        <v>444</v>
      </c>
      <c r="I299" s="341" t="s">
        <v>445</v>
      </c>
      <c r="J299" s="340" t="s">
        <v>84</v>
      </c>
      <c r="K299" s="55" t="s">
        <v>41</v>
      </c>
      <c r="L299" s="59" t="s">
        <v>446</v>
      </c>
      <c r="M299" s="330" t="s">
        <v>136</v>
      </c>
      <c r="N299" s="324"/>
      <c r="O299" s="327"/>
      <c r="P299" s="46"/>
      <c r="Q299" s="13"/>
      <c r="R299" s="13"/>
      <c r="S299" s="13"/>
      <c r="T299" s="24"/>
      <c r="U299" s="321"/>
      <c r="V299" s="321"/>
      <c r="W299" s="321"/>
      <c r="X299" s="321"/>
      <c r="Y299" s="321"/>
      <c r="Z299" s="321"/>
      <c r="AA299" s="321" t="str">
        <f t="shared" ref="AA299:AB299" si="27">IF($N$299="","",$N$299)</f>
        <v/>
      </c>
      <c r="AB299" s="321" t="str">
        <f t="shared" si="27"/>
        <v/>
      </c>
      <c r="AC299" s="321"/>
      <c r="AD299" s="321"/>
      <c r="AE299" s="321"/>
      <c r="AF299" s="321" t="str">
        <f>IF($N$299="","",$N$299)</f>
        <v/>
      </c>
      <c r="AG299" s="321"/>
      <c r="AH299" s="25"/>
    </row>
    <row r="300" spans="1:34" ht="39.75" customHeight="1">
      <c r="A300" s="13"/>
      <c r="B300" s="26"/>
      <c r="C300" s="355"/>
      <c r="D300" s="325"/>
      <c r="E300" s="325"/>
      <c r="F300" s="325"/>
      <c r="G300" s="325"/>
      <c r="H300" s="325"/>
      <c r="I300" s="325"/>
      <c r="J300" s="325"/>
      <c r="K300" s="55" t="s">
        <v>45</v>
      </c>
      <c r="L300" s="59" t="s">
        <v>447</v>
      </c>
      <c r="M300" s="325"/>
      <c r="N300" s="325"/>
      <c r="O300" s="328"/>
      <c r="P300" s="46"/>
      <c r="Q300" s="13"/>
      <c r="R300" s="13"/>
      <c r="S300" s="13"/>
      <c r="T300" s="24"/>
      <c r="U300" s="322"/>
      <c r="V300" s="322"/>
      <c r="W300" s="322"/>
      <c r="X300" s="322"/>
      <c r="Y300" s="322"/>
      <c r="Z300" s="322"/>
      <c r="AA300" s="322"/>
      <c r="AB300" s="322"/>
      <c r="AC300" s="322"/>
      <c r="AD300" s="322"/>
      <c r="AE300" s="322"/>
      <c r="AF300" s="322"/>
      <c r="AG300" s="322"/>
      <c r="AH300" s="25"/>
    </row>
    <row r="301" spans="1:34" ht="39.75" customHeight="1">
      <c r="A301" s="13"/>
      <c r="B301" s="26"/>
      <c r="C301" s="355"/>
      <c r="D301" s="325"/>
      <c r="E301" s="325"/>
      <c r="F301" s="325"/>
      <c r="G301" s="325"/>
      <c r="H301" s="325"/>
      <c r="I301" s="325"/>
      <c r="J301" s="325"/>
      <c r="K301" s="55" t="s">
        <v>47</v>
      </c>
      <c r="L301" s="56" t="s">
        <v>448</v>
      </c>
      <c r="M301" s="325"/>
      <c r="N301" s="325"/>
      <c r="O301" s="328"/>
      <c r="P301" s="46"/>
      <c r="Q301" s="13"/>
      <c r="R301" s="13"/>
      <c r="S301" s="13"/>
      <c r="T301" s="24"/>
      <c r="U301" s="322"/>
      <c r="V301" s="322"/>
      <c r="W301" s="322"/>
      <c r="X301" s="322"/>
      <c r="Y301" s="322"/>
      <c r="Z301" s="322"/>
      <c r="AA301" s="322"/>
      <c r="AB301" s="322"/>
      <c r="AC301" s="322"/>
      <c r="AD301" s="322"/>
      <c r="AE301" s="322"/>
      <c r="AF301" s="322"/>
      <c r="AG301" s="322"/>
      <c r="AH301" s="25"/>
    </row>
    <row r="302" spans="1:34" ht="39.75" customHeight="1">
      <c r="A302" s="13"/>
      <c r="B302" s="26"/>
      <c r="C302" s="355"/>
      <c r="D302" s="325"/>
      <c r="E302" s="325"/>
      <c r="F302" s="325"/>
      <c r="G302" s="325"/>
      <c r="H302" s="325"/>
      <c r="I302" s="325"/>
      <c r="J302" s="325"/>
      <c r="K302" s="55" t="s">
        <v>49</v>
      </c>
      <c r="L302" s="56" t="s">
        <v>449</v>
      </c>
      <c r="M302" s="325"/>
      <c r="N302" s="325"/>
      <c r="O302" s="328"/>
      <c r="P302" s="46"/>
      <c r="Q302" s="13"/>
      <c r="R302" s="13"/>
      <c r="S302" s="13"/>
      <c r="T302" s="24"/>
      <c r="U302" s="322"/>
      <c r="V302" s="322"/>
      <c r="W302" s="322"/>
      <c r="X302" s="322"/>
      <c r="Y302" s="322"/>
      <c r="Z302" s="322"/>
      <c r="AA302" s="322"/>
      <c r="AB302" s="322"/>
      <c r="AC302" s="322"/>
      <c r="AD302" s="322"/>
      <c r="AE302" s="322"/>
      <c r="AF302" s="322"/>
      <c r="AG302" s="322"/>
      <c r="AH302" s="25"/>
    </row>
    <row r="303" spans="1:34" ht="39.75" customHeight="1">
      <c r="A303" s="13"/>
      <c r="B303" s="26"/>
      <c r="C303" s="355"/>
      <c r="D303" s="325"/>
      <c r="E303" s="325"/>
      <c r="F303" s="325"/>
      <c r="G303" s="326"/>
      <c r="H303" s="326"/>
      <c r="I303" s="326"/>
      <c r="J303" s="326"/>
      <c r="K303" s="55" t="s">
        <v>51</v>
      </c>
      <c r="L303" s="56" t="s">
        <v>450</v>
      </c>
      <c r="M303" s="326"/>
      <c r="N303" s="326"/>
      <c r="O303" s="329"/>
      <c r="P303" s="46"/>
      <c r="Q303" s="13"/>
      <c r="R303" s="13"/>
      <c r="S303" s="13"/>
      <c r="T303" s="24"/>
      <c r="U303" s="323"/>
      <c r="V303" s="323"/>
      <c r="W303" s="323"/>
      <c r="X303" s="323"/>
      <c r="Y303" s="323"/>
      <c r="Z303" s="323"/>
      <c r="AA303" s="323"/>
      <c r="AB303" s="323"/>
      <c r="AC303" s="323"/>
      <c r="AD303" s="323"/>
      <c r="AE303" s="323"/>
      <c r="AF303" s="323"/>
      <c r="AG303" s="323"/>
      <c r="AH303" s="25"/>
    </row>
    <row r="304" spans="1:34" ht="39.75" customHeight="1">
      <c r="A304" s="13"/>
      <c r="B304" s="26"/>
      <c r="C304" s="355"/>
      <c r="D304" s="325"/>
      <c r="E304" s="325"/>
      <c r="F304" s="325"/>
      <c r="G304" s="349"/>
      <c r="H304" s="340" t="s">
        <v>451</v>
      </c>
      <c r="I304" s="341"/>
      <c r="J304" s="340" t="s">
        <v>84</v>
      </c>
      <c r="K304" s="55" t="s">
        <v>41</v>
      </c>
      <c r="L304" s="59" t="s">
        <v>446</v>
      </c>
      <c r="M304" s="330" t="s">
        <v>136</v>
      </c>
      <c r="N304" s="324"/>
      <c r="O304" s="327"/>
      <c r="P304" s="46"/>
      <c r="Q304" s="13"/>
      <c r="R304" s="13"/>
      <c r="S304" s="13"/>
      <c r="T304" s="24"/>
      <c r="U304" s="321"/>
      <c r="V304" s="321"/>
      <c r="W304" s="321"/>
      <c r="X304" s="321"/>
      <c r="Y304" s="321"/>
      <c r="Z304" s="321"/>
      <c r="AA304" s="321"/>
      <c r="AB304" s="321" t="str">
        <f t="shared" ref="AB304:AC304" si="28">IF($N$304="","",$N$304)</f>
        <v/>
      </c>
      <c r="AC304" s="321" t="str">
        <f t="shared" si="28"/>
        <v/>
      </c>
      <c r="AD304" s="321"/>
      <c r="AE304" s="321" t="str">
        <f t="shared" ref="AE304:AF304" si="29">IF($N$304="","",$N$304)</f>
        <v/>
      </c>
      <c r="AF304" s="321" t="str">
        <f t="shared" si="29"/>
        <v/>
      </c>
      <c r="AG304" s="321"/>
      <c r="AH304" s="25"/>
    </row>
    <row r="305" spans="1:34" ht="39.75" customHeight="1">
      <c r="A305" s="13"/>
      <c r="B305" s="26"/>
      <c r="C305" s="355"/>
      <c r="D305" s="325"/>
      <c r="E305" s="325"/>
      <c r="F305" s="325"/>
      <c r="G305" s="325"/>
      <c r="H305" s="325"/>
      <c r="I305" s="325"/>
      <c r="J305" s="325"/>
      <c r="K305" s="55" t="s">
        <v>45</v>
      </c>
      <c r="L305" s="59" t="s">
        <v>447</v>
      </c>
      <c r="M305" s="325"/>
      <c r="N305" s="325"/>
      <c r="O305" s="328"/>
      <c r="P305" s="46"/>
      <c r="Q305" s="13"/>
      <c r="R305" s="13"/>
      <c r="S305" s="13"/>
      <c r="T305" s="24"/>
      <c r="U305" s="322"/>
      <c r="V305" s="322"/>
      <c r="W305" s="322"/>
      <c r="X305" s="322"/>
      <c r="Y305" s="322"/>
      <c r="Z305" s="322"/>
      <c r="AA305" s="322"/>
      <c r="AB305" s="322"/>
      <c r="AC305" s="322"/>
      <c r="AD305" s="322"/>
      <c r="AE305" s="322"/>
      <c r="AF305" s="322"/>
      <c r="AG305" s="322"/>
      <c r="AH305" s="25"/>
    </row>
    <row r="306" spans="1:34" ht="39.75" customHeight="1">
      <c r="A306" s="13"/>
      <c r="B306" s="26"/>
      <c r="C306" s="355"/>
      <c r="D306" s="325"/>
      <c r="E306" s="325"/>
      <c r="F306" s="325"/>
      <c r="G306" s="325"/>
      <c r="H306" s="325"/>
      <c r="I306" s="325"/>
      <c r="J306" s="325"/>
      <c r="K306" s="55" t="s">
        <v>47</v>
      </c>
      <c r="L306" s="56" t="s">
        <v>452</v>
      </c>
      <c r="M306" s="325"/>
      <c r="N306" s="325"/>
      <c r="O306" s="328"/>
      <c r="P306" s="46"/>
      <c r="Q306" s="13"/>
      <c r="R306" s="13"/>
      <c r="S306" s="13"/>
      <c r="T306" s="24"/>
      <c r="U306" s="322"/>
      <c r="V306" s="322"/>
      <c r="W306" s="322"/>
      <c r="X306" s="322"/>
      <c r="Y306" s="322"/>
      <c r="Z306" s="322"/>
      <c r="AA306" s="322"/>
      <c r="AB306" s="322"/>
      <c r="AC306" s="322"/>
      <c r="AD306" s="322"/>
      <c r="AE306" s="322"/>
      <c r="AF306" s="322"/>
      <c r="AG306" s="322"/>
      <c r="AH306" s="25"/>
    </row>
    <row r="307" spans="1:34" ht="39.75" customHeight="1">
      <c r="A307" s="13"/>
      <c r="B307" s="26"/>
      <c r="C307" s="355"/>
      <c r="D307" s="325"/>
      <c r="E307" s="325"/>
      <c r="F307" s="325"/>
      <c r="G307" s="325"/>
      <c r="H307" s="325"/>
      <c r="I307" s="325"/>
      <c r="J307" s="325"/>
      <c r="K307" s="55" t="s">
        <v>49</v>
      </c>
      <c r="L307" s="56" t="s">
        <v>453</v>
      </c>
      <c r="M307" s="325"/>
      <c r="N307" s="325"/>
      <c r="O307" s="328"/>
      <c r="P307" s="46"/>
      <c r="Q307" s="13"/>
      <c r="R307" s="13"/>
      <c r="S307" s="13"/>
      <c r="T307" s="24"/>
      <c r="U307" s="322"/>
      <c r="V307" s="322"/>
      <c r="W307" s="322"/>
      <c r="X307" s="322"/>
      <c r="Y307" s="322"/>
      <c r="Z307" s="322"/>
      <c r="AA307" s="322"/>
      <c r="AB307" s="322"/>
      <c r="AC307" s="322"/>
      <c r="AD307" s="322"/>
      <c r="AE307" s="322"/>
      <c r="AF307" s="322"/>
      <c r="AG307" s="322"/>
      <c r="AH307" s="25"/>
    </row>
    <row r="308" spans="1:34" ht="39.75" customHeight="1">
      <c r="A308" s="13"/>
      <c r="B308" s="26"/>
      <c r="C308" s="355"/>
      <c r="D308" s="325"/>
      <c r="E308" s="325"/>
      <c r="F308" s="325"/>
      <c r="G308" s="326"/>
      <c r="H308" s="326"/>
      <c r="I308" s="326"/>
      <c r="J308" s="326"/>
      <c r="K308" s="55" t="s">
        <v>51</v>
      </c>
      <c r="L308" s="56" t="s">
        <v>454</v>
      </c>
      <c r="M308" s="326"/>
      <c r="N308" s="326"/>
      <c r="O308" s="329"/>
      <c r="P308" s="46"/>
      <c r="Q308" s="13"/>
      <c r="R308" s="13"/>
      <c r="S308" s="13"/>
      <c r="T308" s="24"/>
      <c r="U308" s="323"/>
      <c r="V308" s="323"/>
      <c r="W308" s="323"/>
      <c r="X308" s="323"/>
      <c r="Y308" s="323"/>
      <c r="Z308" s="323"/>
      <c r="AA308" s="323"/>
      <c r="AB308" s="323"/>
      <c r="AC308" s="323"/>
      <c r="AD308" s="323"/>
      <c r="AE308" s="323"/>
      <c r="AF308" s="323"/>
      <c r="AG308" s="323"/>
      <c r="AH308" s="25"/>
    </row>
    <row r="309" spans="1:34" ht="39.75" customHeight="1">
      <c r="A309" s="13"/>
      <c r="B309" s="26"/>
      <c r="C309" s="355"/>
      <c r="D309" s="325"/>
      <c r="E309" s="325"/>
      <c r="F309" s="325"/>
      <c r="G309" s="349"/>
      <c r="H309" s="340" t="s">
        <v>455</v>
      </c>
      <c r="I309" s="341" t="s">
        <v>456</v>
      </c>
      <c r="J309" s="340" t="s">
        <v>84</v>
      </c>
      <c r="K309" s="55" t="s">
        <v>41</v>
      </c>
      <c r="L309" s="59" t="s">
        <v>446</v>
      </c>
      <c r="M309" s="330"/>
      <c r="N309" s="324"/>
      <c r="O309" s="327"/>
      <c r="P309" s="46"/>
      <c r="Q309" s="13"/>
      <c r="R309" s="13"/>
      <c r="S309" s="13"/>
      <c r="T309" s="24"/>
      <c r="U309" s="321"/>
      <c r="V309" s="321"/>
      <c r="W309" s="321"/>
      <c r="X309" s="321"/>
      <c r="Y309" s="321"/>
      <c r="Z309" s="321"/>
      <c r="AA309" s="321"/>
      <c r="AB309" s="321" t="str">
        <f t="shared" ref="AB309:AC309" si="30">IF($N$309="","",$N$309)</f>
        <v/>
      </c>
      <c r="AC309" s="321" t="str">
        <f t="shared" si="30"/>
        <v/>
      </c>
      <c r="AD309" s="321"/>
      <c r="AE309" s="321" t="str">
        <f t="shared" ref="AE309:AF309" si="31">IF($N$309="","",$N$309)</f>
        <v/>
      </c>
      <c r="AF309" s="321" t="str">
        <f t="shared" si="31"/>
        <v/>
      </c>
      <c r="AG309" s="321"/>
      <c r="AH309" s="25"/>
    </row>
    <row r="310" spans="1:34" ht="39.75" customHeight="1">
      <c r="A310" s="13"/>
      <c r="B310" s="26"/>
      <c r="C310" s="355"/>
      <c r="D310" s="325"/>
      <c r="E310" s="325"/>
      <c r="F310" s="325"/>
      <c r="G310" s="325"/>
      <c r="H310" s="325"/>
      <c r="I310" s="325"/>
      <c r="J310" s="325"/>
      <c r="K310" s="55" t="s">
        <v>45</v>
      </c>
      <c r="L310" s="59" t="s">
        <v>447</v>
      </c>
      <c r="M310" s="325"/>
      <c r="N310" s="325"/>
      <c r="O310" s="328"/>
      <c r="P310" s="46"/>
      <c r="Q310" s="13"/>
      <c r="R310" s="13"/>
      <c r="S310" s="13"/>
      <c r="T310" s="24"/>
      <c r="U310" s="322"/>
      <c r="V310" s="322"/>
      <c r="W310" s="322"/>
      <c r="X310" s="322"/>
      <c r="Y310" s="322"/>
      <c r="Z310" s="322"/>
      <c r="AA310" s="322"/>
      <c r="AB310" s="322"/>
      <c r="AC310" s="322"/>
      <c r="AD310" s="322"/>
      <c r="AE310" s="322"/>
      <c r="AF310" s="322"/>
      <c r="AG310" s="322"/>
      <c r="AH310" s="25"/>
    </row>
    <row r="311" spans="1:34" ht="39.75" customHeight="1">
      <c r="A311" s="13"/>
      <c r="B311" s="26"/>
      <c r="C311" s="355"/>
      <c r="D311" s="325"/>
      <c r="E311" s="325"/>
      <c r="F311" s="325"/>
      <c r="G311" s="325"/>
      <c r="H311" s="325"/>
      <c r="I311" s="325"/>
      <c r="J311" s="325"/>
      <c r="K311" s="55" t="s">
        <v>47</v>
      </c>
      <c r="L311" s="56" t="s">
        <v>457</v>
      </c>
      <c r="M311" s="325"/>
      <c r="N311" s="325"/>
      <c r="O311" s="328"/>
      <c r="P311" s="46"/>
      <c r="Q311" s="13"/>
      <c r="R311" s="13"/>
      <c r="S311" s="13"/>
      <c r="T311" s="24"/>
      <c r="U311" s="322"/>
      <c r="V311" s="322"/>
      <c r="W311" s="322"/>
      <c r="X311" s="322"/>
      <c r="Y311" s="322"/>
      <c r="Z311" s="322"/>
      <c r="AA311" s="322"/>
      <c r="AB311" s="322"/>
      <c r="AC311" s="322"/>
      <c r="AD311" s="322"/>
      <c r="AE311" s="322"/>
      <c r="AF311" s="322"/>
      <c r="AG311" s="322"/>
      <c r="AH311" s="25"/>
    </row>
    <row r="312" spans="1:34" ht="39.75" customHeight="1">
      <c r="A312" s="13"/>
      <c r="B312" s="26"/>
      <c r="C312" s="355"/>
      <c r="D312" s="325"/>
      <c r="E312" s="325"/>
      <c r="F312" s="325"/>
      <c r="G312" s="325"/>
      <c r="H312" s="325"/>
      <c r="I312" s="325"/>
      <c r="J312" s="325"/>
      <c r="K312" s="55" t="s">
        <v>49</v>
      </c>
      <c r="L312" s="56" t="s">
        <v>458</v>
      </c>
      <c r="M312" s="325"/>
      <c r="N312" s="325"/>
      <c r="O312" s="328"/>
      <c r="P312" s="46"/>
      <c r="Q312" s="13"/>
      <c r="R312" s="13"/>
      <c r="S312" s="13"/>
      <c r="T312" s="24"/>
      <c r="U312" s="322"/>
      <c r="V312" s="322"/>
      <c r="W312" s="322"/>
      <c r="X312" s="322"/>
      <c r="Y312" s="322"/>
      <c r="Z312" s="322"/>
      <c r="AA312" s="322"/>
      <c r="AB312" s="322"/>
      <c r="AC312" s="322"/>
      <c r="AD312" s="322"/>
      <c r="AE312" s="322"/>
      <c r="AF312" s="322"/>
      <c r="AG312" s="322"/>
      <c r="AH312" s="25"/>
    </row>
    <row r="313" spans="1:34" ht="39.75" customHeight="1">
      <c r="A313" s="13"/>
      <c r="B313" s="26"/>
      <c r="C313" s="355"/>
      <c r="D313" s="325"/>
      <c r="E313" s="325"/>
      <c r="F313" s="325"/>
      <c r="G313" s="326"/>
      <c r="H313" s="326"/>
      <c r="I313" s="326"/>
      <c r="J313" s="326"/>
      <c r="K313" s="55" t="s">
        <v>51</v>
      </c>
      <c r="L313" s="56" t="s">
        <v>459</v>
      </c>
      <c r="M313" s="326"/>
      <c r="N313" s="326"/>
      <c r="O313" s="329"/>
      <c r="P313" s="46"/>
      <c r="Q313" s="13"/>
      <c r="R313" s="13"/>
      <c r="S313" s="13"/>
      <c r="T313" s="24"/>
      <c r="U313" s="323"/>
      <c r="V313" s="323"/>
      <c r="W313" s="323"/>
      <c r="X313" s="323"/>
      <c r="Y313" s="323"/>
      <c r="Z313" s="323"/>
      <c r="AA313" s="323"/>
      <c r="AB313" s="323"/>
      <c r="AC313" s="323"/>
      <c r="AD313" s="323"/>
      <c r="AE313" s="323"/>
      <c r="AF313" s="323"/>
      <c r="AG313" s="323"/>
      <c r="AH313" s="25"/>
    </row>
    <row r="314" spans="1:34" ht="39.75" customHeight="1">
      <c r="A314" s="13"/>
      <c r="B314" s="26"/>
      <c r="C314" s="355"/>
      <c r="D314" s="325"/>
      <c r="E314" s="325"/>
      <c r="F314" s="325"/>
      <c r="G314" s="349"/>
      <c r="H314" s="340" t="s">
        <v>460</v>
      </c>
      <c r="I314" s="341" t="s">
        <v>461</v>
      </c>
      <c r="J314" s="340" t="s">
        <v>84</v>
      </c>
      <c r="K314" s="55" t="s">
        <v>41</v>
      </c>
      <c r="L314" s="59" t="s">
        <v>462</v>
      </c>
      <c r="M314" s="330"/>
      <c r="N314" s="324"/>
      <c r="O314" s="327"/>
      <c r="P314" s="46"/>
      <c r="Q314" s="13"/>
      <c r="R314" s="13"/>
      <c r="S314" s="13"/>
      <c r="T314" s="24"/>
      <c r="U314" s="321"/>
      <c r="V314" s="321"/>
      <c r="W314" s="321"/>
      <c r="X314" s="321"/>
      <c r="Y314" s="321"/>
      <c r="Z314" s="321"/>
      <c r="AA314" s="321"/>
      <c r="AB314" s="321" t="str">
        <f>IF($N$314="","",$N$314)</f>
        <v/>
      </c>
      <c r="AC314" s="321"/>
      <c r="AD314" s="321"/>
      <c r="AE314" s="321" t="str">
        <f>IF($N$314="","",$N$314)</f>
        <v/>
      </c>
      <c r="AF314" s="321"/>
      <c r="AG314" s="321"/>
      <c r="AH314" s="25"/>
    </row>
    <row r="315" spans="1:34" ht="39.75" customHeight="1">
      <c r="A315" s="13"/>
      <c r="B315" s="26"/>
      <c r="C315" s="355"/>
      <c r="D315" s="325"/>
      <c r="E315" s="325"/>
      <c r="F315" s="325"/>
      <c r="G315" s="325"/>
      <c r="H315" s="325"/>
      <c r="I315" s="325"/>
      <c r="J315" s="325"/>
      <c r="K315" s="55" t="s">
        <v>45</v>
      </c>
      <c r="L315" s="56" t="s">
        <v>463</v>
      </c>
      <c r="M315" s="325"/>
      <c r="N315" s="325"/>
      <c r="O315" s="328"/>
      <c r="P315" s="46"/>
      <c r="Q315" s="13"/>
      <c r="R315" s="13"/>
      <c r="S315" s="13"/>
      <c r="T315" s="24"/>
      <c r="U315" s="322"/>
      <c r="V315" s="322"/>
      <c r="W315" s="322"/>
      <c r="X315" s="322"/>
      <c r="Y315" s="322"/>
      <c r="Z315" s="322"/>
      <c r="AA315" s="322"/>
      <c r="AB315" s="322"/>
      <c r="AC315" s="322"/>
      <c r="AD315" s="322"/>
      <c r="AE315" s="322"/>
      <c r="AF315" s="322"/>
      <c r="AG315" s="322"/>
      <c r="AH315" s="25"/>
    </row>
    <row r="316" spans="1:34" ht="39.75" customHeight="1">
      <c r="A316" s="13"/>
      <c r="B316" s="26"/>
      <c r="C316" s="355"/>
      <c r="D316" s="325"/>
      <c r="E316" s="325"/>
      <c r="F316" s="325"/>
      <c r="G316" s="325"/>
      <c r="H316" s="325"/>
      <c r="I316" s="325"/>
      <c r="J316" s="325"/>
      <c r="K316" s="55" t="s">
        <v>47</v>
      </c>
      <c r="L316" s="56" t="s">
        <v>464</v>
      </c>
      <c r="M316" s="325"/>
      <c r="N316" s="325"/>
      <c r="O316" s="328"/>
      <c r="P316" s="46"/>
      <c r="Q316" s="13"/>
      <c r="R316" s="13"/>
      <c r="S316" s="13"/>
      <c r="T316" s="24"/>
      <c r="U316" s="322"/>
      <c r="V316" s="322"/>
      <c r="W316" s="322"/>
      <c r="X316" s="322"/>
      <c r="Y316" s="322"/>
      <c r="Z316" s="322"/>
      <c r="AA316" s="322"/>
      <c r="AB316" s="322"/>
      <c r="AC316" s="322"/>
      <c r="AD316" s="322"/>
      <c r="AE316" s="322"/>
      <c r="AF316" s="322"/>
      <c r="AG316" s="322"/>
      <c r="AH316" s="25"/>
    </row>
    <row r="317" spans="1:34" ht="39.75" customHeight="1">
      <c r="A317" s="13"/>
      <c r="B317" s="26"/>
      <c r="C317" s="355"/>
      <c r="D317" s="325"/>
      <c r="E317" s="325"/>
      <c r="F317" s="325"/>
      <c r="G317" s="325"/>
      <c r="H317" s="325"/>
      <c r="I317" s="325"/>
      <c r="J317" s="325"/>
      <c r="K317" s="55" t="s">
        <v>49</v>
      </c>
      <c r="L317" s="56" t="s">
        <v>465</v>
      </c>
      <c r="M317" s="325"/>
      <c r="N317" s="325"/>
      <c r="O317" s="328"/>
      <c r="P317" s="46"/>
      <c r="Q317" s="13"/>
      <c r="R317" s="13"/>
      <c r="S317" s="13"/>
      <c r="T317" s="24"/>
      <c r="U317" s="322"/>
      <c r="V317" s="322"/>
      <c r="W317" s="322"/>
      <c r="X317" s="322"/>
      <c r="Y317" s="322"/>
      <c r="Z317" s="322"/>
      <c r="AA317" s="322"/>
      <c r="AB317" s="322"/>
      <c r="AC317" s="322"/>
      <c r="AD317" s="322"/>
      <c r="AE317" s="322"/>
      <c r="AF317" s="322"/>
      <c r="AG317" s="322"/>
      <c r="AH317" s="25"/>
    </row>
    <row r="318" spans="1:34" ht="39.75" customHeight="1">
      <c r="A318" s="13"/>
      <c r="B318" s="26"/>
      <c r="C318" s="355"/>
      <c r="D318" s="325"/>
      <c r="E318" s="325"/>
      <c r="F318" s="325"/>
      <c r="G318" s="326"/>
      <c r="H318" s="326"/>
      <c r="I318" s="326"/>
      <c r="J318" s="326"/>
      <c r="K318" s="55" t="s">
        <v>51</v>
      </c>
      <c r="L318" s="56" t="s">
        <v>466</v>
      </c>
      <c r="M318" s="326"/>
      <c r="N318" s="326"/>
      <c r="O318" s="329"/>
      <c r="P318" s="46"/>
      <c r="Q318" s="13"/>
      <c r="R318" s="13"/>
      <c r="S318" s="13"/>
      <c r="T318" s="24"/>
      <c r="U318" s="323"/>
      <c r="V318" s="323"/>
      <c r="W318" s="323"/>
      <c r="X318" s="323"/>
      <c r="Y318" s="323"/>
      <c r="Z318" s="323"/>
      <c r="AA318" s="323"/>
      <c r="AB318" s="323"/>
      <c r="AC318" s="323"/>
      <c r="AD318" s="323"/>
      <c r="AE318" s="323"/>
      <c r="AF318" s="323"/>
      <c r="AG318" s="323"/>
      <c r="AH318" s="25"/>
    </row>
    <row r="319" spans="1:34" ht="39.75" customHeight="1">
      <c r="A319" s="13"/>
      <c r="B319" s="26"/>
      <c r="C319" s="355"/>
      <c r="D319" s="325"/>
      <c r="E319" s="325"/>
      <c r="F319" s="325"/>
      <c r="G319" s="349">
        <v>41</v>
      </c>
      <c r="H319" s="334" t="s">
        <v>467</v>
      </c>
      <c r="I319" s="335"/>
      <c r="J319" s="340" t="s">
        <v>468</v>
      </c>
      <c r="K319" s="55" t="s">
        <v>41</v>
      </c>
      <c r="L319" s="59" t="s">
        <v>469</v>
      </c>
      <c r="M319" s="330" t="s">
        <v>136</v>
      </c>
      <c r="N319" s="324"/>
      <c r="O319" s="327"/>
      <c r="P319" s="46"/>
      <c r="Q319" s="13"/>
      <c r="R319" s="13"/>
      <c r="S319" s="13"/>
      <c r="T319" s="24"/>
      <c r="U319" s="321"/>
      <c r="V319" s="321"/>
      <c r="W319" s="321"/>
      <c r="X319" s="321"/>
      <c r="Y319" s="321"/>
      <c r="Z319" s="321"/>
      <c r="AA319" s="321"/>
      <c r="AB319" s="321" t="str">
        <f>IF($N$319="","",$N$319)</f>
        <v/>
      </c>
      <c r="AC319" s="321"/>
      <c r="AD319" s="321"/>
      <c r="AE319" s="321"/>
      <c r="AF319" s="321"/>
      <c r="AG319" s="321"/>
      <c r="AH319" s="25"/>
    </row>
    <row r="320" spans="1:34" ht="39.75" customHeight="1">
      <c r="A320" s="13"/>
      <c r="B320" s="26"/>
      <c r="C320" s="355"/>
      <c r="D320" s="325"/>
      <c r="E320" s="325"/>
      <c r="F320" s="325"/>
      <c r="G320" s="325"/>
      <c r="H320" s="336"/>
      <c r="I320" s="337"/>
      <c r="J320" s="325"/>
      <c r="K320" s="55" t="s">
        <v>45</v>
      </c>
      <c r="L320" s="56" t="s">
        <v>470</v>
      </c>
      <c r="M320" s="325"/>
      <c r="N320" s="325"/>
      <c r="O320" s="328"/>
      <c r="P320" s="46"/>
      <c r="Q320" s="13"/>
      <c r="R320" s="13"/>
      <c r="S320" s="13"/>
      <c r="T320" s="24"/>
      <c r="U320" s="322"/>
      <c r="V320" s="322"/>
      <c r="W320" s="322"/>
      <c r="X320" s="322"/>
      <c r="Y320" s="322"/>
      <c r="Z320" s="322"/>
      <c r="AA320" s="322"/>
      <c r="AB320" s="322"/>
      <c r="AC320" s="322"/>
      <c r="AD320" s="322"/>
      <c r="AE320" s="322"/>
      <c r="AF320" s="322"/>
      <c r="AG320" s="322"/>
      <c r="AH320" s="25"/>
    </row>
    <row r="321" spans="1:34" ht="39.75" customHeight="1">
      <c r="A321" s="13"/>
      <c r="B321" s="26"/>
      <c r="C321" s="355"/>
      <c r="D321" s="325"/>
      <c r="E321" s="325"/>
      <c r="F321" s="325"/>
      <c r="G321" s="325"/>
      <c r="H321" s="336"/>
      <c r="I321" s="337"/>
      <c r="J321" s="325"/>
      <c r="K321" s="55" t="s">
        <v>47</v>
      </c>
      <c r="L321" s="56" t="s">
        <v>471</v>
      </c>
      <c r="M321" s="325"/>
      <c r="N321" s="325"/>
      <c r="O321" s="328"/>
      <c r="P321" s="46"/>
      <c r="Q321" s="13"/>
      <c r="R321" s="13"/>
      <c r="S321" s="13"/>
      <c r="T321" s="24"/>
      <c r="U321" s="322"/>
      <c r="V321" s="322"/>
      <c r="W321" s="322"/>
      <c r="X321" s="322"/>
      <c r="Y321" s="322"/>
      <c r="Z321" s="322"/>
      <c r="AA321" s="322"/>
      <c r="AB321" s="322"/>
      <c r="AC321" s="322"/>
      <c r="AD321" s="322"/>
      <c r="AE321" s="322"/>
      <c r="AF321" s="322"/>
      <c r="AG321" s="322"/>
      <c r="AH321" s="25"/>
    </row>
    <row r="322" spans="1:34" ht="39.75" customHeight="1">
      <c r="A322" s="13"/>
      <c r="B322" s="26"/>
      <c r="C322" s="355"/>
      <c r="D322" s="325"/>
      <c r="E322" s="325"/>
      <c r="F322" s="325"/>
      <c r="G322" s="325"/>
      <c r="H322" s="336"/>
      <c r="I322" s="337"/>
      <c r="J322" s="325"/>
      <c r="K322" s="55" t="s">
        <v>49</v>
      </c>
      <c r="L322" s="56" t="s">
        <v>472</v>
      </c>
      <c r="M322" s="325"/>
      <c r="N322" s="325"/>
      <c r="O322" s="328"/>
      <c r="P322" s="46"/>
      <c r="Q322" s="13"/>
      <c r="R322" s="13"/>
      <c r="S322" s="13"/>
      <c r="T322" s="24"/>
      <c r="U322" s="322"/>
      <c r="V322" s="322"/>
      <c r="W322" s="322"/>
      <c r="X322" s="322"/>
      <c r="Y322" s="322"/>
      <c r="Z322" s="322"/>
      <c r="AA322" s="322"/>
      <c r="AB322" s="322"/>
      <c r="AC322" s="322"/>
      <c r="AD322" s="322"/>
      <c r="AE322" s="322"/>
      <c r="AF322" s="322"/>
      <c r="AG322" s="322"/>
      <c r="AH322" s="25"/>
    </row>
    <row r="323" spans="1:34" ht="39.75" customHeight="1">
      <c r="A323" s="13"/>
      <c r="B323" s="26"/>
      <c r="C323" s="355"/>
      <c r="D323" s="325"/>
      <c r="E323" s="326"/>
      <c r="F323" s="326"/>
      <c r="G323" s="326"/>
      <c r="H323" s="338"/>
      <c r="I323" s="339"/>
      <c r="J323" s="326"/>
      <c r="K323" s="55" t="s">
        <v>51</v>
      </c>
      <c r="L323" s="56" t="s">
        <v>473</v>
      </c>
      <c r="M323" s="326"/>
      <c r="N323" s="326"/>
      <c r="O323" s="329"/>
      <c r="P323" s="46"/>
      <c r="Q323" s="13"/>
      <c r="R323" s="13"/>
      <c r="S323" s="13"/>
      <c r="T323" s="24"/>
      <c r="U323" s="323"/>
      <c r="V323" s="323"/>
      <c r="W323" s="323"/>
      <c r="X323" s="323"/>
      <c r="Y323" s="323"/>
      <c r="Z323" s="323"/>
      <c r="AA323" s="323"/>
      <c r="AB323" s="323"/>
      <c r="AC323" s="323"/>
      <c r="AD323" s="323"/>
      <c r="AE323" s="323"/>
      <c r="AF323" s="323"/>
      <c r="AG323" s="323"/>
      <c r="AH323" s="25"/>
    </row>
    <row r="324" spans="1:34" ht="39.75" customHeight="1">
      <c r="A324" s="13"/>
      <c r="B324" s="26"/>
      <c r="C324" s="355"/>
      <c r="D324" s="325"/>
      <c r="E324" s="350" t="s">
        <v>474</v>
      </c>
      <c r="F324" s="351" t="str">
        <f>IF(SUM(N324:N439)=0,"",AVERAGE(N324:N439))</f>
        <v/>
      </c>
      <c r="G324" s="349">
        <v>42</v>
      </c>
      <c r="H324" s="334" t="s">
        <v>475</v>
      </c>
      <c r="I324" s="335"/>
      <c r="J324" s="340" t="s">
        <v>476</v>
      </c>
      <c r="K324" s="55" t="s">
        <v>41</v>
      </c>
      <c r="L324" s="59" t="s">
        <v>477</v>
      </c>
      <c r="M324" s="330" t="s">
        <v>136</v>
      </c>
      <c r="N324" s="324"/>
      <c r="O324" s="327"/>
      <c r="P324" s="46"/>
      <c r="Q324" s="13"/>
      <c r="R324" s="13"/>
      <c r="S324" s="13"/>
      <c r="T324" s="24"/>
      <c r="U324" s="321"/>
      <c r="V324" s="321" t="str">
        <f t="shared" ref="V324:W324" si="32">IF($N$324="","",$N$324)</f>
        <v/>
      </c>
      <c r="W324" s="321" t="str">
        <f t="shared" si="32"/>
        <v/>
      </c>
      <c r="X324" s="321"/>
      <c r="Y324" s="321" t="str">
        <f>IF($N$324="","",$N$324)</f>
        <v/>
      </c>
      <c r="Z324" s="321"/>
      <c r="AA324" s="321"/>
      <c r="AB324" s="321"/>
      <c r="AC324" s="321"/>
      <c r="AD324" s="321"/>
      <c r="AE324" s="321"/>
      <c r="AF324" s="321"/>
      <c r="AG324" s="321"/>
      <c r="AH324" s="25"/>
    </row>
    <row r="325" spans="1:34" ht="39.75" customHeight="1">
      <c r="A325" s="13"/>
      <c r="B325" s="26"/>
      <c r="C325" s="355"/>
      <c r="D325" s="325"/>
      <c r="E325" s="325"/>
      <c r="F325" s="325"/>
      <c r="G325" s="325"/>
      <c r="H325" s="336"/>
      <c r="I325" s="337"/>
      <c r="J325" s="325"/>
      <c r="K325" s="55" t="s">
        <v>45</v>
      </c>
      <c r="L325" s="56" t="s">
        <v>478</v>
      </c>
      <c r="M325" s="325"/>
      <c r="N325" s="325"/>
      <c r="O325" s="328"/>
      <c r="P325" s="46"/>
      <c r="Q325" s="13"/>
      <c r="R325" s="13"/>
      <c r="S325" s="13"/>
      <c r="T325" s="24"/>
      <c r="U325" s="322"/>
      <c r="V325" s="322"/>
      <c r="W325" s="322"/>
      <c r="X325" s="322"/>
      <c r="Y325" s="322"/>
      <c r="Z325" s="322"/>
      <c r="AA325" s="322"/>
      <c r="AB325" s="322"/>
      <c r="AC325" s="322"/>
      <c r="AD325" s="322"/>
      <c r="AE325" s="322"/>
      <c r="AF325" s="322"/>
      <c r="AG325" s="322"/>
      <c r="AH325" s="25"/>
    </row>
    <row r="326" spans="1:34" ht="39.75" customHeight="1">
      <c r="A326" s="13"/>
      <c r="B326" s="26"/>
      <c r="C326" s="355"/>
      <c r="D326" s="325"/>
      <c r="E326" s="325"/>
      <c r="F326" s="325"/>
      <c r="G326" s="325"/>
      <c r="H326" s="336"/>
      <c r="I326" s="337"/>
      <c r="J326" s="325"/>
      <c r="K326" s="55" t="s">
        <v>47</v>
      </c>
      <c r="L326" s="56" t="s">
        <v>479</v>
      </c>
      <c r="M326" s="325"/>
      <c r="N326" s="325"/>
      <c r="O326" s="328"/>
      <c r="P326" s="46"/>
      <c r="Q326" s="13"/>
      <c r="R326" s="13"/>
      <c r="S326" s="13"/>
      <c r="T326" s="24"/>
      <c r="U326" s="322"/>
      <c r="V326" s="322"/>
      <c r="W326" s="322"/>
      <c r="X326" s="322"/>
      <c r="Y326" s="322"/>
      <c r="Z326" s="322"/>
      <c r="AA326" s="322"/>
      <c r="AB326" s="322"/>
      <c r="AC326" s="322"/>
      <c r="AD326" s="322"/>
      <c r="AE326" s="322"/>
      <c r="AF326" s="322"/>
      <c r="AG326" s="322"/>
      <c r="AH326" s="25"/>
    </row>
    <row r="327" spans="1:34" ht="39.75" customHeight="1">
      <c r="A327" s="13"/>
      <c r="B327" s="26"/>
      <c r="C327" s="355"/>
      <c r="D327" s="325"/>
      <c r="E327" s="325"/>
      <c r="F327" s="325"/>
      <c r="G327" s="325"/>
      <c r="H327" s="336"/>
      <c r="I327" s="337"/>
      <c r="J327" s="325"/>
      <c r="K327" s="55" t="s">
        <v>49</v>
      </c>
      <c r="L327" s="56" t="s">
        <v>480</v>
      </c>
      <c r="M327" s="325"/>
      <c r="N327" s="325"/>
      <c r="O327" s="328"/>
      <c r="P327" s="46"/>
      <c r="Q327" s="13"/>
      <c r="R327" s="13"/>
      <c r="S327" s="13"/>
      <c r="T327" s="24"/>
      <c r="U327" s="322"/>
      <c r="V327" s="322"/>
      <c r="W327" s="322"/>
      <c r="X327" s="322"/>
      <c r="Y327" s="322"/>
      <c r="Z327" s="322"/>
      <c r="AA327" s="322"/>
      <c r="AB327" s="322"/>
      <c r="AC327" s="322"/>
      <c r="AD327" s="322"/>
      <c r="AE327" s="322"/>
      <c r="AF327" s="322"/>
      <c r="AG327" s="322"/>
      <c r="AH327" s="25"/>
    </row>
    <row r="328" spans="1:34" ht="39.75" customHeight="1">
      <c r="A328" s="13"/>
      <c r="B328" s="26"/>
      <c r="C328" s="355"/>
      <c r="D328" s="325"/>
      <c r="E328" s="325"/>
      <c r="F328" s="325"/>
      <c r="G328" s="326"/>
      <c r="H328" s="338"/>
      <c r="I328" s="339"/>
      <c r="J328" s="326"/>
      <c r="K328" s="55" t="s">
        <v>51</v>
      </c>
      <c r="L328" s="56" t="s">
        <v>481</v>
      </c>
      <c r="M328" s="326"/>
      <c r="N328" s="326"/>
      <c r="O328" s="329"/>
      <c r="P328" s="46"/>
      <c r="Q328" s="13"/>
      <c r="R328" s="13"/>
      <c r="S328" s="13"/>
      <c r="T328" s="24"/>
      <c r="U328" s="323"/>
      <c r="V328" s="323"/>
      <c r="W328" s="323"/>
      <c r="X328" s="323"/>
      <c r="Y328" s="323"/>
      <c r="Z328" s="323"/>
      <c r="AA328" s="323"/>
      <c r="AB328" s="323"/>
      <c r="AC328" s="323"/>
      <c r="AD328" s="323"/>
      <c r="AE328" s="323"/>
      <c r="AF328" s="323"/>
      <c r="AG328" s="323"/>
      <c r="AH328" s="25"/>
    </row>
    <row r="329" spans="1:34" ht="39.75" customHeight="1">
      <c r="A329" s="13"/>
      <c r="B329" s="26"/>
      <c r="C329" s="355"/>
      <c r="D329" s="325"/>
      <c r="E329" s="325"/>
      <c r="F329" s="325"/>
      <c r="G329" s="349"/>
      <c r="H329" s="340" t="s">
        <v>482</v>
      </c>
      <c r="I329" s="341" t="s">
        <v>483</v>
      </c>
      <c r="J329" s="340" t="s">
        <v>408</v>
      </c>
      <c r="K329" s="55" t="s">
        <v>41</v>
      </c>
      <c r="L329" s="59" t="s">
        <v>477</v>
      </c>
      <c r="M329" s="330" t="s">
        <v>136</v>
      </c>
      <c r="N329" s="324"/>
      <c r="O329" s="327"/>
      <c r="P329" s="46"/>
      <c r="Q329" s="13"/>
      <c r="R329" s="13"/>
      <c r="S329" s="13"/>
      <c r="T329" s="24"/>
      <c r="U329" s="321"/>
      <c r="V329" s="321"/>
      <c r="W329" s="321"/>
      <c r="X329" s="321"/>
      <c r="Y329" s="321" t="str">
        <f t="shared" ref="Y329:Z329" si="33">IF($N$329="","",$N$329)</f>
        <v/>
      </c>
      <c r="Z329" s="321" t="str">
        <f t="shared" si="33"/>
        <v/>
      </c>
      <c r="AA329" s="321"/>
      <c r="AB329" s="321"/>
      <c r="AC329" s="321"/>
      <c r="AD329" s="321" t="str">
        <f>IF($N$329="","",$N$329)</f>
        <v/>
      </c>
      <c r="AE329" s="321"/>
      <c r="AF329" s="321"/>
      <c r="AG329" s="321"/>
      <c r="AH329" s="25"/>
    </row>
    <row r="330" spans="1:34" ht="39.75" customHeight="1">
      <c r="A330" s="13"/>
      <c r="B330" s="26"/>
      <c r="C330" s="355"/>
      <c r="D330" s="325"/>
      <c r="E330" s="325"/>
      <c r="F330" s="325"/>
      <c r="G330" s="325"/>
      <c r="H330" s="325"/>
      <c r="I330" s="325"/>
      <c r="J330" s="325"/>
      <c r="K330" s="55" t="s">
        <v>45</v>
      </c>
      <c r="L330" s="59" t="s">
        <v>484</v>
      </c>
      <c r="M330" s="325"/>
      <c r="N330" s="325"/>
      <c r="O330" s="328"/>
      <c r="P330" s="46"/>
      <c r="Q330" s="13"/>
      <c r="R330" s="13"/>
      <c r="S330" s="13"/>
      <c r="T330" s="24"/>
      <c r="U330" s="322"/>
      <c r="V330" s="322"/>
      <c r="W330" s="322"/>
      <c r="X330" s="322"/>
      <c r="Y330" s="322"/>
      <c r="Z330" s="322"/>
      <c r="AA330" s="322"/>
      <c r="AB330" s="322"/>
      <c r="AC330" s="322"/>
      <c r="AD330" s="322"/>
      <c r="AE330" s="322"/>
      <c r="AF330" s="322"/>
      <c r="AG330" s="322"/>
      <c r="AH330" s="25"/>
    </row>
    <row r="331" spans="1:34" ht="39.75" customHeight="1">
      <c r="A331" s="13"/>
      <c r="B331" s="26"/>
      <c r="C331" s="355"/>
      <c r="D331" s="325"/>
      <c r="E331" s="325"/>
      <c r="F331" s="325"/>
      <c r="G331" s="325"/>
      <c r="H331" s="325"/>
      <c r="I331" s="325"/>
      <c r="J331" s="325"/>
      <c r="K331" s="55" t="s">
        <v>47</v>
      </c>
      <c r="L331" s="56" t="s">
        <v>485</v>
      </c>
      <c r="M331" s="325"/>
      <c r="N331" s="325"/>
      <c r="O331" s="328"/>
      <c r="P331" s="46"/>
      <c r="Q331" s="13"/>
      <c r="R331" s="13"/>
      <c r="S331" s="13"/>
      <c r="T331" s="24"/>
      <c r="U331" s="322"/>
      <c r="V331" s="322"/>
      <c r="W331" s="322"/>
      <c r="X331" s="322"/>
      <c r="Y331" s="322"/>
      <c r="Z331" s="322"/>
      <c r="AA331" s="322"/>
      <c r="AB331" s="322"/>
      <c r="AC331" s="322"/>
      <c r="AD331" s="322"/>
      <c r="AE331" s="322"/>
      <c r="AF331" s="322"/>
      <c r="AG331" s="322"/>
      <c r="AH331" s="25"/>
    </row>
    <row r="332" spans="1:34" ht="39.75" customHeight="1">
      <c r="A332" s="13"/>
      <c r="B332" s="26"/>
      <c r="C332" s="355"/>
      <c r="D332" s="325"/>
      <c r="E332" s="325"/>
      <c r="F332" s="325"/>
      <c r="G332" s="325"/>
      <c r="H332" s="325"/>
      <c r="I332" s="325"/>
      <c r="J332" s="325"/>
      <c r="K332" s="55" t="s">
        <v>49</v>
      </c>
      <c r="L332" s="56" t="s">
        <v>486</v>
      </c>
      <c r="M332" s="325"/>
      <c r="N332" s="325"/>
      <c r="O332" s="328"/>
      <c r="P332" s="46"/>
      <c r="Q332" s="13"/>
      <c r="R332" s="13"/>
      <c r="S332" s="13"/>
      <c r="T332" s="24"/>
      <c r="U332" s="322"/>
      <c r="V332" s="322"/>
      <c r="W332" s="322"/>
      <c r="X332" s="322"/>
      <c r="Y332" s="322"/>
      <c r="Z332" s="322"/>
      <c r="AA332" s="322"/>
      <c r="AB332" s="322"/>
      <c r="AC332" s="322"/>
      <c r="AD332" s="322"/>
      <c r="AE332" s="322"/>
      <c r="AF332" s="322"/>
      <c r="AG332" s="322"/>
      <c r="AH332" s="25"/>
    </row>
    <row r="333" spans="1:34" ht="39.75" customHeight="1">
      <c r="A333" s="13"/>
      <c r="B333" s="26"/>
      <c r="C333" s="355"/>
      <c r="D333" s="325"/>
      <c r="E333" s="325"/>
      <c r="F333" s="325"/>
      <c r="G333" s="326"/>
      <c r="H333" s="326"/>
      <c r="I333" s="326"/>
      <c r="J333" s="326"/>
      <c r="K333" s="55" t="s">
        <v>51</v>
      </c>
      <c r="L333" s="56" t="s">
        <v>487</v>
      </c>
      <c r="M333" s="326"/>
      <c r="N333" s="326"/>
      <c r="O333" s="329"/>
      <c r="P333" s="46"/>
      <c r="Q333" s="13"/>
      <c r="R333" s="13"/>
      <c r="S333" s="13"/>
      <c r="T333" s="24"/>
      <c r="U333" s="323"/>
      <c r="V333" s="323"/>
      <c r="W333" s="323"/>
      <c r="X333" s="323"/>
      <c r="Y333" s="323"/>
      <c r="Z333" s="323"/>
      <c r="AA333" s="323"/>
      <c r="AB333" s="323"/>
      <c r="AC333" s="323"/>
      <c r="AD333" s="323"/>
      <c r="AE333" s="323"/>
      <c r="AF333" s="323"/>
      <c r="AG333" s="323"/>
      <c r="AH333" s="25"/>
    </row>
    <row r="334" spans="1:34" ht="39.75" customHeight="1">
      <c r="A334" s="13"/>
      <c r="B334" s="26"/>
      <c r="C334" s="355"/>
      <c r="D334" s="325"/>
      <c r="E334" s="325"/>
      <c r="F334" s="325"/>
      <c r="G334" s="349"/>
      <c r="H334" s="340" t="s">
        <v>488</v>
      </c>
      <c r="I334" s="341" t="s">
        <v>489</v>
      </c>
      <c r="J334" s="340" t="s">
        <v>408</v>
      </c>
      <c r="K334" s="55" t="s">
        <v>41</v>
      </c>
      <c r="L334" s="59" t="s">
        <v>477</v>
      </c>
      <c r="M334" s="330" t="s">
        <v>136</v>
      </c>
      <c r="N334" s="324"/>
      <c r="O334" s="327"/>
      <c r="P334" s="46"/>
      <c r="Q334" s="13"/>
      <c r="R334" s="13"/>
      <c r="S334" s="13"/>
      <c r="T334" s="24"/>
      <c r="U334" s="321"/>
      <c r="V334" s="321"/>
      <c r="W334" s="321"/>
      <c r="X334" s="321"/>
      <c r="Y334" s="321" t="str">
        <f>IF($N$334="","",$N$334)</f>
        <v/>
      </c>
      <c r="Z334" s="321"/>
      <c r="AA334" s="321"/>
      <c r="AB334" s="321"/>
      <c r="AC334" s="321"/>
      <c r="AD334" s="321"/>
      <c r="AE334" s="321"/>
      <c r="AF334" s="321"/>
      <c r="AG334" s="321"/>
      <c r="AH334" s="25"/>
    </row>
    <row r="335" spans="1:34" ht="39.75" customHeight="1">
      <c r="A335" s="13"/>
      <c r="B335" s="26"/>
      <c r="C335" s="355"/>
      <c r="D335" s="325"/>
      <c r="E335" s="325"/>
      <c r="F335" s="325"/>
      <c r="G335" s="325"/>
      <c r="H335" s="325"/>
      <c r="I335" s="325"/>
      <c r="J335" s="325"/>
      <c r="K335" s="55" t="s">
        <v>45</v>
      </c>
      <c r="L335" s="59" t="s">
        <v>484</v>
      </c>
      <c r="M335" s="325"/>
      <c r="N335" s="325"/>
      <c r="O335" s="328"/>
      <c r="P335" s="46"/>
      <c r="Q335" s="13"/>
      <c r="R335" s="13"/>
      <c r="S335" s="13"/>
      <c r="T335" s="24"/>
      <c r="U335" s="322"/>
      <c r="V335" s="322"/>
      <c r="W335" s="322"/>
      <c r="X335" s="322"/>
      <c r="Y335" s="322"/>
      <c r="Z335" s="322"/>
      <c r="AA335" s="322"/>
      <c r="AB335" s="322"/>
      <c r="AC335" s="322"/>
      <c r="AD335" s="322"/>
      <c r="AE335" s="322"/>
      <c r="AF335" s="322"/>
      <c r="AG335" s="322"/>
      <c r="AH335" s="25"/>
    </row>
    <row r="336" spans="1:34" ht="39.75" customHeight="1">
      <c r="A336" s="13"/>
      <c r="B336" s="26"/>
      <c r="C336" s="355"/>
      <c r="D336" s="325"/>
      <c r="E336" s="325"/>
      <c r="F336" s="325"/>
      <c r="G336" s="325"/>
      <c r="H336" s="325"/>
      <c r="I336" s="325"/>
      <c r="J336" s="325"/>
      <c r="K336" s="55" t="s">
        <v>47</v>
      </c>
      <c r="L336" s="56" t="s">
        <v>490</v>
      </c>
      <c r="M336" s="325"/>
      <c r="N336" s="325"/>
      <c r="O336" s="328"/>
      <c r="P336" s="46"/>
      <c r="Q336" s="13"/>
      <c r="R336" s="13"/>
      <c r="S336" s="13"/>
      <c r="T336" s="24"/>
      <c r="U336" s="322"/>
      <c r="V336" s="322"/>
      <c r="W336" s="322"/>
      <c r="X336" s="322"/>
      <c r="Y336" s="322"/>
      <c r="Z336" s="322"/>
      <c r="AA336" s="322"/>
      <c r="AB336" s="322"/>
      <c r="AC336" s="322"/>
      <c r="AD336" s="322"/>
      <c r="AE336" s="322"/>
      <c r="AF336" s="322"/>
      <c r="AG336" s="322"/>
      <c r="AH336" s="25"/>
    </row>
    <row r="337" spans="1:34" ht="39.75" customHeight="1">
      <c r="A337" s="13"/>
      <c r="B337" s="26"/>
      <c r="C337" s="355"/>
      <c r="D337" s="325"/>
      <c r="E337" s="325"/>
      <c r="F337" s="325"/>
      <c r="G337" s="325"/>
      <c r="H337" s="325"/>
      <c r="I337" s="325"/>
      <c r="J337" s="325"/>
      <c r="K337" s="55" t="s">
        <v>49</v>
      </c>
      <c r="L337" s="56" t="s">
        <v>491</v>
      </c>
      <c r="M337" s="325"/>
      <c r="N337" s="325"/>
      <c r="O337" s="328"/>
      <c r="P337" s="46"/>
      <c r="Q337" s="13"/>
      <c r="R337" s="13"/>
      <c r="S337" s="13"/>
      <c r="T337" s="24"/>
      <c r="U337" s="322"/>
      <c r="V337" s="322"/>
      <c r="W337" s="322"/>
      <c r="X337" s="322"/>
      <c r="Y337" s="322"/>
      <c r="Z337" s="322"/>
      <c r="AA337" s="322"/>
      <c r="AB337" s="322"/>
      <c r="AC337" s="322"/>
      <c r="AD337" s="322"/>
      <c r="AE337" s="322"/>
      <c r="AF337" s="322"/>
      <c r="AG337" s="322"/>
      <c r="AH337" s="25"/>
    </row>
    <row r="338" spans="1:34" ht="39.75" customHeight="1">
      <c r="A338" s="13"/>
      <c r="B338" s="26"/>
      <c r="C338" s="355"/>
      <c r="D338" s="325"/>
      <c r="E338" s="325"/>
      <c r="F338" s="325"/>
      <c r="G338" s="326"/>
      <c r="H338" s="326"/>
      <c r="I338" s="326"/>
      <c r="J338" s="326"/>
      <c r="K338" s="55" t="s">
        <v>51</v>
      </c>
      <c r="L338" s="56" t="s">
        <v>492</v>
      </c>
      <c r="M338" s="326"/>
      <c r="N338" s="326"/>
      <c r="O338" s="329"/>
      <c r="P338" s="46"/>
      <c r="Q338" s="13"/>
      <c r="R338" s="13"/>
      <c r="S338" s="13"/>
      <c r="T338" s="24"/>
      <c r="U338" s="323"/>
      <c r="V338" s="323"/>
      <c r="W338" s="323"/>
      <c r="X338" s="323"/>
      <c r="Y338" s="323"/>
      <c r="Z338" s="323"/>
      <c r="AA338" s="323"/>
      <c r="AB338" s="323"/>
      <c r="AC338" s="323"/>
      <c r="AD338" s="323"/>
      <c r="AE338" s="323"/>
      <c r="AF338" s="323"/>
      <c r="AG338" s="323"/>
      <c r="AH338" s="25"/>
    </row>
    <row r="339" spans="1:34" ht="39.75" customHeight="1">
      <c r="A339" s="13"/>
      <c r="B339" s="26"/>
      <c r="C339" s="355"/>
      <c r="D339" s="325"/>
      <c r="E339" s="325"/>
      <c r="F339" s="325"/>
      <c r="G339" s="349"/>
      <c r="H339" s="340" t="s">
        <v>493</v>
      </c>
      <c r="I339" s="341" t="s">
        <v>494</v>
      </c>
      <c r="J339" s="340" t="s">
        <v>408</v>
      </c>
      <c r="K339" s="55" t="s">
        <v>41</v>
      </c>
      <c r="L339" s="59" t="s">
        <v>477</v>
      </c>
      <c r="M339" s="330" t="s">
        <v>136</v>
      </c>
      <c r="N339" s="324"/>
      <c r="O339" s="327"/>
      <c r="P339" s="46"/>
      <c r="Q339" s="13"/>
      <c r="R339" s="13"/>
      <c r="S339" s="13"/>
      <c r="T339" s="24"/>
      <c r="U339" s="321"/>
      <c r="V339" s="321"/>
      <c r="W339" s="321" t="str">
        <f>IF($N$339="","",$N$339)</f>
        <v/>
      </c>
      <c r="X339" s="321"/>
      <c r="Y339" s="321"/>
      <c r="Z339" s="321"/>
      <c r="AA339" s="321"/>
      <c r="AB339" s="321"/>
      <c r="AC339" s="321"/>
      <c r="AD339" s="321"/>
      <c r="AE339" s="321"/>
      <c r="AF339" s="321"/>
      <c r="AG339" s="321"/>
      <c r="AH339" s="25"/>
    </row>
    <row r="340" spans="1:34" ht="39.75" customHeight="1">
      <c r="A340" s="13"/>
      <c r="B340" s="26"/>
      <c r="C340" s="355"/>
      <c r="D340" s="325"/>
      <c r="E340" s="325"/>
      <c r="F340" s="325"/>
      <c r="G340" s="325"/>
      <c r="H340" s="325"/>
      <c r="I340" s="325"/>
      <c r="J340" s="325"/>
      <c r="K340" s="55" t="s">
        <v>45</v>
      </c>
      <c r="L340" s="59" t="s">
        <v>484</v>
      </c>
      <c r="M340" s="325"/>
      <c r="N340" s="325"/>
      <c r="O340" s="328"/>
      <c r="P340" s="46"/>
      <c r="Q340" s="13"/>
      <c r="R340" s="13"/>
      <c r="S340" s="13"/>
      <c r="T340" s="24"/>
      <c r="U340" s="322"/>
      <c r="V340" s="322"/>
      <c r="W340" s="322"/>
      <c r="X340" s="322"/>
      <c r="Y340" s="322"/>
      <c r="Z340" s="322"/>
      <c r="AA340" s="322"/>
      <c r="AB340" s="322"/>
      <c r="AC340" s="322"/>
      <c r="AD340" s="322"/>
      <c r="AE340" s="322"/>
      <c r="AF340" s="322"/>
      <c r="AG340" s="322"/>
      <c r="AH340" s="25"/>
    </row>
    <row r="341" spans="1:34" ht="39.75" customHeight="1">
      <c r="A341" s="13"/>
      <c r="B341" s="26"/>
      <c r="C341" s="355"/>
      <c r="D341" s="325"/>
      <c r="E341" s="325"/>
      <c r="F341" s="325"/>
      <c r="G341" s="325"/>
      <c r="H341" s="325"/>
      <c r="I341" s="325"/>
      <c r="J341" s="325"/>
      <c r="K341" s="55" t="s">
        <v>47</v>
      </c>
      <c r="L341" s="56" t="s">
        <v>495</v>
      </c>
      <c r="M341" s="325"/>
      <c r="N341" s="325"/>
      <c r="O341" s="328"/>
      <c r="P341" s="46"/>
      <c r="Q341" s="13"/>
      <c r="R341" s="13"/>
      <c r="S341" s="13"/>
      <c r="T341" s="24"/>
      <c r="U341" s="322"/>
      <c r="V341" s="322"/>
      <c r="W341" s="322"/>
      <c r="X341" s="322"/>
      <c r="Y341" s="322"/>
      <c r="Z341" s="322"/>
      <c r="AA341" s="322"/>
      <c r="AB341" s="322"/>
      <c r="AC341" s="322"/>
      <c r="AD341" s="322"/>
      <c r="AE341" s="322"/>
      <c r="AF341" s="322"/>
      <c r="AG341" s="322"/>
      <c r="AH341" s="25"/>
    </row>
    <row r="342" spans="1:34" ht="39.75" customHeight="1">
      <c r="A342" s="13"/>
      <c r="B342" s="26"/>
      <c r="C342" s="355"/>
      <c r="D342" s="325"/>
      <c r="E342" s="325"/>
      <c r="F342" s="325"/>
      <c r="G342" s="325"/>
      <c r="H342" s="325"/>
      <c r="I342" s="325"/>
      <c r="J342" s="325"/>
      <c r="K342" s="55" t="s">
        <v>49</v>
      </c>
      <c r="L342" s="56" t="s">
        <v>496</v>
      </c>
      <c r="M342" s="325"/>
      <c r="N342" s="325"/>
      <c r="O342" s="328"/>
      <c r="P342" s="46"/>
      <c r="Q342" s="13"/>
      <c r="R342" s="13"/>
      <c r="S342" s="13"/>
      <c r="T342" s="24"/>
      <c r="U342" s="322"/>
      <c r="V342" s="322"/>
      <c r="W342" s="322"/>
      <c r="X342" s="322"/>
      <c r="Y342" s="322"/>
      <c r="Z342" s="322"/>
      <c r="AA342" s="322"/>
      <c r="AB342" s="322"/>
      <c r="AC342" s="322"/>
      <c r="AD342" s="322"/>
      <c r="AE342" s="322"/>
      <c r="AF342" s="322"/>
      <c r="AG342" s="322"/>
      <c r="AH342" s="25"/>
    </row>
    <row r="343" spans="1:34" ht="39.75" customHeight="1">
      <c r="A343" s="13"/>
      <c r="B343" s="26"/>
      <c r="C343" s="355"/>
      <c r="D343" s="325"/>
      <c r="E343" s="325"/>
      <c r="F343" s="325"/>
      <c r="G343" s="326"/>
      <c r="H343" s="326"/>
      <c r="I343" s="326"/>
      <c r="J343" s="326"/>
      <c r="K343" s="55" t="s">
        <v>51</v>
      </c>
      <c r="L343" s="56" t="s">
        <v>497</v>
      </c>
      <c r="M343" s="326"/>
      <c r="N343" s="326"/>
      <c r="O343" s="329"/>
      <c r="P343" s="46"/>
      <c r="Q343" s="13"/>
      <c r="R343" s="13"/>
      <c r="S343" s="13"/>
      <c r="T343" s="24"/>
      <c r="U343" s="323"/>
      <c r="V343" s="323"/>
      <c r="W343" s="323"/>
      <c r="X343" s="323"/>
      <c r="Y343" s="323"/>
      <c r="Z343" s="323"/>
      <c r="AA343" s="323"/>
      <c r="AB343" s="323"/>
      <c r="AC343" s="323"/>
      <c r="AD343" s="323"/>
      <c r="AE343" s="323"/>
      <c r="AF343" s="323"/>
      <c r="AG343" s="323"/>
      <c r="AH343" s="25"/>
    </row>
    <row r="344" spans="1:34" ht="39.75" customHeight="1">
      <c r="A344" s="13"/>
      <c r="B344" s="26"/>
      <c r="C344" s="355"/>
      <c r="D344" s="325"/>
      <c r="E344" s="325"/>
      <c r="F344" s="325"/>
      <c r="G344" s="349"/>
      <c r="H344" s="340" t="s">
        <v>498</v>
      </c>
      <c r="I344" s="341" t="s">
        <v>499</v>
      </c>
      <c r="J344" s="340" t="s">
        <v>408</v>
      </c>
      <c r="K344" s="55" t="s">
        <v>41</v>
      </c>
      <c r="L344" s="59" t="s">
        <v>477</v>
      </c>
      <c r="M344" s="330" t="s">
        <v>136</v>
      </c>
      <c r="N344" s="324"/>
      <c r="O344" s="327"/>
      <c r="P344" s="46"/>
      <c r="Q344" s="13"/>
      <c r="R344" s="13"/>
      <c r="S344" s="13"/>
      <c r="T344" s="24"/>
      <c r="U344" s="321"/>
      <c r="V344" s="321"/>
      <c r="W344" s="321"/>
      <c r="X344" s="321"/>
      <c r="Y344" s="321"/>
      <c r="Z344" s="321"/>
      <c r="AA344" s="321"/>
      <c r="AB344" s="321"/>
      <c r="AC344" s="321"/>
      <c r="AD344" s="321"/>
      <c r="AE344" s="321" t="str">
        <f>IF(N344="","",N344)</f>
        <v/>
      </c>
      <c r="AF344" s="321"/>
      <c r="AG344" s="321"/>
      <c r="AH344" s="25"/>
    </row>
    <row r="345" spans="1:34" ht="39.75" customHeight="1">
      <c r="A345" s="13"/>
      <c r="B345" s="26"/>
      <c r="C345" s="355"/>
      <c r="D345" s="325"/>
      <c r="E345" s="325"/>
      <c r="F345" s="325"/>
      <c r="G345" s="325"/>
      <c r="H345" s="325"/>
      <c r="I345" s="325"/>
      <c r="J345" s="325"/>
      <c r="K345" s="55" t="s">
        <v>45</v>
      </c>
      <c r="L345" s="59" t="s">
        <v>484</v>
      </c>
      <c r="M345" s="325"/>
      <c r="N345" s="325"/>
      <c r="O345" s="328"/>
      <c r="P345" s="46"/>
      <c r="Q345" s="13"/>
      <c r="R345" s="13"/>
      <c r="S345" s="13"/>
      <c r="T345" s="24"/>
      <c r="U345" s="322"/>
      <c r="V345" s="322"/>
      <c r="W345" s="322"/>
      <c r="X345" s="322"/>
      <c r="Y345" s="322"/>
      <c r="Z345" s="322"/>
      <c r="AA345" s="322"/>
      <c r="AB345" s="322"/>
      <c r="AC345" s="322"/>
      <c r="AD345" s="322"/>
      <c r="AE345" s="322"/>
      <c r="AF345" s="322"/>
      <c r="AG345" s="322"/>
      <c r="AH345" s="25"/>
    </row>
    <row r="346" spans="1:34" ht="39.75" customHeight="1">
      <c r="A346" s="13"/>
      <c r="B346" s="26"/>
      <c r="C346" s="355"/>
      <c r="D346" s="325"/>
      <c r="E346" s="325"/>
      <c r="F346" s="325"/>
      <c r="G346" s="325"/>
      <c r="H346" s="325"/>
      <c r="I346" s="325"/>
      <c r="J346" s="325"/>
      <c r="K346" s="55" t="s">
        <v>47</v>
      </c>
      <c r="L346" s="56" t="s">
        <v>500</v>
      </c>
      <c r="M346" s="325"/>
      <c r="N346" s="325"/>
      <c r="O346" s="328"/>
      <c r="P346" s="46"/>
      <c r="Q346" s="13"/>
      <c r="R346" s="13"/>
      <c r="S346" s="13"/>
      <c r="T346" s="24"/>
      <c r="U346" s="322"/>
      <c r="V346" s="322"/>
      <c r="W346" s="322"/>
      <c r="X346" s="322"/>
      <c r="Y346" s="322"/>
      <c r="Z346" s="322"/>
      <c r="AA346" s="322"/>
      <c r="AB346" s="322"/>
      <c r="AC346" s="322"/>
      <c r="AD346" s="322"/>
      <c r="AE346" s="322"/>
      <c r="AF346" s="322"/>
      <c r="AG346" s="322"/>
      <c r="AH346" s="25"/>
    </row>
    <row r="347" spans="1:34" ht="39.75" customHeight="1">
      <c r="A347" s="13"/>
      <c r="B347" s="26"/>
      <c r="C347" s="355"/>
      <c r="D347" s="325"/>
      <c r="E347" s="325"/>
      <c r="F347" s="325"/>
      <c r="G347" s="325"/>
      <c r="H347" s="325"/>
      <c r="I347" s="325"/>
      <c r="J347" s="325"/>
      <c r="K347" s="55" t="s">
        <v>49</v>
      </c>
      <c r="L347" s="56" t="s">
        <v>501</v>
      </c>
      <c r="M347" s="325"/>
      <c r="N347" s="325"/>
      <c r="O347" s="328"/>
      <c r="P347" s="46"/>
      <c r="Q347" s="13"/>
      <c r="R347" s="13"/>
      <c r="S347" s="13"/>
      <c r="T347" s="24"/>
      <c r="U347" s="322"/>
      <c r="V347" s="322"/>
      <c r="W347" s="322"/>
      <c r="X347" s="322"/>
      <c r="Y347" s="322"/>
      <c r="Z347" s="322"/>
      <c r="AA347" s="322"/>
      <c r="AB347" s="322"/>
      <c r="AC347" s="322"/>
      <c r="AD347" s="322"/>
      <c r="AE347" s="322"/>
      <c r="AF347" s="322"/>
      <c r="AG347" s="322"/>
      <c r="AH347" s="25"/>
    </row>
    <row r="348" spans="1:34" ht="39.75" customHeight="1">
      <c r="A348" s="13"/>
      <c r="B348" s="26"/>
      <c r="C348" s="355"/>
      <c r="D348" s="325"/>
      <c r="E348" s="325"/>
      <c r="F348" s="325"/>
      <c r="G348" s="326"/>
      <c r="H348" s="326"/>
      <c r="I348" s="326"/>
      <c r="J348" s="326"/>
      <c r="K348" s="55" t="s">
        <v>51</v>
      </c>
      <c r="L348" s="56" t="s">
        <v>502</v>
      </c>
      <c r="M348" s="326"/>
      <c r="N348" s="326"/>
      <c r="O348" s="329"/>
      <c r="P348" s="46"/>
      <c r="Q348" s="13"/>
      <c r="R348" s="13"/>
      <c r="S348" s="13"/>
      <c r="T348" s="24"/>
      <c r="U348" s="323"/>
      <c r="V348" s="323"/>
      <c r="W348" s="323"/>
      <c r="X348" s="323"/>
      <c r="Y348" s="323"/>
      <c r="Z348" s="323"/>
      <c r="AA348" s="323"/>
      <c r="AB348" s="323"/>
      <c r="AC348" s="323"/>
      <c r="AD348" s="323"/>
      <c r="AE348" s="323"/>
      <c r="AF348" s="323"/>
      <c r="AG348" s="323"/>
      <c r="AH348" s="25"/>
    </row>
    <row r="349" spans="1:34" ht="39.75" customHeight="1">
      <c r="A349" s="13"/>
      <c r="B349" s="26"/>
      <c r="C349" s="355"/>
      <c r="D349" s="325"/>
      <c r="E349" s="325"/>
      <c r="F349" s="325"/>
      <c r="G349" s="349"/>
      <c r="H349" s="340" t="s">
        <v>503</v>
      </c>
      <c r="I349" s="341" t="s">
        <v>504</v>
      </c>
      <c r="J349" s="340" t="s">
        <v>408</v>
      </c>
      <c r="K349" s="55" t="s">
        <v>41</v>
      </c>
      <c r="L349" s="59" t="s">
        <v>477</v>
      </c>
      <c r="M349" s="330" t="s">
        <v>136</v>
      </c>
      <c r="N349" s="324"/>
      <c r="O349" s="327"/>
      <c r="P349" s="46"/>
      <c r="Q349" s="13"/>
      <c r="R349" s="13"/>
      <c r="S349" s="13"/>
      <c r="T349" s="24"/>
      <c r="U349" s="321"/>
      <c r="V349" s="321"/>
      <c r="W349" s="321"/>
      <c r="X349" s="321"/>
      <c r="Y349" s="321"/>
      <c r="Z349" s="321"/>
      <c r="AA349" s="321"/>
      <c r="AB349" s="321"/>
      <c r="AC349" s="321"/>
      <c r="AD349" s="321"/>
      <c r="AE349" s="321" t="str">
        <f>IF(N349="","",N349)</f>
        <v/>
      </c>
      <c r="AF349" s="321"/>
      <c r="AG349" s="321"/>
      <c r="AH349" s="25"/>
    </row>
    <row r="350" spans="1:34" ht="39.75" customHeight="1">
      <c r="A350" s="13"/>
      <c r="B350" s="26"/>
      <c r="C350" s="355"/>
      <c r="D350" s="325"/>
      <c r="E350" s="325"/>
      <c r="F350" s="325"/>
      <c r="G350" s="325"/>
      <c r="H350" s="325"/>
      <c r="I350" s="325"/>
      <c r="J350" s="325"/>
      <c r="K350" s="55" t="s">
        <v>45</v>
      </c>
      <c r="L350" s="59" t="s">
        <v>484</v>
      </c>
      <c r="M350" s="325"/>
      <c r="N350" s="325"/>
      <c r="O350" s="328"/>
      <c r="P350" s="46"/>
      <c r="Q350" s="13"/>
      <c r="R350" s="13"/>
      <c r="S350" s="13"/>
      <c r="T350" s="24"/>
      <c r="U350" s="322"/>
      <c r="V350" s="322"/>
      <c r="W350" s="322"/>
      <c r="X350" s="322"/>
      <c r="Y350" s="322"/>
      <c r="Z350" s="322"/>
      <c r="AA350" s="322"/>
      <c r="AB350" s="322"/>
      <c r="AC350" s="322"/>
      <c r="AD350" s="322"/>
      <c r="AE350" s="322"/>
      <c r="AF350" s="322"/>
      <c r="AG350" s="322"/>
      <c r="AH350" s="25"/>
    </row>
    <row r="351" spans="1:34" ht="39.75" customHeight="1">
      <c r="A351" s="13"/>
      <c r="B351" s="26"/>
      <c r="C351" s="355"/>
      <c r="D351" s="325"/>
      <c r="E351" s="325"/>
      <c r="F351" s="325"/>
      <c r="G351" s="325"/>
      <c r="H351" s="325"/>
      <c r="I351" s="325"/>
      <c r="J351" s="325"/>
      <c r="K351" s="55" t="s">
        <v>47</v>
      </c>
      <c r="L351" s="56" t="s">
        <v>505</v>
      </c>
      <c r="M351" s="325"/>
      <c r="N351" s="325"/>
      <c r="O351" s="328"/>
      <c r="P351" s="46"/>
      <c r="Q351" s="13"/>
      <c r="R351" s="13"/>
      <c r="S351" s="13"/>
      <c r="T351" s="24"/>
      <c r="U351" s="322"/>
      <c r="V351" s="322"/>
      <c r="W351" s="322"/>
      <c r="X351" s="322"/>
      <c r="Y351" s="322"/>
      <c r="Z351" s="322"/>
      <c r="AA351" s="322"/>
      <c r="AB351" s="322"/>
      <c r="AC351" s="322"/>
      <c r="AD351" s="322"/>
      <c r="AE351" s="322"/>
      <c r="AF351" s="322"/>
      <c r="AG351" s="322"/>
      <c r="AH351" s="25"/>
    </row>
    <row r="352" spans="1:34" ht="39.75" customHeight="1">
      <c r="A352" s="13"/>
      <c r="B352" s="26"/>
      <c r="C352" s="355"/>
      <c r="D352" s="325"/>
      <c r="E352" s="325"/>
      <c r="F352" s="325"/>
      <c r="G352" s="325"/>
      <c r="H352" s="325"/>
      <c r="I352" s="325"/>
      <c r="J352" s="325"/>
      <c r="K352" s="55" t="s">
        <v>49</v>
      </c>
      <c r="L352" s="56" t="s">
        <v>506</v>
      </c>
      <c r="M352" s="325"/>
      <c r="N352" s="325"/>
      <c r="O352" s="328"/>
      <c r="P352" s="46"/>
      <c r="Q352" s="13"/>
      <c r="R352" s="13"/>
      <c r="S352" s="13"/>
      <c r="T352" s="24"/>
      <c r="U352" s="322"/>
      <c r="V352" s="322"/>
      <c r="W352" s="322"/>
      <c r="X352" s="322"/>
      <c r="Y352" s="322"/>
      <c r="Z352" s="322"/>
      <c r="AA352" s="322"/>
      <c r="AB352" s="322"/>
      <c r="AC352" s="322"/>
      <c r="AD352" s="322"/>
      <c r="AE352" s="322"/>
      <c r="AF352" s="322"/>
      <c r="AG352" s="322"/>
      <c r="AH352" s="25"/>
    </row>
    <row r="353" spans="1:34" ht="39.75" customHeight="1">
      <c r="A353" s="13"/>
      <c r="B353" s="26"/>
      <c r="C353" s="355"/>
      <c r="D353" s="325"/>
      <c r="E353" s="325"/>
      <c r="F353" s="325"/>
      <c r="G353" s="326"/>
      <c r="H353" s="326"/>
      <c r="I353" s="326"/>
      <c r="J353" s="326"/>
      <c r="K353" s="55" t="s">
        <v>51</v>
      </c>
      <c r="L353" s="56" t="s">
        <v>507</v>
      </c>
      <c r="M353" s="326"/>
      <c r="N353" s="326"/>
      <c r="O353" s="329"/>
      <c r="P353" s="46"/>
      <c r="Q353" s="13"/>
      <c r="R353" s="13"/>
      <c r="S353" s="13"/>
      <c r="T353" s="24"/>
      <c r="U353" s="323"/>
      <c r="V353" s="323"/>
      <c r="W353" s="323"/>
      <c r="X353" s="323"/>
      <c r="Y353" s="323"/>
      <c r="Z353" s="323"/>
      <c r="AA353" s="323"/>
      <c r="AB353" s="323"/>
      <c r="AC353" s="323"/>
      <c r="AD353" s="323"/>
      <c r="AE353" s="323"/>
      <c r="AF353" s="323"/>
      <c r="AG353" s="323"/>
      <c r="AH353" s="25"/>
    </row>
    <row r="354" spans="1:34" ht="39.75" customHeight="1">
      <c r="A354" s="13"/>
      <c r="B354" s="26"/>
      <c r="C354" s="355"/>
      <c r="D354" s="325"/>
      <c r="E354" s="325"/>
      <c r="F354" s="325"/>
      <c r="G354" s="349"/>
      <c r="H354" s="340" t="s">
        <v>508</v>
      </c>
      <c r="I354" s="341" t="s">
        <v>509</v>
      </c>
      <c r="J354" s="340" t="s">
        <v>408</v>
      </c>
      <c r="K354" s="55" t="s">
        <v>41</v>
      </c>
      <c r="L354" s="59" t="s">
        <v>477</v>
      </c>
      <c r="M354" s="330" t="s">
        <v>136</v>
      </c>
      <c r="N354" s="324"/>
      <c r="O354" s="327"/>
      <c r="P354" s="46"/>
      <c r="Q354" s="13"/>
      <c r="R354" s="13"/>
      <c r="S354" s="13"/>
      <c r="T354" s="24"/>
      <c r="U354" s="321" t="str">
        <f>IF($N$354="","",$N$354)</f>
        <v/>
      </c>
      <c r="V354" s="321"/>
      <c r="W354" s="321"/>
      <c r="X354" s="321"/>
      <c r="Y354" s="321"/>
      <c r="Z354" s="321"/>
      <c r="AA354" s="321"/>
      <c r="AB354" s="321"/>
      <c r="AC354" s="321"/>
      <c r="AD354" s="321"/>
      <c r="AE354" s="321"/>
      <c r="AF354" s="321"/>
      <c r="AG354" s="321" t="str">
        <f>IF($N$354="","",$N$354)</f>
        <v/>
      </c>
      <c r="AH354" s="25"/>
    </row>
    <row r="355" spans="1:34" ht="39.75" customHeight="1">
      <c r="A355" s="13"/>
      <c r="B355" s="26"/>
      <c r="C355" s="355"/>
      <c r="D355" s="325"/>
      <c r="E355" s="325"/>
      <c r="F355" s="325"/>
      <c r="G355" s="325"/>
      <c r="H355" s="325"/>
      <c r="I355" s="325"/>
      <c r="J355" s="325"/>
      <c r="K355" s="55" t="s">
        <v>45</v>
      </c>
      <c r="L355" s="59" t="s">
        <v>484</v>
      </c>
      <c r="M355" s="325"/>
      <c r="N355" s="325"/>
      <c r="O355" s="328"/>
      <c r="P355" s="46"/>
      <c r="Q355" s="13"/>
      <c r="R355" s="13"/>
      <c r="S355" s="13"/>
      <c r="T355" s="24"/>
      <c r="U355" s="322"/>
      <c r="V355" s="322"/>
      <c r="W355" s="322"/>
      <c r="X355" s="322"/>
      <c r="Y355" s="322"/>
      <c r="Z355" s="322"/>
      <c r="AA355" s="322"/>
      <c r="AB355" s="322"/>
      <c r="AC355" s="322"/>
      <c r="AD355" s="322"/>
      <c r="AE355" s="322"/>
      <c r="AF355" s="322"/>
      <c r="AG355" s="322"/>
      <c r="AH355" s="25"/>
    </row>
    <row r="356" spans="1:34" ht="39.75" customHeight="1">
      <c r="A356" s="13"/>
      <c r="B356" s="26"/>
      <c r="C356" s="355"/>
      <c r="D356" s="325"/>
      <c r="E356" s="325"/>
      <c r="F356" s="325"/>
      <c r="G356" s="325"/>
      <c r="H356" s="325"/>
      <c r="I356" s="325"/>
      <c r="J356" s="325"/>
      <c r="K356" s="55" t="s">
        <v>47</v>
      </c>
      <c r="L356" s="56" t="s">
        <v>510</v>
      </c>
      <c r="M356" s="325"/>
      <c r="N356" s="325"/>
      <c r="O356" s="328"/>
      <c r="P356" s="46"/>
      <c r="Q356" s="13"/>
      <c r="R356" s="13"/>
      <c r="S356" s="13"/>
      <c r="T356" s="24"/>
      <c r="U356" s="322"/>
      <c r="V356" s="322"/>
      <c r="W356" s="322"/>
      <c r="X356" s="322"/>
      <c r="Y356" s="322"/>
      <c r="Z356" s="322"/>
      <c r="AA356" s="322"/>
      <c r="AB356" s="322"/>
      <c r="AC356" s="322"/>
      <c r="AD356" s="322"/>
      <c r="AE356" s="322"/>
      <c r="AF356" s="322"/>
      <c r="AG356" s="322"/>
      <c r="AH356" s="25"/>
    </row>
    <row r="357" spans="1:34" ht="39.75" customHeight="1">
      <c r="A357" s="13"/>
      <c r="B357" s="26"/>
      <c r="C357" s="355"/>
      <c r="D357" s="325"/>
      <c r="E357" s="325"/>
      <c r="F357" s="325"/>
      <c r="G357" s="325"/>
      <c r="H357" s="325"/>
      <c r="I357" s="325"/>
      <c r="J357" s="325"/>
      <c r="K357" s="55" t="s">
        <v>49</v>
      </c>
      <c r="L357" s="56" t="s">
        <v>511</v>
      </c>
      <c r="M357" s="325"/>
      <c r="N357" s="325"/>
      <c r="O357" s="328"/>
      <c r="P357" s="46"/>
      <c r="Q357" s="13"/>
      <c r="R357" s="13"/>
      <c r="S357" s="13"/>
      <c r="T357" s="24"/>
      <c r="U357" s="322"/>
      <c r="V357" s="322"/>
      <c r="W357" s="322"/>
      <c r="X357" s="322"/>
      <c r="Y357" s="322"/>
      <c r="Z357" s="322"/>
      <c r="AA357" s="322"/>
      <c r="AB357" s="322"/>
      <c r="AC357" s="322"/>
      <c r="AD357" s="322"/>
      <c r="AE357" s="322"/>
      <c r="AF357" s="322"/>
      <c r="AG357" s="322"/>
      <c r="AH357" s="25"/>
    </row>
    <row r="358" spans="1:34" ht="39.75" customHeight="1">
      <c r="A358" s="13"/>
      <c r="B358" s="26"/>
      <c r="C358" s="355"/>
      <c r="D358" s="325"/>
      <c r="E358" s="325"/>
      <c r="F358" s="325"/>
      <c r="G358" s="326"/>
      <c r="H358" s="326"/>
      <c r="I358" s="326"/>
      <c r="J358" s="326"/>
      <c r="K358" s="55" t="s">
        <v>51</v>
      </c>
      <c r="L358" s="56" t="s">
        <v>512</v>
      </c>
      <c r="M358" s="326"/>
      <c r="N358" s="326"/>
      <c r="O358" s="329"/>
      <c r="P358" s="46"/>
      <c r="Q358" s="13"/>
      <c r="R358" s="13"/>
      <c r="S358" s="13"/>
      <c r="T358" s="24"/>
      <c r="U358" s="323"/>
      <c r="V358" s="323"/>
      <c r="W358" s="323"/>
      <c r="X358" s="323"/>
      <c r="Y358" s="323"/>
      <c r="Z358" s="323"/>
      <c r="AA358" s="323"/>
      <c r="AB358" s="323"/>
      <c r="AC358" s="323"/>
      <c r="AD358" s="323"/>
      <c r="AE358" s="323"/>
      <c r="AF358" s="323"/>
      <c r="AG358" s="323"/>
      <c r="AH358" s="25"/>
    </row>
    <row r="359" spans="1:34" ht="39.75" customHeight="1">
      <c r="A359" s="13"/>
      <c r="B359" s="26"/>
      <c r="C359" s="355"/>
      <c r="D359" s="325"/>
      <c r="E359" s="325"/>
      <c r="F359" s="325"/>
      <c r="G359" s="55"/>
      <c r="H359" s="361" t="s">
        <v>513</v>
      </c>
      <c r="I359" s="362"/>
      <c r="J359" s="363"/>
      <c r="K359" s="67"/>
      <c r="L359" s="59"/>
      <c r="M359" s="68"/>
      <c r="N359" s="68"/>
      <c r="O359" s="69"/>
      <c r="P359" s="46"/>
      <c r="Q359" s="13"/>
      <c r="R359" s="13"/>
      <c r="S359" s="13"/>
      <c r="T359" s="24"/>
      <c r="U359" s="70"/>
      <c r="V359" s="71"/>
      <c r="W359" s="71"/>
      <c r="X359" s="71"/>
      <c r="Y359" s="71"/>
      <c r="Z359" s="71"/>
      <c r="AA359" s="71"/>
      <c r="AB359" s="71"/>
      <c r="AC359" s="71"/>
      <c r="AD359" s="71"/>
      <c r="AE359" s="71"/>
      <c r="AF359" s="71"/>
      <c r="AG359" s="71"/>
      <c r="AH359" s="25"/>
    </row>
    <row r="360" spans="1:34" ht="39.75" customHeight="1">
      <c r="A360" s="13"/>
      <c r="B360" s="26"/>
      <c r="C360" s="355"/>
      <c r="D360" s="325"/>
      <c r="E360" s="325"/>
      <c r="F360" s="325"/>
      <c r="G360" s="349"/>
      <c r="H360" s="340" t="s">
        <v>514</v>
      </c>
      <c r="I360" s="341" t="s">
        <v>515</v>
      </c>
      <c r="J360" s="340" t="s">
        <v>84</v>
      </c>
      <c r="K360" s="55" t="s">
        <v>41</v>
      </c>
      <c r="L360" s="59" t="s">
        <v>477</v>
      </c>
      <c r="M360" s="330" t="s">
        <v>136</v>
      </c>
      <c r="N360" s="324"/>
      <c r="O360" s="327"/>
      <c r="P360" s="46"/>
      <c r="Q360" s="13"/>
      <c r="R360" s="13"/>
      <c r="S360" s="13"/>
      <c r="T360" s="24"/>
      <c r="U360" s="321"/>
      <c r="V360" s="321" t="str">
        <f t="shared" ref="V360:W360" si="34">IF($N$360="","",$N$360)</f>
        <v/>
      </c>
      <c r="W360" s="321" t="str">
        <f t="shared" si="34"/>
        <v/>
      </c>
      <c r="X360" s="321"/>
      <c r="Y360" s="321"/>
      <c r="Z360" s="321"/>
      <c r="AA360" s="321"/>
      <c r="AB360" s="321"/>
      <c r="AC360" s="321"/>
      <c r="AD360" s="321"/>
      <c r="AE360" s="321"/>
      <c r="AF360" s="321"/>
      <c r="AG360" s="321"/>
      <c r="AH360" s="25"/>
    </row>
    <row r="361" spans="1:34" ht="39.75" customHeight="1">
      <c r="A361" s="13"/>
      <c r="B361" s="26"/>
      <c r="C361" s="355"/>
      <c r="D361" s="325"/>
      <c r="E361" s="325"/>
      <c r="F361" s="325"/>
      <c r="G361" s="325"/>
      <c r="H361" s="325"/>
      <c r="I361" s="325"/>
      <c r="J361" s="325"/>
      <c r="K361" s="55" t="s">
        <v>45</v>
      </c>
      <c r="L361" s="59" t="s">
        <v>516</v>
      </c>
      <c r="M361" s="325"/>
      <c r="N361" s="325"/>
      <c r="O361" s="328"/>
      <c r="P361" s="46"/>
      <c r="Q361" s="13"/>
      <c r="R361" s="13"/>
      <c r="S361" s="13"/>
      <c r="T361" s="24"/>
      <c r="U361" s="322"/>
      <c r="V361" s="322"/>
      <c r="W361" s="322"/>
      <c r="X361" s="322"/>
      <c r="Y361" s="322"/>
      <c r="Z361" s="322"/>
      <c r="AA361" s="322"/>
      <c r="AB361" s="322"/>
      <c r="AC361" s="322"/>
      <c r="AD361" s="322"/>
      <c r="AE361" s="322"/>
      <c r="AF361" s="322"/>
      <c r="AG361" s="322"/>
      <c r="AH361" s="25"/>
    </row>
    <row r="362" spans="1:34" ht="39.75" customHeight="1">
      <c r="A362" s="13"/>
      <c r="B362" s="26"/>
      <c r="C362" s="355"/>
      <c r="D362" s="325"/>
      <c r="E362" s="325"/>
      <c r="F362" s="325"/>
      <c r="G362" s="325"/>
      <c r="H362" s="325"/>
      <c r="I362" s="325"/>
      <c r="J362" s="325"/>
      <c r="K362" s="55" t="s">
        <v>47</v>
      </c>
      <c r="L362" s="56" t="s">
        <v>517</v>
      </c>
      <c r="M362" s="325"/>
      <c r="N362" s="325"/>
      <c r="O362" s="328"/>
      <c r="P362" s="46"/>
      <c r="Q362" s="13"/>
      <c r="R362" s="13"/>
      <c r="S362" s="13"/>
      <c r="T362" s="24"/>
      <c r="U362" s="322"/>
      <c r="V362" s="322"/>
      <c r="W362" s="322"/>
      <c r="X362" s="322"/>
      <c r="Y362" s="322"/>
      <c r="Z362" s="322"/>
      <c r="AA362" s="322"/>
      <c r="AB362" s="322"/>
      <c r="AC362" s="322"/>
      <c r="AD362" s="322"/>
      <c r="AE362" s="322"/>
      <c r="AF362" s="322"/>
      <c r="AG362" s="322"/>
      <c r="AH362" s="25"/>
    </row>
    <row r="363" spans="1:34" ht="39.75" customHeight="1">
      <c r="A363" s="13"/>
      <c r="B363" s="26"/>
      <c r="C363" s="355"/>
      <c r="D363" s="325"/>
      <c r="E363" s="325"/>
      <c r="F363" s="325"/>
      <c r="G363" s="325"/>
      <c r="H363" s="325"/>
      <c r="I363" s="325"/>
      <c r="J363" s="325"/>
      <c r="K363" s="55" t="s">
        <v>49</v>
      </c>
      <c r="L363" s="56" t="s">
        <v>518</v>
      </c>
      <c r="M363" s="325"/>
      <c r="N363" s="325"/>
      <c r="O363" s="328"/>
      <c r="P363" s="46"/>
      <c r="Q363" s="13"/>
      <c r="R363" s="13"/>
      <c r="S363" s="13"/>
      <c r="T363" s="24"/>
      <c r="U363" s="322"/>
      <c r="V363" s="322"/>
      <c r="W363" s="322"/>
      <c r="X363" s="322"/>
      <c r="Y363" s="322"/>
      <c r="Z363" s="322"/>
      <c r="AA363" s="322"/>
      <c r="AB363" s="322"/>
      <c r="AC363" s="322"/>
      <c r="AD363" s="322"/>
      <c r="AE363" s="322"/>
      <c r="AF363" s="322"/>
      <c r="AG363" s="322"/>
      <c r="AH363" s="25"/>
    </row>
    <row r="364" spans="1:34" ht="39.75" customHeight="1">
      <c r="A364" s="13"/>
      <c r="B364" s="26"/>
      <c r="C364" s="355"/>
      <c r="D364" s="325"/>
      <c r="E364" s="325"/>
      <c r="F364" s="325"/>
      <c r="G364" s="326"/>
      <c r="H364" s="326"/>
      <c r="I364" s="326"/>
      <c r="J364" s="326"/>
      <c r="K364" s="55" t="s">
        <v>51</v>
      </c>
      <c r="L364" s="56" t="s">
        <v>519</v>
      </c>
      <c r="M364" s="326"/>
      <c r="N364" s="326"/>
      <c r="O364" s="329"/>
      <c r="P364" s="46"/>
      <c r="Q364" s="13"/>
      <c r="R364" s="13"/>
      <c r="S364" s="13"/>
      <c r="T364" s="24"/>
      <c r="U364" s="323"/>
      <c r="V364" s="323"/>
      <c r="W364" s="323"/>
      <c r="X364" s="323"/>
      <c r="Y364" s="323"/>
      <c r="Z364" s="323"/>
      <c r="AA364" s="323"/>
      <c r="AB364" s="323"/>
      <c r="AC364" s="323"/>
      <c r="AD364" s="323"/>
      <c r="AE364" s="323"/>
      <c r="AF364" s="323"/>
      <c r="AG364" s="323"/>
      <c r="AH364" s="25"/>
    </row>
    <row r="365" spans="1:34" ht="39.75" customHeight="1">
      <c r="A365" s="13"/>
      <c r="B365" s="26"/>
      <c r="C365" s="355"/>
      <c r="D365" s="325"/>
      <c r="E365" s="325"/>
      <c r="F365" s="325"/>
      <c r="G365" s="349"/>
      <c r="H365" s="340" t="s">
        <v>520</v>
      </c>
      <c r="I365" s="341" t="s">
        <v>521</v>
      </c>
      <c r="J365" s="340" t="s">
        <v>84</v>
      </c>
      <c r="K365" s="55" t="s">
        <v>41</v>
      </c>
      <c r="L365" s="59" t="s">
        <v>477</v>
      </c>
      <c r="M365" s="330" t="s">
        <v>136</v>
      </c>
      <c r="N365" s="324"/>
      <c r="O365" s="327"/>
      <c r="P365" s="46"/>
      <c r="Q365" s="13"/>
      <c r="R365" s="13"/>
      <c r="S365" s="13"/>
      <c r="T365" s="24"/>
      <c r="U365" s="321"/>
      <c r="V365" s="321" t="str">
        <f t="shared" ref="V365:W365" si="35">IF($N$365="","",$N$365)</f>
        <v/>
      </c>
      <c r="W365" s="321" t="str">
        <f t="shared" si="35"/>
        <v/>
      </c>
      <c r="X365" s="321"/>
      <c r="Y365" s="321"/>
      <c r="Z365" s="321"/>
      <c r="AA365" s="321"/>
      <c r="AB365" s="321"/>
      <c r="AC365" s="321"/>
      <c r="AD365" s="321"/>
      <c r="AE365" s="321"/>
      <c r="AF365" s="321"/>
      <c r="AG365" s="321"/>
      <c r="AH365" s="25"/>
    </row>
    <row r="366" spans="1:34" ht="39.75" customHeight="1">
      <c r="A366" s="13"/>
      <c r="B366" s="26"/>
      <c r="C366" s="355"/>
      <c r="D366" s="325"/>
      <c r="E366" s="325"/>
      <c r="F366" s="325"/>
      <c r="G366" s="325"/>
      <c r="H366" s="325"/>
      <c r="I366" s="325"/>
      <c r="J366" s="325"/>
      <c r="K366" s="55" t="s">
        <v>45</v>
      </c>
      <c r="L366" s="59" t="s">
        <v>516</v>
      </c>
      <c r="M366" s="325"/>
      <c r="N366" s="325"/>
      <c r="O366" s="328"/>
      <c r="P366" s="46"/>
      <c r="Q366" s="13"/>
      <c r="R366" s="13"/>
      <c r="S366" s="13"/>
      <c r="T366" s="24"/>
      <c r="U366" s="322"/>
      <c r="V366" s="322"/>
      <c r="W366" s="322"/>
      <c r="X366" s="322"/>
      <c r="Y366" s="322"/>
      <c r="Z366" s="322"/>
      <c r="AA366" s="322"/>
      <c r="AB366" s="322"/>
      <c r="AC366" s="322"/>
      <c r="AD366" s="322"/>
      <c r="AE366" s="322"/>
      <c r="AF366" s="322"/>
      <c r="AG366" s="322"/>
      <c r="AH366" s="25"/>
    </row>
    <row r="367" spans="1:34" ht="39.75" customHeight="1">
      <c r="A367" s="13"/>
      <c r="B367" s="26"/>
      <c r="C367" s="355"/>
      <c r="D367" s="325"/>
      <c r="E367" s="325"/>
      <c r="F367" s="325"/>
      <c r="G367" s="325"/>
      <c r="H367" s="325"/>
      <c r="I367" s="325"/>
      <c r="J367" s="325"/>
      <c r="K367" s="55" t="s">
        <v>47</v>
      </c>
      <c r="L367" s="56" t="s">
        <v>522</v>
      </c>
      <c r="M367" s="325"/>
      <c r="N367" s="325"/>
      <c r="O367" s="328"/>
      <c r="P367" s="46"/>
      <c r="Q367" s="13"/>
      <c r="R367" s="13"/>
      <c r="S367" s="13"/>
      <c r="T367" s="24"/>
      <c r="U367" s="322"/>
      <c r="V367" s="322"/>
      <c r="W367" s="322"/>
      <c r="X367" s="322"/>
      <c r="Y367" s="322"/>
      <c r="Z367" s="322"/>
      <c r="AA367" s="322"/>
      <c r="AB367" s="322"/>
      <c r="AC367" s="322"/>
      <c r="AD367" s="322"/>
      <c r="AE367" s="322"/>
      <c r="AF367" s="322"/>
      <c r="AG367" s="322"/>
      <c r="AH367" s="25"/>
    </row>
    <row r="368" spans="1:34" ht="39.75" customHeight="1">
      <c r="A368" s="13"/>
      <c r="B368" s="26"/>
      <c r="C368" s="355"/>
      <c r="D368" s="325"/>
      <c r="E368" s="325"/>
      <c r="F368" s="325"/>
      <c r="G368" s="325"/>
      <c r="H368" s="325"/>
      <c r="I368" s="325"/>
      <c r="J368" s="325"/>
      <c r="K368" s="55" t="s">
        <v>49</v>
      </c>
      <c r="L368" s="56" t="s">
        <v>523</v>
      </c>
      <c r="M368" s="325"/>
      <c r="N368" s="325"/>
      <c r="O368" s="328"/>
      <c r="P368" s="46"/>
      <c r="Q368" s="13"/>
      <c r="R368" s="13"/>
      <c r="S368" s="13"/>
      <c r="T368" s="24"/>
      <c r="U368" s="322"/>
      <c r="V368" s="322"/>
      <c r="W368" s="322"/>
      <c r="X368" s="322"/>
      <c r="Y368" s="322"/>
      <c r="Z368" s="322"/>
      <c r="AA368" s="322"/>
      <c r="AB368" s="322"/>
      <c r="AC368" s="322"/>
      <c r="AD368" s="322"/>
      <c r="AE368" s="322"/>
      <c r="AF368" s="322"/>
      <c r="AG368" s="322"/>
      <c r="AH368" s="25"/>
    </row>
    <row r="369" spans="1:34" ht="39.75" customHeight="1">
      <c r="A369" s="13"/>
      <c r="B369" s="26"/>
      <c r="C369" s="355"/>
      <c r="D369" s="325"/>
      <c r="E369" s="325"/>
      <c r="F369" s="325"/>
      <c r="G369" s="326"/>
      <c r="H369" s="326"/>
      <c r="I369" s="326"/>
      <c r="J369" s="326"/>
      <c r="K369" s="55" t="s">
        <v>51</v>
      </c>
      <c r="L369" s="56" t="s">
        <v>524</v>
      </c>
      <c r="M369" s="326"/>
      <c r="N369" s="326"/>
      <c r="O369" s="329"/>
      <c r="P369" s="46"/>
      <c r="Q369" s="13"/>
      <c r="R369" s="13"/>
      <c r="S369" s="13"/>
      <c r="T369" s="24"/>
      <c r="U369" s="323"/>
      <c r="V369" s="323"/>
      <c r="W369" s="323"/>
      <c r="X369" s="323"/>
      <c r="Y369" s="323"/>
      <c r="Z369" s="323"/>
      <c r="AA369" s="323"/>
      <c r="AB369" s="323"/>
      <c r="AC369" s="323"/>
      <c r="AD369" s="323"/>
      <c r="AE369" s="323"/>
      <c r="AF369" s="323"/>
      <c r="AG369" s="323"/>
      <c r="AH369" s="25"/>
    </row>
    <row r="370" spans="1:34" ht="39.75" customHeight="1">
      <c r="A370" s="13"/>
      <c r="B370" s="26"/>
      <c r="C370" s="355"/>
      <c r="D370" s="325"/>
      <c r="E370" s="325"/>
      <c r="F370" s="325"/>
      <c r="G370" s="349"/>
      <c r="H370" s="340" t="s">
        <v>525</v>
      </c>
      <c r="I370" s="341" t="s">
        <v>526</v>
      </c>
      <c r="J370" s="340" t="s">
        <v>84</v>
      </c>
      <c r="K370" s="55" t="s">
        <v>41</v>
      </c>
      <c r="L370" s="59" t="s">
        <v>477</v>
      </c>
      <c r="M370" s="330" t="s">
        <v>136</v>
      </c>
      <c r="N370" s="324"/>
      <c r="O370" s="327"/>
      <c r="P370" s="46"/>
      <c r="Q370" s="13"/>
      <c r="R370" s="13"/>
      <c r="S370" s="13"/>
      <c r="T370" s="24"/>
      <c r="U370" s="321" t="str">
        <f t="shared" ref="U370:W370" si="36">IF($N$370="","",$N$370)</f>
        <v/>
      </c>
      <c r="V370" s="321" t="str">
        <f t="shared" si="36"/>
        <v/>
      </c>
      <c r="W370" s="321" t="str">
        <f t="shared" si="36"/>
        <v/>
      </c>
      <c r="X370" s="321"/>
      <c r="Y370" s="321"/>
      <c r="Z370" s="321"/>
      <c r="AA370" s="321"/>
      <c r="AB370" s="321"/>
      <c r="AC370" s="321"/>
      <c r="AD370" s="321"/>
      <c r="AE370" s="321"/>
      <c r="AF370" s="321"/>
      <c r="AG370" s="321"/>
      <c r="AH370" s="25"/>
    </row>
    <row r="371" spans="1:34" ht="39.75" customHeight="1">
      <c r="A371" s="13"/>
      <c r="B371" s="26"/>
      <c r="C371" s="355"/>
      <c r="D371" s="325"/>
      <c r="E371" s="325"/>
      <c r="F371" s="325"/>
      <c r="G371" s="325"/>
      <c r="H371" s="325"/>
      <c r="I371" s="325"/>
      <c r="J371" s="325"/>
      <c r="K371" s="55" t="s">
        <v>45</v>
      </c>
      <c r="L371" s="59" t="s">
        <v>516</v>
      </c>
      <c r="M371" s="325"/>
      <c r="N371" s="325"/>
      <c r="O371" s="328"/>
      <c r="P371" s="46"/>
      <c r="Q371" s="13"/>
      <c r="R371" s="13"/>
      <c r="S371" s="13"/>
      <c r="T371" s="24"/>
      <c r="U371" s="322"/>
      <c r="V371" s="322"/>
      <c r="W371" s="322"/>
      <c r="X371" s="322"/>
      <c r="Y371" s="322"/>
      <c r="Z371" s="322"/>
      <c r="AA371" s="322"/>
      <c r="AB371" s="322"/>
      <c r="AC371" s="322"/>
      <c r="AD371" s="322"/>
      <c r="AE371" s="322"/>
      <c r="AF371" s="322"/>
      <c r="AG371" s="322"/>
      <c r="AH371" s="25"/>
    </row>
    <row r="372" spans="1:34" ht="39.75" customHeight="1">
      <c r="A372" s="13"/>
      <c r="B372" s="26"/>
      <c r="C372" s="355"/>
      <c r="D372" s="325"/>
      <c r="E372" s="325"/>
      <c r="F372" s="325"/>
      <c r="G372" s="325"/>
      <c r="H372" s="325"/>
      <c r="I372" s="325"/>
      <c r="J372" s="325"/>
      <c r="K372" s="55" t="s">
        <v>47</v>
      </c>
      <c r="L372" s="56" t="s">
        <v>527</v>
      </c>
      <c r="M372" s="325"/>
      <c r="N372" s="325"/>
      <c r="O372" s="328"/>
      <c r="P372" s="46"/>
      <c r="Q372" s="13"/>
      <c r="R372" s="13"/>
      <c r="S372" s="13"/>
      <c r="T372" s="24"/>
      <c r="U372" s="322"/>
      <c r="V372" s="322"/>
      <c r="W372" s="322"/>
      <c r="X372" s="322"/>
      <c r="Y372" s="322"/>
      <c r="Z372" s="322"/>
      <c r="AA372" s="322"/>
      <c r="AB372" s="322"/>
      <c r="AC372" s="322"/>
      <c r="AD372" s="322"/>
      <c r="AE372" s="322"/>
      <c r="AF372" s="322"/>
      <c r="AG372" s="322"/>
      <c r="AH372" s="25"/>
    </row>
    <row r="373" spans="1:34" ht="39.75" customHeight="1">
      <c r="A373" s="13"/>
      <c r="B373" s="26"/>
      <c r="C373" s="355"/>
      <c r="D373" s="325"/>
      <c r="E373" s="325"/>
      <c r="F373" s="325"/>
      <c r="G373" s="325"/>
      <c r="H373" s="325"/>
      <c r="I373" s="325"/>
      <c r="J373" s="325"/>
      <c r="K373" s="55" t="s">
        <v>49</v>
      </c>
      <c r="L373" s="56" t="s">
        <v>528</v>
      </c>
      <c r="M373" s="325"/>
      <c r="N373" s="325"/>
      <c r="O373" s="328"/>
      <c r="P373" s="46"/>
      <c r="Q373" s="13"/>
      <c r="R373" s="13"/>
      <c r="S373" s="13"/>
      <c r="T373" s="24"/>
      <c r="U373" s="322"/>
      <c r="V373" s="322"/>
      <c r="W373" s="322"/>
      <c r="X373" s="322"/>
      <c r="Y373" s="322"/>
      <c r="Z373" s="322"/>
      <c r="AA373" s="322"/>
      <c r="AB373" s="322"/>
      <c r="AC373" s="322"/>
      <c r="AD373" s="322"/>
      <c r="AE373" s="322"/>
      <c r="AF373" s="322"/>
      <c r="AG373" s="322"/>
      <c r="AH373" s="25"/>
    </row>
    <row r="374" spans="1:34" ht="39.75" customHeight="1">
      <c r="A374" s="13"/>
      <c r="B374" s="26"/>
      <c r="C374" s="355"/>
      <c r="D374" s="325"/>
      <c r="E374" s="325"/>
      <c r="F374" s="325"/>
      <c r="G374" s="326"/>
      <c r="H374" s="326"/>
      <c r="I374" s="326"/>
      <c r="J374" s="326"/>
      <c r="K374" s="55" t="s">
        <v>51</v>
      </c>
      <c r="L374" s="56" t="s">
        <v>529</v>
      </c>
      <c r="M374" s="326"/>
      <c r="N374" s="326"/>
      <c r="O374" s="329"/>
      <c r="P374" s="46"/>
      <c r="Q374" s="13"/>
      <c r="R374" s="13"/>
      <c r="S374" s="13"/>
      <c r="T374" s="24"/>
      <c r="U374" s="323"/>
      <c r="V374" s="323"/>
      <c r="W374" s="323"/>
      <c r="X374" s="323"/>
      <c r="Y374" s="323"/>
      <c r="Z374" s="323"/>
      <c r="AA374" s="323"/>
      <c r="AB374" s="323"/>
      <c r="AC374" s="323"/>
      <c r="AD374" s="323"/>
      <c r="AE374" s="323"/>
      <c r="AF374" s="323"/>
      <c r="AG374" s="323"/>
      <c r="AH374" s="25"/>
    </row>
    <row r="375" spans="1:34" ht="39.75" customHeight="1">
      <c r="A375" s="13"/>
      <c r="B375" s="26"/>
      <c r="C375" s="355"/>
      <c r="D375" s="325"/>
      <c r="E375" s="325"/>
      <c r="F375" s="325"/>
      <c r="G375" s="349"/>
      <c r="H375" s="340" t="s">
        <v>530</v>
      </c>
      <c r="I375" s="341" t="s">
        <v>531</v>
      </c>
      <c r="J375" s="340" t="s">
        <v>84</v>
      </c>
      <c r="K375" s="55" t="s">
        <v>41</v>
      </c>
      <c r="L375" s="59" t="s">
        <v>477</v>
      </c>
      <c r="M375" s="330" t="s">
        <v>136</v>
      </c>
      <c r="N375" s="324"/>
      <c r="O375" s="327"/>
      <c r="P375" s="46"/>
      <c r="Q375" s="13"/>
      <c r="R375" s="13"/>
      <c r="S375" s="13"/>
      <c r="T375" s="24"/>
      <c r="U375" s="321"/>
      <c r="V375" s="321" t="str">
        <f t="shared" ref="V375:W375" si="37">IF($N$375="","",$N$375)</f>
        <v/>
      </c>
      <c r="W375" s="321" t="str">
        <f t="shared" si="37"/>
        <v/>
      </c>
      <c r="X375" s="321"/>
      <c r="Y375" s="321"/>
      <c r="Z375" s="321"/>
      <c r="AA375" s="321"/>
      <c r="AB375" s="321"/>
      <c r="AC375" s="321"/>
      <c r="AD375" s="321"/>
      <c r="AE375" s="321"/>
      <c r="AF375" s="321"/>
      <c r="AG375" s="321"/>
      <c r="AH375" s="25"/>
    </row>
    <row r="376" spans="1:34" ht="39.75" customHeight="1">
      <c r="A376" s="13"/>
      <c r="B376" s="26"/>
      <c r="C376" s="355"/>
      <c r="D376" s="325"/>
      <c r="E376" s="325"/>
      <c r="F376" s="325"/>
      <c r="G376" s="325"/>
      <c r="H376" s="325"/>
      <c r="I376" s="325"/>
      <c r="J376" s="325"/>
      <c r="K376" s="55" t="s">
        <v>45</v>
      </c>
      <c r="L376" s="59" t="s">
        <v>516</v>
      </c>
      <c r="M376" s="325"/>
      <c r="N376" s="325"/>
      <c r="O376" s="328"/>
      <c r="P376" s="46"/>
      <c r="Q376" s="13"/>
      <c r="R376" s="13"/>
      <c r="S376" s="13"/>
      <c r="T376" s="24"/>
      <c r="U376" s="322"/>
      <c r="V376" s="322"/>
      <c r="W376" s="322"/>
      <c r="X376" s="322"/>
      <c r="Y376" s="322"/>
      <c r="Z376" s="322"/>
      <c r="AA376" s="322"/>
      <c r="AB376" s="322"/>
      <c r="AC376" s="322"/>
      <c r="AD376" s="322"/>
      <c r="AE376" s="322"/>
      <c r="AF376" s="322"/>
      <c r="AG376" s="322"/>
      <c r="AH376" s="25"/>
    </row>
    <row r="377" spans="1:34" ht="39.75" customHeight="1">
      <c r="A377" s="13"/>
      <c r="B377" s="26"/>
      <c r="C377" s="355"/>
      <c r="D377" s="325"/>
      <c r="E377" s="325"/>
      <c r="F377" s="325"/>
      <c r="G377" s="325"/>
      <c r="H377" s="325"/>
      <c r="I377" s="325"/>
      <c r="J377" s="325"/>
      <c r="K377" s="55" t="s">
        <v>47</v>
      </c>
      <c r="L377" s="56" t="s">
        <v>532</v>
      </c>
      <c r="M377" s="325"/>
      <c r="N377" s="325"/>
      <c r="O377" s="328"/>
      <c r="P377" s="46"/>
      <c r="Q377" s="13"/>
      <c r="R377" s="13"/>
      <c r="S377" s="13"/>
      <c r="T377" s="24"/>
      <c r="U377" s="322"/>
      <c r="V377" s="322"/>
      <c r="W377" s="322"/>
      <c r="X377" s="322"/>
      <c r="Y377" s="322"/>
      <c r="Z377" s="322"/>
      <c r="AA377" s="322"/>
      <c r="AB377" s="322"/>
      <c r="AC377" s="322"/>
      <c r="AD377" s="322"/>
      <c r="AE377" s="322"/>
      <c r="AF377" s="322"/>
      <c r="AG377" s="322"/>
      <c r="AH377" s="25"/>
    </row>
    <row r="378" spans="1:34" ht="39.75" customHeight="1">
      <c r="A378" s="13"/>
      <c r="B378" s="26"/>
      <c r="C378" s="355"/>
      <c r="D378" s="325"/>
      <c r="E378" s="325"/>
      <c r="F378" s="325"/>
      <c r="G378" s="325"/>
      <c r="H378" s="325"/>
      <c r="I378" s="325"/>
      <c r="J378" s="325"/>
      <c r="K378" s="55" t="s">
        <v>49</v>
      </c>
      <c r="L378" s="56" t="s">
        <v>533</v>
      </c>
      <c r="M378" s="325"/>
      <c r="N378" s="325"/>
      <c r="O378" s="328"/>
      <c r="P378" s="46"/>
      <c r="Q378" s="13"/>
      <c r="R378" s="13"/>
      <c r="S378" s="13"/>
      <c r="T378" s="24"/>
      <c r="U378" s="322"/>
      <c r="V378" s="322"/>
      <c r="W378" s="322"/>
      <c r="X378" s="322"/>
      <c r="Y378" s="322"/>
      <c r="Z378" s="322"/>
      <c r="AA378" s="322"/>
      <c r="AB378" s="322"/>
      <c r="AC378" s="322"/>
      <c r="AD378" s="322"/>
      <c r="AE378" s="322"/>
      <c r="AF378" s="322"/>
      <c r="AG378" s="322"/>
      <c r="AH378" s="25"/>
    </row>
    <row r="379" spans="1:34" ht="39.75" customHeight="1">
      <c r="A379" s="13"/>
      <c r="B379" s="26"/>
      <c r="C379" s="355"/>
      <c r="D379" s="325"/>
      <c r="E379" s="325"/>
      <c r="F379" s="325"/>
      <c r="G379" s="326"/>
      <c r="H379" s="326"/>
      <c r="I379" s="326"/>
      <c r="J379" s="326"/>
      <c r="K379" s="55" t="s">
        <v>51</v>
      </c>
      <c r="L379" s="56" t="s">
        <v>534</v>
      </c>
      <c r="M379" s="326"/>
      <c r="N379" s="326"/>
      <c r="O379" s="329"/>
      <c r="P379" s="46"/>
      <c r="Q379" s="13"/>
      <c r="R379" s="13"/>
      <c r="S379" s="13"/>
      <c r="T379" s="24"/>
      <c r="U379" s="323"/>
      <c r="V379" s="323"/>
      <c r="W379" s="323"/>
      <c r="X379" s="323"/>
      <c r="Y379" s="323"/>
      <c r="Z379" s="323"/>
      <c r="AA379" s="323"/>
      <c r="AB379" s="323"/>
      <c r="AC379" s="323"/>
      <c r="AD379" s="323"/>
      <c r="AE379" s="323"/>
      <c r="AF379" s="323"/>
      <c r="AG379" s="323"/>
      <c r="AH379" s="25"/>
    </row>
    <row r="380" spans="1:34" ht="39.75" customHeight="1">
      <c r="A380" s="13"/>
      <c r="B380" s="26"/>
      <c r="C380" s="355"/>
      <c r="D380" s="325"/>
      <c r="E380" s="325"/>
      <c r="F380" s="325"/>
      <c r="G380" s="349"/>
      <c r="H380" s="340" t="s">
        <v>535</v>
      </c>
      <c r="I380" s="341" t="s">
        <v>536</v>
      </c>
      <c r="J380" s="340" t="s">
        <v>84</v>
      </c>
      <c r="K380" s="55" t="s">
        <v>41</v>
      </c>
      <c r="L380" s="59" t="s">
        <v>477</v>
      </c>
      <c r="M380" s="330" t="s">
        <v>136</v>
      </c>
      <c r="N380" s="324"/>
      <c r="O380" s="327"/>
      <c r="P380" s="46"/>
      <c r="Q380" s="13"/>
      <c r="R380" s="13"/>
      <c r="S380" s="13"/>
      <c r="T380" s="24"/>
      <c r="U380" s="321"/>
      <c r="V380" s="321" t="str">
        <f t="shared" ref="V380:W380" si="38">IF($N$380="","",$N$380)</f>
        <v/>
      </c>
      <c r="W380" s="321" t="str">
        <f t="shared" si="38"/>
        <v/>
      </c>
      <c r="X380" s="321"/>
      <c r="Y380" s="321"/>
      <c r="Z380" s="321"/>
      <c r="AA380" s="321"/>
      <c r="AB380" s="321"/>
      <c r="AC380" s="321"/>
      <c r="AD380" s="321"/>
      <c r="AE380" s="321"/>
      <c r="AF380" s="321"/>
      <c r="AG380" s="321"/>
      <c r="AH380" s="25"/>
    </row>
    <row r="381" spans="1:34" ht="39.75" customHeight="1">
      <c r="A381" s="13"/>
      <c r="B381" s="26"/>
      <c r="C381" s="355"/>
      <c r="D381" s="325"/>
      <c r="E381" s="325"/>
      <c r="F381" s="325"/>
      <c r="G381" s="325"/>
      <c r="H381" s="325"/>
      <c r="I381" s="325"/>
      <c r="J381" s="325"/>
      <c r="K381" s="55" t="s">
        <v>45</v>
      </c>
      <c r="L381" s="59" t="s">
        <v>516</v>
      </c>
      <c r="M381" s="325"/>
      <c r="N381" s="325"/>
      <c r="O381" s="328"/>
      <c r="P381" s="46"/>
      <c r="Q381" s="13"/>
      <c r="R381" s="13"/>
      <c r="S381" s="13"/>
      <c r="T381" s="24"/>
      <c r="U381" s="322"/>
      <c r="V381" s="322"/>
      <c r="W381" s="322"/>
      <c r="X381" s="322"/>
      <c r="Y381" s="322"/>
      <c r="Z381" s="322"/>
      <c r="AA381" s="322"/>
      <c r="AB381" s="322"/>
      <c r="AC381" s="322"/>
      <c r="AD381" s="322"/>
      <c r="AE381" s="322"/>
      <c r="AF381" s="322"/>
      <c r="AG381" s="322"/>
      <c r="AH381" s="25"/>
    </row>
    <row r="382" spans="1:34" ht="39.75" customHeight="1">
      <c r="A382" s="13"/>
      <c r="B382" s="26"/>
      <c r="C382" s="355"/>
      <c r="D382" s="325"/>
      <c r="E382" s="325"/>
      <c r="F382" s="325"/>
      <c r="G382" s="325"/>
      <c r="H382" s="325"/>
      <c r="I382" s="325"/>
      <c r="J382" s="325"/>
      <c r="K382" s="55" t="s">
        <v>47</v>
      </c>
      <c r="L382" s="56" t="s">
        <v>537</v>
      </c>
      <c r="M382" s="325"/>
      <c r="N382" s="325"/>
      <c r="O382" s="328"/>
      <c r="P382" s="46"/>
      <c r="Q382" s="13"/>
      <c r="R382" s="13"/>
      <c r="S382" s="13"/>
      <c r="T382" s="24"/>
      <c r="U382" s="322"/>
      <c r="V382" s="322"/>
      <c r="W382" s="322"/>
      <c r="X382" s="322"/>
      <c r="Y382" s="322"/>
      <c r="Z382" s="322"/>
      <c r="AA382" s="322"/>
      <c r="AB382" s="322"/>
      <c r="AC382" s="322"/>
      <c r="AD382" s="322"/>
      <c r="AE382" s="322"/>
      <c r="AF382" s="322"/>
      <c r="AG382" s="322"/>
      <c r="AH382" s="25"/>
    </row>
    <row r="383" spans="1:34" ht="39.75" customHeight="1">
      <c r="A383" s="13"/>
      <c r="B383" s="26"/>
      <c r="C383" s="355"/>
      <c r="D383" s="325"/>
      <c r="E383" s="325"/>
      <c r="F383" s="325"/>
      <c r="G383" s="325"/>
      <c r="H383" s="325"/>
      <c r="I383" s="325"/>
      <c r="J383" s="325"/>
      <c r="K383" s="55" t="s">
        <v>49</v>
      </c>
      <c r="L383" s="56" t="s">
        <v>538</v>
      </c>
      <c r="M383" s="325"/>
      <c r="N383" s="325"/>
      <c r="O383" s="328"/>
      <c r="P383" s="46"/>
      <c r="Q383" s="13"/>
      <c r="R383" s="13"/>
      <c r="S383" s="13"/>
      <c r="T383" s="24"/>
      <c r="U383" s="322"/>
      <c r="V383" s="322"/>
      <c r="W383" s="322"/>
      <c r="X383" s="322"/>
      <c r="Y383" s="322"/>
      <c r="Z383" s="322"/>
      <c r="AA383" s="322"/>
      <c r="AB383" s="322"/>
      <c r="AC383" s="322"/>
      <c r="AD383" s="322"/>
      <c r="AE383" s="322"/>
      <c r="AF383" s="322"/>
      <c r="AG383" s="322"/>
      <c r="AH383" s="25"/>
    </row>
    <row r="384" spans="1:34" ht="39.75" customHeight="1">
      <c r="A384" s="13"/>
      <c r="B384" s="26"/>
      <c r="C384" s="355"/>
      <c r="D384" s="325"/>
      <c r="E384" s="325"/>
      <c r="F384" s="325"/>
      <c r="G384" s="326"/>
      <c r="H384" s="326"/>
      <c r="I384" s="326"/>
      <c r="J384" s="326"/>
      <c r="K384" s="55" t="s">
        <v>51</v>
      </c>
      <c r="L384" s="56" t="s">
        <v>539</v>
      </c>
      <c r="M384" s="326"/>
      <c r="N384" s="326"/>
      <c r="O384" s="329"/>
      <c r="P384" s="46"/>
      <c r="Q384" s="13"/>
      <c r="R384" s="13"/>
      <c r="S384" s="13"/>
      <c r="T384" s="24"/>
      <c r="U384" s="323"/>
      <c r="V384" s="323"/>
      <c r="W384" s="323"/>
      <c r="X384" s="323"/>
      <c r="Y384" s="323"/>
      <c r="Z384" s="323"/>
      <c r="AA384" s="323"/>
      <c r="AB384" s="323"/>
      <c r="AC384" s="323"/>
      <c r="AD384" s="323"/>
      <c r="AE384" s="323"/>
      <c r="AF384" s="323"/>
      <c r="AG384" s="323"/>
      <c r="AH384" s="25"/>
    </row>
    <row r="385" spans="1:34" ht="39.75" customHeight="1">
      <c r="A385" s="13"/>
      <c r="B385" s="26"/>
      <c r="C385" s="355"/>
      <c r="D385" s="325"/>
      <c r="E385" s="325"/>
      <c r="F385" s="325"/>
      <c r="G385" s="349"/>
      <c r="H385" s="340" t="s">
        <v>540</v>
      </c>
      <c r="I385" s="341" t="s">
        <v>541</v>
      </c>
      <c r="J385" s="340" t="s">
        <v>84</v>
      </c>
      <c r="K385" s="55" t="s">
        <v>41</v>
      </c>
      <c r="L385" s="59" t="s">
        <v>477</v>
      </c>
      <c r="M385" s="330" t="s">
        <v>136</v>
      </c>
      <c r="N385" s="324"/>
      <c r="O385" s="327"/>
      <c r="P385" s="46"/>
      <c r="Q385" s="13"/>
      <c r="R385" s="13"/>
      <c r="S385" s="13"/>
      <c r="T385" s="24"/>
      <c r="U385" s="321"/>
      <c r="V385" s="321" t="str">
        <f t="shared" ref="V385:X385" si="39">IF($N$385="","",$N$385)</f>
        <v/>
      </c>
      <c r="W385" s="321" t="str">
        <f t="shared" si="39"/>
        <v/>
      </c>
      <c r="X385" s="321" t="str">
        <f t="shared" si="39"/>
        <v/>
      </c>
      <c r="Y385" s="321"/>
      <c r="Z385" s="321"/>
      <c r="AA385" s="321" t="str">
        <f>IF($N$385="","",$N$385)</f>
        <v/>
      </c>
      <c r="AB385" s="321"/>
      <c r="AC385" s="321"/>
      <c r="AD385" s="321"/>
      <c r="AE385" s="321" t="str">
        <f t="shared" ref="AE385:AF385" si="40">IF($N$385="","",$N$385)</f>
        <v/>
      </c>
      <c r="AF385" s="321" t="str">
        <f t="shared" si="40"/>
        <v/>
      </c>
      <c r="AG385" s="321"/>
      <c r="AH385" s="25"/>
    </row>
    <row r="386" spans="1:34" ht="39.75" customHeight="1">
      <c r="A386" s="13"/>
      <c r="B386" s="26"/>
      <c r="C386" s="355"/>
      <c r="D386" s="325"/>
      <c r="E386" s="325"/>
      <c r="F386" s="325"/>
      <c r="G386" s="325"/>
      <c r="H386" s="325"/>
      <c r="I386" s="325"/>
      <c r="J386" s="325"/>
      <c r="K386" s="55" t="s">
        <v>45</v>
      </c>
      <c r="L386" s="59" t="s">
        <v>516</v>
      </c>
      <c r="M386" s="325"/>
      <c r="N386" s="325"/>
      <c r="O386" s="328"/>
      <c r="P386" s="46"/>
      <c r="Q386" s="13"/>
      <c r="R386" s="13"/>
      <c r="S386" s="13"/>
      <c r="T386" s="24"/>
      <c r="U386" s="322"/>
      <c r="V386" s="322"/>
      <c r="W386" s="322"/>
      <c r="X386" s="322"/>
      <c r="Y386" s="322"/>
      <c r="Z386" s="322"/>
      <c r="AA386" s="322"/>
      <c r="AB386" s="322"/>
      <c r="AC386" s="322"/>
      <c r="AD386" s="322"/>
      <c r="AE386" s="322"/>
      <c r="AF386" s="322"/>
      <c r="AG386" s="322"/>
      <c r="AH386" s="25"/>
    </row>
    <row r="387" spans="1:34" ht="39.75" customHeight="1">
      <c r="A387" s="13"/>
      <c r="B387" s="26"/>
      <c r="C387" s="355"/>
      <c r="D387" s="325"/>
      <c r="E387" s="325"/>
      <c r="F387" s="325"/>
      <c r="G387" s="325"/>
      <c r="H387" s="325"/>
      <c r="I387" s="325"/>
      <c r="J387" s="325"/>
      <c r="K387" s="55" t="s">
        <v>47</v>
      </c>
      <c r="L387" s="56" t="s">
        <v>542</v>
      </c>
      <c r="M387" s="325"/>
      <c r="N387" s="325"/>
      <c r="O387" s="328"/>
      <c r="P387" s="46"/>
      <c r="Q387" s="13"/>
      <c r="R387" s="13"/>
      <c r="S387" s="13"/>
      <c r="T387" s="24"/>
      <c r="U387" s="322"/>
      <c r="V387" s="322"/>
      <c r="W387" s="322"/>
      <c r="X387" s="322"/>
      <c r="Y387" s="322"/>
      <c r="Z387" s="322"/>
      <c r="AA387" s="322"/>
      <c r="AB387" s="322"/>
      <c r="AC387" s="322"/>
      <c r="AD387" s="322"/>
      <c r="AE387" s="322"/>
      <c r="AF387" s="322"/>
      <c r="AG387" s="322"/>
      <c r="AH387" s="25"/>
    </row>
    <row r="388" spans="1:34" ht="39.75" customHeight="1">
      <c r="A388" s="13"/>
      <c r="B388" s="26"/>
      <c r="C388" s="355"/>
      <c r="D388" s="325"/>
      <c r="E388" s="325"/>
      <c r="F388" s="325"/>
      <c r="G388" s="325"/>
      <c r="H388" s="325"/>
      <c r="I388" s="325"/>
      <c r="J388" s="325"/>
      <c r="K388" s="55" t="s">
        <v>49</v>
      </c>
      <c r="L388" s="56" t="s">
        <v>543</v>
      </c>
      <c r="M388" s="325"/>
      <c r="N388" s="325"/>
      <c r="O388" s="328"/>
      <c r="P388" s="46"/>
      <c r="Q388" s="13"/>
      <c r="R388" s="13"/>
      <c r="S388" s="13"/>
      <c r="T388" s="24"/>
      <c r="U388" s="322"/>
      <c r="V388" s="322"/>
      <c r="W388" s="322"/>
      <c r="X388" s="322"/>
      <c r="Y388" s="322"/>
      <c r="Z388" s="322"/>
      <c r="AA388" s="322"/>
      <c r="AB388" s="322"/>
      <c r="AC388" s="322"/>
      <c r="AD388" s="322"/>
      <c r="AE388" s="322"/>
      <c r="AF388" s="322"/>
      <c r="AG388" s="322"/>
      <c r="AH388" s="25"/>
    </row>
    <row r="389" spans="1:34" ht="39.75" customHeight="1">
      <c r="A389" s="13"/>
      <c r="B389" s="26"/>
      <c r="C389" s="355"/>
      <c r="D389" s="325"/>
      <c r="E389" s="325"/>
      <c r="F389" s="325"/>
      <c r="G389" s="326"/>
      <c r="H389" s="326"/>
      <c r="I389" s="326"/>
      <c r="J389" s="326"/>
      <c r="K389" s="55" t="s">
        <v>51</v>
      </c>
      <c r="L389" s="56" t="s">
        <v>544</v>
      </c>
      <c r="M389" s="326"/>
      <c r="N389" s="326"/>
      <c r="O389" s="329"/>
      <c r="P389" s="46"/>
      <c r="Q389" s="13"/>
      <c r="R389" s="13"/>
      <c r="S389" s="13"/>
      <c r="T389" s="24"/>
      <c r="U389" s="323"/>
      <c r="V389" s="323"/>
      <c r="W389" s="323"/>
      <c r="X389" s="323"/>
      <c r="Y389" s="323"/>
      <c r="Z389" s="323"/>
      <c r="AA389" s="323"/>
      <c r="AB389" s="323"/>
      <c r="AC389" s="323"/>
      <c r="AD389" s="323"/>
      <c r="AE389" s="323"/>
      <c r="AF389" s="323"/>
      <c r="AG389" s="323"/>
      <c r="AH389" s="25"/>
    </row>
    <row r="390" spans="1:34" ht="39.75" customHeight="1">
      <c r="A390" s="13"/>
      <c r="B390" s="26"/>
      <c r="C390" s="355"/>
      <c r="D390" s="325"/>
      <c r="E390" s="325"/>
      <c r="F390" s="325"/>
      <c r="G390" s="349"/>
      <c r="H390" s="340" t="s">
        <v>545</v>
      </c>
      <c r="I390" s="341" t="s">
        <v>546</v>
      </c>
      <c r="J390" s="340" t="s">
        <v>84</v>
      </c>
      <c r="K390" s="55" t="s">
        <v>41</v>
      </c>
      <c r="L390" s="59" t="s">
        <v>477</v>
      </c>
      <c r="M390" s="330" t="s">
        <v>136</v>
      </c>
      <c r="N390" s="324"/>
      <c r="O390" s="327"/>
      <c r="P390" s="46"/>
      <c r="Q390" s="13"/>
      <c r="R390" s="13"/>
      <c r="S390" s="13"/>
      <c r="T390" s="24"/>
      <c r="U390" s="321"/>
      <c r="V390" s="321" t="str">
        <f t="shared" ref="V390:W390" si="41">IF($N$390="","",$N$390)</f>
        <v/>
      </c>
      <c r="W390" s="321" t="str">
        <f t="shared" si="41"/>
        <v/>
      </c>
      <c r="X390" s="321"/>
      <c r="Y390" s="321"/>
      <c r="Z390" s="321"/>
      <c r="AA390" s="321"/>
      <c r="AB390" s="321"/>
      <c r="AC390" s="321"/>
      <c r="AD390" s="321"/>
      <c r="AE390" s="321"/>
      <c r="AF390" s="321"/>
      <c r="AG390" s="321"/>
      <c r="AH390" s="25"/>
    </row>
    <row r="391" spans="1:34" ht="39.75" customHeight="1">
      <c r="A391" s="13"/>
      <c r="B391" s="26"/>
      <c r="C391" s="355"/>
      <c r="D391" s="325"/>
      <c r="E391" s="325"/>
      <c r="F391" s="325"/>
      <c r="G391" s="325"/>
      <c r="H391" s="325"/>
      <c r="I391" s="325"/>
      <c r="J391" s="325"/>
      <c r="K391" s="55" t="s">
        <v>45</v>
      </c>
      <c r="L391" s="59" t="s">
        <v>516</v>
      </c>
      <c r="M391" s="325"/>
      <c r="N391" s="325"/>
      <c r="O391" s="328"/>
      <c r="P391" s="46"/>
      <c r="Q391" s="13"/>
      <c r="R391" s="13"/>
      <c r="S391" s="13"/>
      <c r="T391" s="24"/>
      <c r="U391" s="322"/>
      <c r="V391" s="322"/>
      <c r="W391" s="322"/>
      <c r="X391" s="322"/>
      <c r="Y391" s="322"/>
      <c r="Z391" s="322"/>
      <c r="AA391" s="322"/>
      <c r="AB391" s="322"/>
      <c r="AC391" s="322"/>
      <c r="AD391" s="322"/>
      <c r="AE391" s="322"/>
      <c r="AF391" s="322"/>
      <c r="AG391" s="322"/>
      <c r="AH391" s="25"/>
    </row>
    <row r="392" spans="1:34" ht="39.75" customHeight="1">
      <c r="A392" s="13"/>
      <c r="B392" s="26"/>
      <c r="C392" s="355"/>
      <c r="D392" s="325"/>
      <c r="E392" s="325"/>
      <c r="F392" s="325"/>
      <c r="G392" s="325"/>
      <c r="H392" s="325"/>
      <c r="I392" s="325"/>
      <c r="J392" s="325"/>
      <c r="K392" s="55" t="s">
        <v>47</v>
      </c>
      <c r="L392" s="56" t="s">
        <v>547</v>
      </c>
      <c r="M392" s="325"/>
      <c r="N392" s="325"/>
      <c r="O392" s="328"/>
      <c r="P392" s="46"/>
      <c r="Q392" s="13"/>
      <c r="R392" s="13"/>
      <c r="S392" s="13"/>
      <c r="T392" s="24"/>
      <c r="U392" s="322"/>
      <c r="V392" s="322"/>
      <c r="W392" s="322"/>
      <c r="X392" s="322"/>
      <c r="Y392" s="322"/>
      <c r="Z392" s="322"/>
      <c r="AA392" s="322"/>
      <c r="AB392" s="322"/>
      <c r="AC392" s="322"/>
      <c r="AD392" s="322"/>
      <c r="AE392" s="322"/>
      <c r="AF392" s="322"/>
      <c r="AG392" s="322"/>
      <c r="AH392" s="25"/>
    </row>
    <row r="393" spans="1:34" ht="39.75" customHeight="1">
      <c r="A393" s="13"/>
      <c r="B393" s="26"/>
      <c r="C393" s="355"/>
      <c r="D393" s="325"/>
      <c r="E393" s="325"/>
      <c r="F393" s="325"/>
      <c r="G393" s="325"/>
      <c r="H393" s="325"/>
      <c r="I393" s="325"/>
      <c r="J393" s="325"/>
      <c r="K393" s="55" t="s">
        <v>49</v>
      </c>
      <c r="L393" s="56" t="s">
        <v>548</v>
      </c>
      <c r="M393" s="325"/>
      <c r="N393" s="325"/>
      <c r="O393" s="328"/>
      <c r="P393" s="46"/>
      <c r="Q393" s="13"/>
      <c r="R393" s="13"/>
      <c r="S393" s="13"/>
      <c r="T393" s="24"/>
      <c r="U393" s="322"/>
      <c r="V393" s="322"/>
      <c r="W393" s="322"/>
      <c r="X393" s="322"/>
      <c r="Y393" s="322"/>
      <c r="Z393" s="322"/>
      <c r="AA393" s="322"/>
      <c r="AB393" s="322"/>
      <c r="AC393" s="322"/>
      <c r="AD393" s="322"/>
      <c r="AE393" s="322"/>
      <c r="AF393" s="322"/>
      <c r="AG393" s="322"/>
      <c r="AH393" s="25"/>
    </row>
    <row r="394" spans="1:34" ht="39.75" customHeight="1">
      <c r="A394" s="13"/>
      <c r="B394" s="26"/>
      <c r="C394" s="355"/>
      <c r="D394" s="325"/>
      <c r="E394" s="325"/>
      <c r="F394" s="325"/>
      <c r="G394" s="326"/>
      <c r="H394" s="326"/>
      <c r="I394" s="326"/>
      <c r="J394" s="326"/>
      <c r="K394" s="55" t="s">
        <v>51</v>
      </c>
      <c r="L394" s="56" t="s">
        <v>549</v>
      </c>
      <c r="M394" s="326"/>
      <c r="N394" s="326"/>
      <c r="O394" s="329"/>
      <c r="P394" s="46"/>
      <c r="Q394" s="13"/>
      <c r="R394" s="13"/>
      <c r="S394" s="13"/>
      <c r="T394" s="24"/>
      <c r="U394" s="323"/>
      <c r="V394" s="323"/>
      <c r="W394" s="323"/>
      <c r="X394" s="323"/>
      <c r="Y394" s="323"/>
      <c r="Z394" s="323"/>
      <c r="AA394" s="323"/>
      <c r="AB394" s="323"/>
      <c r="AC394" s="323"/>
      <c r="AD394" s="323"/>
      <c r="AE394" s="323"/>
      <c r="AF394" s="323"/>
      <c r="AG394" s="323"/>
      <c r="AH394" s="25"/>
    </row>
    <row r="395" spans="1:34" ht="39.75" customHeight="1">
      <c r="A395" s="13"/>
      <c r="B395" s="26"/>
      <c r="C395" s="355"/>
      <c r="D395" s="325"/>
      <c r="E395" s="325"/>
      <c r="F395" s="325"/>
      <c r="G395" s="349"/>
      <c r="H395" s="340" t="s">
        <v>550</v>
      </c>
      <c r="I395" s="341" t="s">
        <v>551</v>
      </c>
      <c r="J395" s="340" t="s">
        <v>84</v>
      </c>
      <c r="K395" s="55" t="s">
        <v>41</v>
      </c>
      <c r="L395" s="59" t="s">
        <v>477</v>
      </c>
      <c r="M395" s="330" t="s">
        <v>136</v>
      </c>
      <c r="N395" s="324"/>
      <c r="O395" s="327"/>
      <c r="P395" s="46"/>
      <c r="Q395" s="13"/>
      <c r="R395" s="13"/>
      <c r="S395" s="13"/>
      <c r="T395" s="24"/>
      <c r="U395" s="321"/>
      <c r="V395" s="321" t="str">
        <f t="shared" ref="V395:W395" si="42">IF($N$395="","",$N$395)</f>
        <v/>
      </c>
      <c r="W395" s="321" t="str">
        <f t="shared" si="42"/>
        <v/>
      </c>
      <c r="X395" s="321"/>
      <c r="Y395" s="321"/>
      <c r="Z395" s="321"/>
      <c r="AA395" s="321"/>
      <c r="AB395" s="321"/>
      <c r="AC395" s="321"/>
      <c r="AD395" s="321"/>
      <c r="AE395" s="321"/>
      <c r="AF395" s="321"/>
      <c r="AG395" s="321"/>
      <c r="AH395" s="25"/>
    </row>
    <row r="396" spans="1:34" ht="39.75" customHeight="1">
      <c r="A396" s="13"/>
      <c r="B396" s="26"/>
      <c r="C396" s="355"/>
      <c r="D396" s="325"/>
      <c r="E396" s="325"/>
      <c r="F396" s="325"/>
      <c r="G396" s="325"/>
      <c r="H396" s="325"/>
      <c r="I396" s="325"/>
      <c r="J396" s="325"/>
      <c r="K396" s="55" t="s">
        <v>45</v>
      </c>
      <c r="L396" s="59" t="s">
        <v>516</v>
      </c>
      <c r="M396" s="325"/>
      <c r="N396" s="325"/>
      <c r="O396" s="328"/>
      <c r="P396" s="46"/>
      <c r="Q396" s="13"/>
      <c r="R396" s="13"/>
      <c r="S396" s="13"/>
      <c r="T396" s="24"/>
      <c r="U396" s="322"/>
      <c r="V396" s="322"/>
      <c r="W396" s="322"/>
      <c r="X396" s="322"/>
      <c r="Y396" s="322"/>
      <c r="Z396" s="322"/>
      <c r="AA396" s="322"/>
      <c r="AB396" s="322"/>
      <c r="AC396" s="322"/>
      <c r="AD396" s="322"/>
      <c r="AE396" s="322"/>
      <c r="AF396" s="322"/>
      <c r="AG396" s="322"/>
      <c r="AH396" s="25"/>
    </row>
    <row r="397" spans="1:34" ht="39.75" customHeight="1">
      <c r="A397" s="13"/>
      <c r="B397" s="26"/>
      <c r="C397" s="355"/>
      <c r="D397" s="325"/>
      <c r="E397" s="325"/>
      <c r="F397" s="325"/>
      <c r="G397" s="325"/>
      <c r="H397" s="325"/>
      <c r="I397" s="325"/>
      <c r="J397" s="325"/>
      <c r="K397" s="55" t="s">
        <v>47</v>
      </c>
      <c r="L397" s="56" t="s">
        <v>552</v>
      </c>
      <c r="M397" s="325"/>
      <c r="N397" s="325"/>
      <c r="O397" s="328"/>
      <c r="P397" s="46"/>
      <c r="Q397" s="13"/>
      <c r="R397" s="13"/>
      <c r="S397" s="13"/>
      <c r="T397" s="24"/>
      <c r="U397" s="322"/>
      <c r="V397" s="322"/>
      <c r="W397" s="322"/>
      <c r="X397" s="322"/>
      <c r="Y397" s="322"/>
      <c r="Z397" s="322"/>
      <c r="AA397" s="322"/>
      <c r="AB397" s="322"/>
      <c r="AC397" s="322"/>
      <c r="AD397" s="322"/>
      <c r="AE397" s="322"/>
      <c r="AF397" s="322"/>
      <c r="AG397" s="322"/>
      <c r="AH397" s="25"/>
    </row>
    <row r="398" spans="1:34" ht="39.75" customHeight="1">
      <c r="A398" s="13"/>
      <c r="B398" s="26"/>
      <c r="C398" s="355"/>
      <c r="D398" s="325"/>
      <c r="E398" s="325"/>
      <c r="F398" s="325"/>
      <c r="G398" s="325"/>
      <c r="H398" s="325"/>
      <c r="I398" s="325"/>
      <c r="J398" s="325"/>
      <c r="K398" s="55" t="s">
        <v>49</v>
      </c>
      <c r="L398" s="56" t="s">
        <v>553</v>
      </c>
      <c r="M398" s="325"/>
      <c r="N398" s="325"/>
      <c r="O398" s="328"/>
      <c r="P398" s="46"/>
      <c r="Q398" s="13"/>
      <c r="R398" s="13"/>
      <c r="S398" s="13"/>
      <c r="T398" s="24"/>
      <c r="U398" s="322"/>
      <c r="V398" s="322"/>
      <c r="W398" s="322"/>
      <c r="X398" s="322"/>
      <c r="Y398" s="322"/>
      <c r="Z398" s="322"/>
      <c r="AA398" s="322"/>
      <c r="AB398" s="322"/>
      <c r="AC398" s="322"/>
      <c r="AD398" s="322"/>
      <c r="AE398" s="322"/>
      <c r="AF398" s="322"/>
      <c r="AG398" s="322"/>
      <c r="AH398" s="25"/>
    </row>
    <row r="399" spans="1:34" ht="39.75" customHeight="1">
      <c r="A399" s="13"/>
      <c r="B399" s="26"/>
      <c r="C399" s="355"/>
      <c r="D399" s="325"/>
      <c r="E399" s="325"/>
      <c r="F399" s="325"/>
      <c r="G399" s="326"/>
      <c r="H399" s="326"/>
      <c r="I399" s="326"/>
      <c r="J399" s="326"/>
      <c r="K399" s="55" t="s">
        <v>51</v>
      </c>
      <c r="L399" s="56" t="s">
        <v>554</v>
      </c>
      <c r="M399" s="326"/>
      <c r="N399" s="326"/>
      <c r="O399" s="329"/>
      <c r="P399" s="46"/>
      <c r="Q399" s="13"/>
      <c r="R399" s="13"/>
      <c r="S399" s="13"/>
      <c r="T399" s="24"/>
      <c r="U399" s="323"/>
      <c r="V399" s="323"/>
      <c r="W399" s="323"/>
      <c r="X399" s="323"/>
      <c r="Y399" s="323"/>
      <c r="Z399" s="323"/>
      <c r="AA399" s="323"/>
      <c r="AB399" s="323"/>
      <c r="AC399" s="323"/>
      <c r="AD399" s="323"/>
      <c r="AE399" s="323"/>
      <c r="AF399" s="323"/>
      <c r="AG399" s="323"/>
      <c r="AH399" s="25"/>
    </row>
    <row r="400" spans="1:34" ht="39.75" customHeight="1">
      <c r="A400" s="13"/>
      <c r="B400" s="26"/>
      <c r="C400" s="355"/>
      <c r="D400" s="325"/>
      <c r="E400" s="325"/>
      <c r="F400" s="325"/>
      <c r="G400" s="349"/>
      <c r="H400" s="340" t="s">
        <v>555</v>
      </c>
      <c r="I400" s="341" t="s">
        <v>556</v>
      </c>
      <c r="J400" s="340" t="s">
        <v>84</v>
      </c>
      <c r="K400" s="55" t="s">
        <v>41</v>
      </c>
      <c r="L400" s="59" t="s">
        <v>477</v>
      </c>
      <c r="M400" s="330" t="s">
        <v>136</v>
      </c>
      <c r="N400" s="324"/>
      <c r="O400" s="327"/>
      <c r="P400" s="46"/>
      <c r="Q400" s="13"/>
      <c r="R400" s="13"/>
      <c r="S400" s="13"/>
      <c r="T400" s="24"/>
      <c r="U400" s="321"/>
      <c r="V400" s="321" t="str">
        <f t="shared" ref="V400:W400" si="43">IF($N$400="","",$N$400)</f>
        <v/>
      </c>
      <c r="W400" s="321" t="str">
        <f t="shared" si="43"/>
        <v/>
      </c>
      <c r="X400" s="321"/>
      <c r="Y400" s="321"/>
      <c r="Z400" s="321"/>
      <c r="AA400" s="321" t="str">
        <f>IF($N$400="","",$N$400)</f>
        <v/>
      </c>
      <c r="AB400" s="321"/>
      <c r="AC400" s="321" t="str">
        <f t="shared" ref="AC400:AF400" si="44">IF($N$400="","",$N$400)</f>
        <v/>
      </c>
      <c r="AD400" s="321" t="str">
        <f t="shared" si="44"/>
        <v/>
      </c>
      <c r="AE400" s="321" t="str">
        <f t="shared" si="44"/>
        <v/>
      </c>
      <c r="AF400" s="321" t="str">
        <f t="shared" si="44"/>
        <v/>
      </c>
      <c r="AG400" s="321"/>
      <c r="AH400" s="25"/>
    </row>
    <row r="401" spans="1:34" ht="39.75" customHeight="1">
      <c r="A401" s="13"/>
      <c r="B401" s="26"/>
      <c r="C401" s="355"/>
      <c r="D401" s="325"/>
      <c r="E401" s="325"/>
      <c r="F401" s="325"/>
      <c r="G401" s="325"/>
      <c r="H401" s="325"/>
      <c r="I401" s="325"/>
      <c r="J401" s="325"/>
      <c r="K401" s="55" t="s">
        <v>45</v>
      </c>
      <c r="L401" s="59" t="s">
        <v>516</v>
      </c>
      <c r="M401" s="325"/>
      <c r="N401" s="325"/>
      <c r="O401" s="328"/>
      <c r="P401" s="46"/>
      <c r="Q401" s="13"/>
      <c r="R401" s="13"/>
      <c r="S401" s="13"/>
      <c r="T401" s="24"/>
      <c r="U401" s="322"/>
      <c r="V401" s="322"/>
      <c r="W401" s="322"/>
      <c r="X401" s="322"/>
      <c r="Y401" s="322"/>
      <c r="Z401" s="322"/>
      <c r="AA401" s="322"/>
      <c r="AB401" s="322"/>
      <c r="AC401" s="322"/>
      <c r="AD401" s="322"/>
      <c r="AE401" s="322"/>
      <c r="AF401" s="322"/>
      <c r="AG401" s="322"/>
      <c r="AH401" s="25"/>
    </row>
    <row r="402" spans="1:34" ht="39.75" customHeight="1">
      <c r="A402" s="13"/>
      <c r="B402" s="26"/>
      <c r="C402" s="355"/>
      <c r="D402" s="325"/>
      <c r="E402" s="325"/>
      <c r="F402" s="325"/>
      <c r="G402" s="325"/>
      <c r="H402" s="325"/>
      <c r="I402" s="325"/>
      <c r="J402" s="325"/>
      <c r="K402" s="55" t="s">
        <v>47</v>
      </c>
      <c r="L402" s="56" t="s">
        <v>557</v>
      </c>
      <c r="M402" s="325"/>
      <c r="N402" s="325"/>
      <c r="O402" s="328"/>
      <c r="P402" s="46"/>
      <c r="Q402" s="13"/>
      <c r="R402" s="13"/>
      <c r="S402" s="13"/>
      <c r="T402" s="24"/>
      <c r="U402" s="322"/>
      <c r="V402" s="322"/>
      <c r="W402" s="322"/>
      <c r="X402" s="322"/>
      <c r="Y402" s="322"/>
      <c r="Z402" s="322"/>
      <c r="AA402" s="322"/>
      <c r="AB402" s="322"/>
      <c r="AC402" s="322"/>
      <c r="AD402" s="322"/>
      <c r="AE402" s="322"/>
      <c r="AF402" s="322"/>
      <c r="AG402" s="322"/>
      <c r="AH402" s="25"/>
    </row>
    <row r="403" spans="1:34" ht="39.75" customHeight="1">
      <c r="A403" s="13"/>
      <c r="B403" s="26"/>
      <c r="C403" s="355"/>
      <c r="D403" s="325"/>
      <c r="E403" s="325"/>
      <c r="F403" s="325"/>
      <c r="G403" s="325"/>
      <c r="H403" s="325"/>
      <c r="I403" s="325"/>
      <c r="J403" s="325"/>
      <c r="K403" s="55" t="s">
        <v>49</v>
      </c>
      <c r="L403" s="56" t="s">
        <v>558</v>
      </c>
      <c r="M403" s="325"/>
      <c r="N403" s="325"/>
      <c r="O403" s="328"/>
      <c r="P403" s="46"/>
      <c r="Q403" s="13"/>
      <c r="R403" s="13"/>
      <c r="S403" s="13"/>
      <c r="T403" s="24"/>
      <c r="U403" s="322"/>
      <c r="V403" s="322"/>
      <c r="W403" s="322"/>
      <c r="X403" s="322"/>
      <c r="Y403" s="322"/>
      <c r="Z403" s="322"/>
      <c r="AA403" s="322"/>
      <c r="AB403" s="322"/>
      <c r="AC403" s="322"/>
      <c r="AD403" s="322"/>
      <c r="AE403" s="322"/>
      <c r="AF403" s="322"/>
      <c r="AG403" s="322"/>
      <c r="AH403" s="25"/>
    </row>
    <row r="404" spans="1:34" ht="39.75" customHeight="1">
      <c r="A404" s="13"/>
      <c r="B404" s="26"/>
      <c r="C404" s="355"/>
      <c r="D404" s="325"/>
      <c r="E404" s="325"/>
      <c r="F404" s="325"/>
      <c r="G404" s="326"/>
      <c r="H404" s="326"/>
      <c r="I404" s="326"/>
      <c r="J404" s="326"/>
      <c r="K404" s="55" t="s">
        <v>51</v>
      </c>
      <c r="L404" s="56" t="s">
        <v>559</v>
      </c>
      <c r="M404" s="326"/>
      <c r="N404" s="326"/>
      <c r="O404" s="329"/>
      <c r="P404" s="46"/>
      <c r="Q404" s="13"/>
      <c r="R404" s="13"/>
      <c r="S404" s="13"/>
      <c r="T404" s="24"/>
      <c r="U404" s="323"/>
      <c r="V404" s="323"/>
      <c r="W404" s="323"/>
      <c r="X404" s="323"/>
      <c r="Y404" s="323"/>
      <c r="Z404" s="323"/>
      <c r="AA404" s="323"/>
      <c r="AB404" s="323"/>
      <c r="AC404" s="323"/>
      <c r="AD404" s="323"/>
      <c r="AE404" s="323"/>
      <c r="AF404" s="323"/>
      <c r="AG404" s="323"/>
      <c r="AH404" s="25"/>
    </row>
    <row r="405" spans="1:34" ht="39.75" customHeight="1">
      <c r="A405" s="13"/>
      <c r="B405" s="26"/>
      <c r="C405" s="355"/>
      <c r="D405" s="325"/>
      <c r="E405" s="325"/>
      <c r="F405" s="325"/>
      <c r="G405" s="349"/>
      <c r="H405" s="340" t="s">
        <v>560</v>
      </c>
      <c r="I405" s="341" t="s">
        <v>561</v>
      </c>
      <c r="J405" s="340" t="s">
        <v>84</v>
      </c>
      <c r="K405" s="55" t="s">
        <v>41</v>
      </c>
      <c r="L405" s="59" t="s">
        <v>477</v>
      </c>
      <c r="M405" s="330" t="s">
        <v>136</v>
      </c>
      <c r="N405" s="324"/>
      <c r="O405" s="327"/>
      <c r="P405" s="46"/>
      <c r="Q405" s="13"/>
      <c r="R405" s="13"/>
      <c r="S405" s="13"/>
      <c r="T405" s="24"/>
      <c r="U405" s="321"/>
      <c r="V405" s="321" t="str">
        <f t="shared" ref="V405:W405" si="45">IF($N$405="","",$N$405)</f>
        <v/>
      </c>
      <c r="W405" s="321" t="str">
        <f t="shared" si="45"/>
        <v/>
      </c>
      <c r="X405" s="321"/>
      <c r="Y405" s="321"/>
      <c r="Z405" s="321"/>
      <c r="AA405" s="321"/>
      <c r="AB405" s="321"/>
      <c r="AC405" s="321" t="str">
        <f t="shared" ref="AC405:AD405" si="46">IF($N$405="","",$N$405)</f>
        <v/>
      </c>
      <c r="AD405" s="321" t="str">
        <f t="shared" si="46"/>
        <v/>
      </c>
      <c r="AE405" s="321"/>
      <c r="AF405" s="321"/>
      <c r="AG405" s="321"/>
      <c r="AH405" s="25"/>
    </row>
    <row r="406" spans="1:34" ht="39.75" customHeight="1">
      <c r="A406" s="13"/>
      <c r="B406" s="26"/>
      <c r="C406" s="355"/>
      <c r="D406" s="325"/>
      <c r="E406" s="325"/>
      <c r="F406" s="325"/>
      <c r="G406" s="325"/>
      <c r="H406" s="325"/>
      <c r="I406" s="325"/>
      <c r="J406" s="325"/>
      <c r="K406" s="55" t="s">
        <v>45</v>
      </c>
      <c r="L406" s="59" t="s">
        <v>516</v>
      </c>
      <c r="M406" s="325"/>
      <c r="N406" s="325"/>
      <c r="O406" s="328"/>
      <c r="P406" s="46"/>
      <c r="Q406" s="13"/>
      <c r="R406" s="13"/>
      <c r="S406" s="13"/>
      <c r="T406" s="24"/>
      <c r="U406" s="322"/>
      <c r="V406" s="322"/>
      <c r="W406" s="322"/>
      <c r="X406" s="322"/>
      <c r="Y406" s="322"/>
      <c r="Z406" s="322"/>
      <c r="AA406" s="322"/>
      <c r="AB406" s="322"/>
      <c r="AC406" s="322"/>
      <c r="AD406" s="322"/>
      <c r="AE406" s="322"/>
      <c r="AF406" s="322"/>
      <c r="AG406" s="322"/>
      <c r="AH406" s="25"/>
    </row>
    <row r="407" spans="1:34" ht="39.75" customHeight="1">
      <c r="A407" s="13"/>
      <c r="B407" s="26"/>
      <c r="C407" s="355"/>
      <c r="D407" s="325"/>
      <c r="E407" s="325"/>
      <c r="F407" s="325"/>
      <c r="G407" s="325"/>
      <c r="H407" s="325"/>
      <c r="I407" s="325"/>
      <c r="J407" s="325"/>
      <c r="K407" s="55" t="s">
        <v>47</v>
      </c>
      <c r="L407" s="56" t="s">
        <v>562</v>
      </c>
      <c r="M407" s="325"/>
      <c r="N407" s="325"/>
      <c r="O407" s="328"/>
      <c r="P407" s="46"/>
      <c r="Q407" s="13"/>
      <c r="R407" s="13"/>
      <c r="S407" s="13"/>
      <c r="T407" s="24"/>
      <c r="U407" s="322"/>
      <c r="V407" s="322"/>
      <c r="W407" s="322"/>
      <c r="X407" s="322"/>
      <c r="Y407" s="322"/>
      <c r="Z407" s="322"/>
      <c r="AA407" s="322"/>
      <c r="AB407" s="322"/>
      <c r="AC407" s="322"/>
      <c r="AD407" s="322"/>
      <c r="AE407" s="322"/>
      <c r="AF407" s="322"/>
      <c r="AG407" s="322"/>
      <c r="AH407" s="25"/>
    </row>
    <row r="408" spans="1:34" ht="39.75" customHeight="1">
      <c r="A408" s="13"/>
      <c r="B408" s="26"/>
      <c r="C408" s="355"/>
      <c r="D408" s="325"/>
      <c r="E408" s="325"/>
      <c r="F408" s="325"/>
      <c r="G408" s="325"/>
      <c r="H408" s="325"/>
      <c r="I408" s="325"/>
      <c r="J408" s="325"/>
      <c r="K408" s="55" t="s">
        <v>49</v>
      </c>
      <c r="L408" s="56" t="s">
        <v>563</v>
      </c>
      <c r="M408" s="325"/>
      <c r="N408" s="325"/>
      <c r="O408" s="328"/>
      <c r="P408" s="46"/>
      <c r="Q408" s="13"/>
      <c r="R408" s="13"/>
      <c r="S408" s="13"/>
      <c r="T408" s="24"/>
      <c r="U408" s="322"/>
      <c r="V408" s="322"/>
      <c r="W408" s="322"/>
      <c r="X408" s="322"/>
      <c r="Y408" s="322"/>
      <c r="Z408" s="322"/>
      <c r="AA408" s="322"/>
      <c r="AB408" s="322"/>
      <c r="AC408" s="322"/>
      <c r="AD408" s="322"/>
      <c r="AE408" s="322"/>
      <c r="AF408" s="322"/>
      <c r="AG408" s="322"/>
      <c r="AH408" s="25"/>
    </row>
    <row r="409" spans="1:34" ht="39.75" customHeight="1">
      <c r="A409" s="13"/>
      <c r="B409" s="26"/>
      <c r="C409" s="355"/>
      <c r="D409" s="325"/>
      <c r="E409" s="325"/>
      <c r="F409" s="325"/>
      <c r="G409" s="326"/>
      <c r="H409" s="326"/>
      <c r="I409" s="326"/>
      <c r="J409" s="326"/>
      <c r="K409" s="55" t="s">
        <v>51</v>
      </c>
      <c r="L409" s="56" t="s">
        <v>564</v>
      </c>
      <c r="M409" s="326"/>
      <c r="N409" s="326"/>
      <c r="O409" s="329"/>
      <c r="P409" s="46"/>
      <c r="Q409" s="13"/>
      <c r="R409" s="13"/>
      <c r="S409" s="13"/>
      <c r="T409" s="24"/>
      <c r="U409" s="323"/>
      <c r="V409" s="323"/>
      <c r="W409" s="323"/>
      <c r="X409" s="323"/>
      <c r="Y409" s="323"/>
      <c r="Z409" s="323"/>
      <c r="AA409" s="323"/>
      <c r="AB409" s="323"/>
      <c r="AC409" s="323"/>
      <c r="AD409" s="323"/>
      <c r="AE409" s="323"/>
      <c r="AF409" s="323"/>
      <c r="AG409" s="323"/>
      <c r="AH409" s="25"/>
    </row>
    <row r="410" spans="1:34" ht="39.75" customHeight="1">
      <c r="A410" s="13"/>
      <c r="B410" s="26"/>
      <c r="C410" s="355"/>
      <c r="D410" s="325"/>
      <c r="E410" s="325"/>
      <c r="F410" s="325"/>
      <c r="G410" s="349"/>
      <c r="H410" s="340" t="s">
        <v>565</v>
      </c>
      <c r="I410" s="341" t="s">
        <v>566</v>
      </c>
      <c r="J410" s="340" t="s">
        <v>84</v>
      </c>
      <c r="K410" s="55" t="s">
        <v>41</v>
      </c>
      <c r="L410" s="56" t="s">
        <v>477</v>
      </c>
      <c r="M410" s="330" t="s">
        <v>136</v>
      </c>
      <c r="N410" s="324"/>
      <c r="O410" s="327"/>
      <c r="P410" s="46"/>
      <c r="Q410" s="13"/>
      <c r="R410" s="13"/>
      <c r="S410" s="13"/>
      <c r="T410" s="24"/>
      <c r="U410" s="321"/>
      <c r="V410" s="321" t="str">
        <f t="shared" ref="V410:W410" si="47">IF($N$410="","",$N$410)</f>
        <v/>
      </c>
      <c r="W410" s="321" t="str">
        <f t="shared" si="47"/>
        <v/>
      </c>
      <c r="X410" s="321"/>
      <c r="Y410" s="321" t="str">
        <f t="shared" ref="Y410:AA410" si="48">IF($N$410="","",$N$410)</f>
        <v/>
      </c>
      <c r="Z410" s="321" t="str">
        <f t="shared" si="48"/>
        <v/>
      </c>
      <c r="AA410" s="321" t="str">
        <f t="shared" si="48"/>
        <v/>
      </c>
      <c r="AB410" s="321"/>
      <c r="AC410" s="321"/>
      <c r="AD410" s="321"/>
      <c r="AE410" s="321"/>
      <c r="AF410" s="321"/>
      <c r="AG410" s="321"/>
      <c r="AH410" s="25"/>
    </row>
    <row r="411" spans="1:34" ht="39.75" customHeight="1">
      <c r="A411" s="13"/>
      <c r="B411" s="26"/>
      <c r="C411" s="355"/>
      <c r="D411" s="325"/>
      <c r="E411" s="325"/>
      <c r="F411" s="325"/>
      <c r="G411" s="325"/>
      <c r="H411" s="325"/>
      <c r="I411" s="325"/>
      <c r="J411" s="325"/>
      <c r="K411" s="55" t="s">
        <v>45</v>
      </c>
      <c r="L411" s="56" t="s">
        <v>516</v>
      </c>
      <c r="M411" s="325"/>
      <c r="N411" s="325"/>
      <c r="O411" s="328"/>
      <c r="P411" s="46"/>
      <c r="Q411" s="13"/>
      <c r="R411" s="13"/>
      <c r="S411" s="13"/>
      <c r="T411" s="24"/>
      <c r="U411" s="322"/>
      <c r="V411" s="322"/>
      <c r="W411" s="322"/>
      <c r="X411" s="322"/>
      <c r="Y411" s="322"/>
      <c r="Z411" s="322"/>
      <c r="AA411" s="322"/>
      <c r="AB411" s="322"/>
      <c r="AC411" s="322"/>
      <c r="AD411" s="322"/>
      <c r="AE411" s="322"/>
      <c r="AF411" s="322"/>
      <c r="AG411" s="322"/>
      <c r="AH411" s="25"/>
    </row>
    <row r="412" spans="1:34" ht="39.75" customHeight="1">
      <c r="A412" s="13"/>
      <c r="B412" s="26"/>
      <c r="C412" s="355"/>
      <c r="D412" s="325"/>
      <c r="E412" s="325"/>
      <c r="F412" s="325"/>
      <c r="G412" s="325"/>
      <c r="H412" s="325"/>
      <c r="I412" s="325"/>
      <c r="J412" s="325"/>
      <c r="K412" s="55" t="s">
        <v>47</v>
      </c>
      <c r="L412" s="56" t="s">
        <v>567</v>
      </c>
      <c r="M412" s="325"/>
      <c r="N412" s="325"/>
      <c r="O412" s="328"/>
      <c r="P412" s="46"/>
      <c r="Q412" s="13"/>
      <c r="R412" s="13"/>
      <c r="S412" s="13"/>
      <c r="T412" s="24"/>
      <c r="U412" s="322"/>
      <c r="V412" s="322"/>
      <c r="W412" s="322"/>
      <c r="X412" s="322"/>
      <c r="Y412" s="322"/>
      <c r="Z412" s="322"/>
      <c r="AA412" s="322"/>
      <c r="AB412" s="322"/>
      <c r="AC412" s="322"/>
      <c r="AD412" s="322"/>
      <c r="AE412" s="322"/>
      <c r="AF412" s="322"/>
      <c r="AG412" s="322"/>
      <c r="AH412" s="25"/>
    </row>
    <row r="413" spans="1:34" ht="39.75" customHeight="1">
      <c r="A413" s="13"/>
      <c r="B413" s="26"/>
      <c r="C413" s="355"/>
      <c r="D413" s="325"/>
      <c r="E413" s="325"/>
      <c r="F413" s="325"/>
      <c r="G413" s="325"/>
      <c r="H413" s="325"/>
      <c r="I413" s="325"/>
      <c r="J413" s="325"/>
      <c r="K413" s="55" t="s">
        <v>49</v>
      </c>
      <c r="L413" s="56" t="s">
        <v>568</v>
      </c>
      <c r="M413" s="325"/>
      <c r="N413" s="325"/>
      <c r="O413" s="328"/>
      <c r="P413" s="46"/>
      <c r="Q413" s="13"/>
      <c r="R413" s="13"/>
      <c r="S413" s="13"/>
      <c r="T413" s="24"/>
      <c r="U413" s="322"/>
      <c r="V413" s="322"/>
      <c r="W413" s="322"/>
      <c r="X413" s="322"/>
      <c r="Y413" s="322"/>
      <c r="Z413" s="322"/>
      <c r="AA413" s="322"/>
      <c r="AB413" s="322"/>
      <c r="AC413" s="322"/>
      <c r="AD413" s="322"/>
      <c r="AE413" s="322"/>
      <c r="AF413" s="322"/>
      <c r="AG413" s="322"/>
      <c r="AH413" s="25"/>
    </row>
    <row r="414" spans="1:34" ht="39.75" customHeight="1">
      <c r="A414" s="13"/>
      <c r="B414" s="26"/>
      <c r="C414" s="355"/>
      <c r="D414" s="325"/>
      <c r="E414" s="325"/>
      <c r="F414" s="325"/>
      <c r="G414" s="326"/>
      <c r="H414" s="326"/>
      <c r="I414" s="326"/>
      <c r="J414" s="326"/>
      <c r="K414" s="55" t="s">
        <v>51</v>
      </c>
      <c r="L414" s="56" t="s">
        <v>569</v>
      </c>
      <c r="M414" s="326"/>
      <c r="N414" s="326"/>
      <c r="O414" s="329"/>
      <c r="P414" s="46"/>
      <c r="Q414" s="13"/>
      <c r="R414" s="13"/>
      <c r="S414" s="13"/>
      <c r="T414" s="24"/>
      <c r="U414" s="323"/>
      <c r="V414" s="323"/>
      <c r="W414" s="323"/>
      <c r="X414" s="323"/>
      <c r="Y414" s="323"/>
      <c r="Z414" s="323"/>
      <c r="AA414" s="323"/>
      <c r="AB414" s="323"/>
      <c r="AC414" s="323"/>
      <c r="AD414" s="323"/>
      <c r="AE414" s="323"/>
      <c r="AF414" s="323"/>
      <c r="AG414" s="323"/>
      <c r="AH414" s="25"/>
    </row>
    <row r="415" spans="1:34" ht="39.75" customHeight="1">
      <c r="A415" s="13"/>
      <c r="B415" s="26"/>
      <c r="C415" s="355"/>
      <c r="D415" s="325"/>
      <c r="E415" s="325"/>
      <c r="F415" s="325"/>
      <c r="G415" s="349"/>
      <c r="H415" s="340" t="s">
        <v>570</v>
      </c>
      <c r="I415" s="341" t="s">
        <v>571</v>
      </c>
      <c r="J415" s="340" t="s">
        <v>84</v>
      </c>
      <c r="K415" s="55" t="s">
        <v>41</v>
      </c>
      <c r="L415" s="59" t="s">
        <v>477</v>
      </c>
      <c r="M415" s="330" t="s">
        <v>136</v>
      </c>
      <c r="N415" s="324"/>
      <c r="O415" s="327"/>
      <c r="P415" s="46"/>
      <c r="Q415" s="13"/>
      <c r="R415" s="13"/>
      <c r="S415" s="13"/>
      <c r="T415" s="24"/>
      <c r="U415" s="321"/>
      <c r="V415" s="321" t="str">
        <f t="shared" ref="V415:W415" si="49">IF($N$415="","",$N$415)</f>
        <v/>
      </c>
      <c r="W415" s="321" t="str">
        <f t="shared" si="49"/>
        <v/>
      </c>
      <c r="X415" s="321"/>
      <c r="Y415" s="321"/>
      <c r="Z415" s="321"/>
      <c r="AA415" s="321"/>
      <c r="AB415" s="321" t="str">
        <f>IF($N$415="","",$N$415)</f>
        <v/>
      </c>
      <c r="AC415" s="321"/>
      <c r="AD415" s="321"/>
      <c r="AE415" s="321"/>
      <c r="AF415" s="321"/>
      <c r="AG415" s="321"/>
      <c r="AH415" s="25"/>
    </row>
    <row r="416" spans="1:34" ht="39.75" customHeight="1">
      <c r="A416" s="13"/>
      <c r="B416" s="26"/>
      <c r="C416" s="355"/>
      <c r="D416" s="325"/>
      <c r="E416" s="325"/>
      <c r="F416" s="325"/>
      <c r="G416" s="325"/>
      <c r="H416" s="325"/>
      <c r="I416" s="325"/>
      <c r="J416" s="325"/>
      <c r="K416" s="55" t="s">
        <v>45</v>
      </c>
      <c r="L416" s="59" t="s">
        <v>516</v>
      </c>
      <c r="M416" s="325"/>
      <c r="N416" s="325"/>
      <c r="O416" s="328"/>
      <c r="P416" s="46"/>
      <c r="Q416" s="13"/>
      <c r="R416" s="13"/>
      <c r="S416" s="13"/>
      <c r="T416" s="24"/>
      <c r="U416" s="322"/>
      <c r="V416" s="322"/>
      <c r="W416" s="322"/>
      <c r="X416" s="322"/>
      <c r="Y416" s="322"/>
      <c r="Z416" s="322"/>
      <c r="AA416" s="322"/>
      <c r="AB416" s="322"/>
      <c r="AC416" s="322"/>
      <c r="AD416" s="322"/>
      <c r="AE416" s="322"/>
      <c r="AF416" s="322"/>
      <c r="AG416" s="322"/>
      <c r="AH416" s="25"/>
    </row>
    <row r="417" spans="1:34" ht="39.75" customHeight="1">
      <c r="A417" s="13"/>
      <c r="B417" s="26"/>
      <c r="C417" s="355"/>
      <c r="D417" s="325"/>
      <c r="E417" s="325"/>
      <c r="F417" s="325"/>
      <c r="G417" s="325"/>
      <c r="H417" s="325"/>
      <c r="I417" s="325"/>
      <c r="J417" s="325"/>
      <c r="K417" s="55" t="s">
        <v>47</v>
      </c>
      <c r="L417" s="56" t="s">
        <v>572</v>
      </c>
      <c r="M417" s="325"/>
      <c r="N417" s="325"/>
      <c r="O417" s="328"/>
      <c r="P417" s="46"/>
      <c r="Q417" s="13"/>
      <c r="R417" s="13"/>
      <c r="S417" s="13"/>
      <c r="T417" s="24"/>
      <c r="U417" s="322"/>
      <c r="V417" s="322"/>
      <c r="W417" s="322"/>
      <c r="X417" s="322"/>
      <c r="Y417" s="322"/>
      <c r="Z417" s="322"/>
      <c r="AA417" s="322"/>
      <c r="AB417" s="322"/>
      <c r="AC417" s="322"/>
      <c r="AD417" s="322"/>
      <c r="AE417" s="322"/>
      <c r="AF417" s="322"/>
      <c r="AG417" s="322"/>
      <c r="AH417" s="25"/>
    </row>
    <row r="418" spans="1:34" ht="39.75" customHeight="1">
      <c r="A418" s="13"/>
      <c r="B418" s="26"/>
      <c r="C418" s="355"/>
      <c r="D418" s="325"/>
      <c r="E418" s="325"/>
      <c r="F418" s="325"/>
      <c r="G418" s="325"/>
      <c r="H418" s="325"/>
      <c r="I418" s="325"/>
      <c r="J418" s="325"/>
      <c r="K418" s="55" t="s">
        <v>49</v>
      </c>
      <c r="L418" s="56" t="s">
        <v>573</v>
      </c>
      <c r="M418" s="325"/>
      <c r="N418" s="325"/>
      <c r="O418" s="328"/>
      <c r="P418" s="46"/>
      <c r="Q418" s="13"/>
      <c r="R418" s="13"/>
      <c r="S418" s="13"/>
      <c r="T418" s="24"/>
      <c r="U418" s="322"/>
      <c r="V418" s="322"/>
      <c r="W418" s="322"/>
      <c r="X418" s="322"/>
      <c r="Y418" s="322"/>
      <c r="Z418" s="322"/>
      <c r="AA418" s="322"/>
      <c r="AB418" s="322"/>
      <c r="AC418" s="322"/>
      <c r="AD418" s="322"/>
      <c r="AE418" s="322"/>
      <c r="AF418" s="322"/>
      <c r="AG418" s="322"/>
      <c r="AH418" s="25"/>
    </row>
    <row r="419" spans="1:34" ht="39.75" customHeight="1">
      <c r="A419" s="13"/>
      <c r="B419" s="26"/>
      <c r="C419" s="355"/>
      <c r="D419" s="325"/>
      <c r="E419" s="325"/>
      <c r="F419" s="325"/>
      <c r="G419" s="326"/>
      <c r="H419" s="326"/>
      <c r="I419" s="326"/>
      <c r="J419" s="326"/>
      <c r="K419" s="55" t="s">
        <v>51</v>
      </c>
      <c r="L419" s="56" t="s">
        <v>574</v>
      </c>
      <c r="M419" s="326"/>
      <c r="N419" s="326"/>
      <c r="O419" s="329"/>
      <c r="P419" s="46"/>
      <c r="Q419" s="13"/>
      <c r="R419" s="13"/>
      <c r="S419" s="13"/>
      <c r="T419" s="24"/>
      <c r="U419" s="323"/>
      <c r="V419" s="323"/>
      <c r="W419" s="323"/>
      <c r="X419" s="323"/>
      <c r="Y419" s="323"/>
      <c r="Z419" s="323"/>
      <c r="AA419" s="323"/>
      <c r="AB419" s="323"/>
      <c r="AC419" s="323"/>
      <c r="AD419" s="323"/>
      <c r="AE419" s="323"/>
      <c r="AF419" s="323"/>
      <c r="AG419" s="323"/>
      <c r="AH419" s="25"/>
    </row>
    <row r="420" spans="1:34" ht="39.75" customHeight="1">
      <c r="A420" s="13"/>
      <c r="B420" s="26"/>
      <c r="C420" s="355"/>
      <c r="D420" s="325"/>
      <c r="E420" s="325"/>
      <c r="F420" s="325"/>
      <c r="G420" s="349">
        <v>43</v>
      </c>
      <c r="H420" s="334" t="s">
        <v>575</v>
      </c>
      <c r="I420" s="335"/>
      <c r="J420" s="340" t="s">
        <v>576</v>
      </c>
      <c r="K420" s="55" t="s">
        <v>41</v>
      </c>
      <c r="L420" s="59" t="s">
        <v>577</v>
      </c>
      <c r="M420" s="330" t="s">
        <v>136</v>
      </c>
      <c r="N420" s="324"/>
      <c r="O420" s="327"/>
      <c r="P420" s="46"/>
      <c r="Q420" s="13"/>
      <c r="R420" s="13"/>
      <c r="S420" s="13"/>
      <c r="T420" s="24"/>
      <c r="U420" s="321" t="str">
        <f>IF($N$420="","",$N$420)</f>
        <v/>
      </c>
      <c r="V420" s="321"/>
      <c r="W420" s="321" t="str">
        <f>IF($N$420="","",$N$420)</f>
        <v/>
      </c>
      <c r="X420" s="321"/>
      <c r="Y420" s="321"/>
      <c r="Z420" s="321"/>
      <c r="AA420" s="321"/>
      <c r="AB420" s="321"/>
      <c r="AC420" s="321"/>
      <c r="AD420" s="321"/>
      <c r="AE420" s="321"/>
      <c r="AF420" s="321"/>
      <c r="AG420" s="321"/>
      <c r="AH420" s="25"/>
    </row>
    <row r="421" spans="1:34" ht="39.75" customHeight="1">
      <c r="A421" s="13"/>
      <c r="B421" s="26"/>
      <c r="C421" s="355"/>
      <c r="D421" s="325"/>
      <c r="E421" s="325"/>
      <c r="F421" s="325"/>
      <c r="G421" s="325"/>
      <c r="H421" s="336"/>
      <c r="I421" s="337"/>
      <c r="J421" s="325"/>
      <c r="K421" s="55" t="s">
        <v>45</v>
      </c>
      <c r="L421" s="56" t="s">
        <v>578</v>
      </c>
      <c r="M421" s="325"/>
      <c r="N421" s="325"/>
      <c r="O421" s="328"/>
      <c r="P421" s="46"/>
      <c r="Q421" s="13"/>
      <c r="R421" s="13"/>
      <c r="S421" s="13"/>
      <c r="T421" s="24"/>
      <c r="U421" s="322"/>
      <c r="V421" s="322"/>
      <c r="W421" s="322"/>
      <c r="X421" s="322"/>
      <c r="Y421" s="322"/>
      <c r="Z421" s="322"/>
      <c r="AA421" s="322"/>
      <c r="AB421" s="322"/>
      <c r="AC421" s="322"/>
      <c r="AD421" s="322"/>
      <c r="AE421" s="322"/>
      <c r="AF421" s="322"/>
      <c r="AG421" s="322"/>
      <c r="AH421" s="25"/>
    </row>
    <row r="422" spans="1:34" ht="39.75" customHeight="1">
      <c r="A422" s="13"/>
      <c r="B422" s="26"/>
      <c r="C422" s="355"/>
      <c r="D422" s="325"/>
      <c r="E422" s="325"/>
      <c r="F422" s="325"/>
      <c r="G422" s="325"/>
      <c r="H422" s="336"/>
      <c r="I422" s="337"/>
      <c r="J422" s="325"/>
      <c r="K422" s="55" t="s">
        <v>47</v>
      </c>
      <c r="L422" s="56" t="s">
        <v>579</v>
      </c>
      <c r="M422" s="325"/>
      <c r="N422" s="325"/>
      <c r="O422" s="328"/>
      <c r="P422" s="46"/>
      <c r="Q422" s="13"/>
      <c r="R422" s="13"/>
      <c r="S422" s="13"/>
      <c r="T422" s="24"/>
      <c r="U422" s="322"/>
      <c r="V422" s="322"/>
      <c r="W422" s="322"/>
      <c r="X422" s="322"/>
      <c r="Y422" s="322"/>
      <c r="Z422" s="322"/>
      <c r="AA422" s="322"/>
      <c r="AB422" s="322"/>
      <c r="AC422" s="322"/>
      <c r="AD422" s="322"/>
      <c r="AE422" s="322"/>
      <c r="AF422" s="322"/>
      <c r="AG422" s="322"/>
      <c r="AH422" s="25"/>
    </row>
    <row r="423" spans="1:34" ht="39.75" customHeight="1">
      <c r="A423" s="13"/>
      <c r="B423" s="26"/>
      <c r="C423" s="355"/>
      <c r="D423" s="325"/>
      <c r="E423" s="325"/>
      <c r="F423" s="325"/>
      <c r="G423" s="325"/>
      <c r="H423" s="336"/>
      <c r="I423" s="337"/>
      <c r="J423" s="325"/>
      <c r="K423" s="55" t="s">
        <v>49</v>
      </c>
      <c r="L423" s="56" t="s">
        <v>580</v>
      </c>
      <c r="M423" s="325"/>
      <c r="N423" s="325"/>
      <c r="O423" s="328"/>
      <c r="P423" s="46"/>
      <c r="Q423" s="13"/>
      <c r="R423" s="13"/>
      <c r="S423" s="13"/>
      <c r="T423" s="24"/>
      <c r="U423" s="322"/>
      <c r="V423" s="322"/>
      <c r="W423" s="322"/>
      <c r="X423" s="322"/>
      <c r="Y423" s="322"/>
      <c r="Z423" s="322"/>
      <c r="AA423" s="322"/>
      <c r="AB423" s="322"/>
      <c r="AC423" s="322"/>
      <c r="AD423" s="322"/>
      <c r="AE423" s="322"/>
      <c r="AF423" s="322"/>
      <c r="AG423" s="322"/>
      <c r="AH423" s="25"/>
    </row>
    <row r="424" spans="1:34" ht="39.75" customHeight="1">
      <c r="A424" s="13"/>
      <c r="B424" s="26"/>
      <c r="C424" s="355"/>
      <c r="D424" s="325"/>
      <c r="E424" s="325"/>
      <c r="F424" s="325"/>
      <c r="G424" s="326"/>
      <c r="H424" s="338"/>
      <c r="I424" s="339"/>
      <c r="J424" s="326"/>
      <c r="K424" s="55" t="s">
        <v>51</v>
      </c>
      <c r="L424" s="56" t="s">
        <v>581</v>
      </c>
      <c r="M424" s="326"/>
      <c r="N424" s="326"/>
      <c r="O424" s="329"/>
      <c r="P424" s="46"/>
      <c r="Q424" s="13"/>
      <c r="R424" s="13"/>
      <c r="S424" s="13"/>
      <c r="T424" s="24"/>
      <c r="U424" s="323"/>
      <c r="V424" s="323"/>
      <c r="W424" s="323"/>
      <c r="X424" s="323"/>
      <c r="Y424" s="323"/>
      <c r="Z424" s="323"/>
      <c r="AA424" s="323"/>
      <c r="AB424" s="323"/>
      <c r="AC424" s="323"/>
      <c r="AD424" s="323"/>
      <c r="AE424" s="323"/>
      <c r="AF424" s="323"/>
      <c r="AG424" s="323"/>
      <c r="AH424" s="25"/>
    </row>
    <row r="425" spans="1:34" ht="39.75" customHeight="1">
      <c r="A425" s="13"/>
      <c r="B425" s="26"/>
      <c r="C425" s="355"/>
      <c r="D425" s="325"/>
      <c r="E425" s="325"/>
      <c r="F425" s="325"/>
      <c r="G425" s="349">
        <v>44</v>
      </c>
      <c r="H425" s="334" t="s">
        <v>582</v>
      </c>
      <c r="I425" s="335"/>
      <c r="J425" s="340" t="s">
        <v>583</v>
      </c>
      <c r="K425" s="55" t="s">
        <v>41</v>
      </c>
      <c r="L425" s="56" t="s">
        <v>584</v>
      </c>
      <c r="M425" s="330" t="s">
        <v>136</v>
      </c>
      <c r="N425" s="324"/>
      <c r="O425" s="327"/>
      <c r="P425" s="46"/>
      <c r="Q425" s="13"/>
      <c r="R425" s="13"/>
      <c r="S425" s="13"/>
      <c r="T425" s="24"/>
      <c r="U425" s="321"/>
      <c r="V425" s="321" t="str">
        <f t="shared" ref="V425:W425" si="50">IF($N$550="","",$N$550)</f>
        <v/>
      </c>
      <c r="W425" s="321" t="str">
        <f t="shared" si="50"/>
        <v/>
      </c>
      <c r="X425" s="321"/>
      <c r="Y425" s="321"/>
      <c r="Z425" s="321" t="str">
        <f>IF($N$550="","",$N$550)</f>
        <v/>
      </c>
      <c r="AA425" s="321"/>
      <c r="AB425" s="321"/>
      <c r="AC425" s="321"/>
      <c r="AD425" s="321"/>
      <c r="AE425" s="321"/>
      <c r="AF425" s="321"/>
      <c r="AG425" s="321"/>
      <c r="AH425" s="25"/>
    </row>
    <row r="426" spans="1:34" ht="39.75" customHeight="1">
      <c r="A426" s="13"/>
      <c r="B426" s="26"/>
      <c r="C426" s="355"/>
      <c r="D426" s="325"/>
      <c r="E426" s="325"/>
      <c r="F426" s="325"/>
      <c r="G426" s="325"/>
      <c r="H426" s="336"/>
      <c r="I426" s="337"/>
      <c r="J426" s="325"/>
      <c r="K426" s="55" t="s">
        <v>45</v>
      </c>
      <c r="L426" s="56" t="s">
        <v>585</v>
      </c>
      <c r="M426" s="325"/>
      <c r="N426" s="325"/>
      <c r="O426" s="328"/>
      <c r="P426" s="46"/>
      <c r="Q426" s="13"/>
      <c r="R426" s="13"/>
      <c r="S426" s="13"/>
      <c r="T426" s="24"/>
      <c r="U426" s="322"/>
      <c r="V426" s="322"/>
      <c r="W426" s="322"/>
      <c r="X426" s="322"/>
      <c r="Y426" s="322"/>
      <c r="Z426" s="322"/>
      <c r="AA426" s="322"/>
      <c r="AB426" s="322"/>
      <c r="AC426" s="322"/>
      <c r="AD426" s="322"/>
      <c r="AE426" s="322"/>
      <c r="AF426" s="322"/>
      <c r="AG426" s="322"/>
      <c r="AH426" s="25"/>
    </row>
    <row r="427" spans="1:34" ht="12.75" customHeight="1">
      <c r="A427" s="13"/>
      <c r="B427" s="26"/>
      <c r="C427" s="355"/>
      <c r="D427" s="325"/>
      <c r="E427" s="325"/>
      <c r="F427" s="325"/>
      <c r="G427" s="325"/>
      <c r="H427" s="336"/>
      <c r="I427" s="337"/>
      <c r="J427" s="325"/>
      <c r="K427" s="55" t="s">
        <v>47</v>
      </c>
      <c r="L427" s="56" t="s">
        <v>586</v>
      </c>
      <c r="M427" s="325"/>
      <c r="N427" s="325"/>
      <c r="O427" s="328"/>
      <c r="P427" s="46"/>
      <c r="Q427" s="13"/>
      <c r="R427" s="13"/>
      <c r="S427" s="13"/>
      <c r="T427" s="24"/>
      <c r="U427" s="322"/>
      <c r="V427" s="322"/>
      <c r="W427" s="322"/>
      <c r="X427" s="322"/>
      <c r="Y427" s="322"/>
      <c r="Z427" s="322"/>
      <c r="AA427" s="322"/>
      <c r="AB427" s="322"/>
      <c r="AC427" s="322"/>
      <c r="AD427" s="322"/>
      <c r="AE427" s="322"/>
      <c r="AF427" s="322"/>
      <c r="AG427" s="322"/>
      <c r="AH427" s="25"/>
    </row>
    <row r="428" spans="1:34" ht="39.75" customHeight="1">
      <c r="A428" s="13"/>
      <c r="B428" s="26"/>
      <c r="C428" s="355"/>
      <c r="D428" s="325"/>
      <c r="E428" s="325"/>
      <c r="F428" s="325"/>
      <c r="G428" s="325"/>
      <c r="H428" s="336"/>
      <c r="I428" s="337"/>
      <c r="J428" s="325"/>
      <c r="K428" s="55" t="s">
        <v>49</v>
      </c>
      <c r="L428" s="56" t="s">
        <v>587</v>
      </c>
      <c r="M428" s="325"/>
      <c r="N428" s="325"/>
      <c r="O428" s="328"/>
      <c r="P428" s="46"/>
      <c r="Q428" s="13"/>
      <c r="R428" s="13"/>
      <c r="S428" s="13"/>
      <c r="T428" s="24"/>
      <c r="U428" s="322"/>
      <c r="V428" s="322"/>
      <c r="W428" s="322"/>
      <c r="X428" s="322"/>
      <c r="Y428" s="322"/>
      <c r="Z428" s="322"/>
      <c r="AA428" s="322"/>
      <c r="AB428" s="322"/>
      <c r="AC428" s="322"/>
      <c r="AD428" s="322"/>
      <c r="AE428" s="322"/>
      <c r="AF428" s="322"/>
      <c r="AG428" s="322"/>
      <c r="AH428" s="25"/>
    </row>
    <row r="429" spans="1:34" ht="39.75" customHeight="1">
      <c r="A429" s="13"/>
      <c r="B429" s="26"/>
      <c r="C429" s="355"/>
      <c r="D429" s="325"/>
      <c r="E429" s="325"/>
      <c r="F429" s="325"/>
      <c r="G429" s="326"/>
      <c r="H429" s="338"/>
      <c r="I429" s="339"/>
      <c r="J429" s="326"/>
      <c r="K429" s="55" t="s">
        <v>51</v>
      </c>
      <c r="L429" s="56" t="s">
        <v>588</v>
      </c>
      <c r="M429" s="326"/>
      <c r="N429" s="326"/>
      <c r="O429" s="329"/>
      <c r="P429" s="46"/>
      <c r="Q429" s="13"/>
      <c r="R429" s="13"/>
      <c r="S429" s="13"/>
      <c r="T429" s="24"/>
      <c r="U429" s="323"/>
      <c r="V429" s="323"/>
      <c r="W429" s="323"/>
      <c r="X429" s="323"/>
      <c r="Y429" s="323"/>
      <c r="Z429" s="323"/>
      <c r="AA429" s="323"/>
      <c r="AB429" s="323"/>
      <c r="AC429" s="323"/>
      <c r="AD429" s="323"/>
      <c r="AE429" s="323"/>
      <c r="AF429" s="323"/>
      <c r="AG429" s="323"/>
      <c r="AH429" s="25"/>
    </row>
    <row r="430" spans="1:34" ht="39.75" customHeight="1">
      <c r="A430" s="13"/>
      <c r="B430" s="26"/>
      <c r="C430" s="355"/>
      <c r="D430" s="325"/>
      <c r="E430" s="325"/>
      <c r="F430" s="325"/>
      <c r="G430" s="349">
        <v>45</v>
      </c>
      <c r="H430" s="334" t="s">
        <v>589</v>
      </c>
      <c r="I430" s="335"/>
      <c r="J430" s="340" t="s">
        <v>590</v>
      </c>
      <c r="K430" s="55" t="s">
        <v>41</v>
      </c>
      <c r="L430" s="56" t="s">
        <v>591</v>
      </c>
      <c r="M430" s="330" t="s">
        <v>136</v>
      </c>
      <c r="N430" s="324"/>
      <c r="O430" s="327"/>
      <c r="P430" s="46"/>
      <c r="Q430" s="13"/>
      <c r="R430" s="13"/>
      <c r="S430" s="13"/>
      <c r="T430" s="24"/>
      <c r="U430" s="321"/>
      <c r="V430" s="321"/>
      <c r="W430" s="321" t="str">
        <f>IF($N$430="","",$N$430)</f>
        <v/>
      </c>
      <c r="X430" s="321"/>
      <c r="Y430" s="321"/>
      <c r="Z430" s="321" t="str">
        <f>IF($N$430="","",$N$430)</f>
        <v/>
      </c>
      <c r="AA430" s="321"/>
      <c r="AB430" s="321"/>
      <c r="AC430" s="321"/>
      <c r="AD430" s="321" t="str">
        <f>IF($N$430="","",$N$430)</f>
        <v/>
      </c>
      <c r="AE430" s="321"/>
      <c r="AF430" s="321"/>
      <c r="AG430" s="321"/>
      <c r="AH430" s="25"/>
    </row>
    <row r="431" spans="1:34" ht="39.75" customHeight="1">
      <c r="A431" s="13"/>
      <c r="B431" s="26"/>
      <c r="C431" s="355"/>
      <c r="D431" s="325"/>
      <c r="E431" s="325"/>
      <c r="F431" s="325"/>
      <c r="G431" s="325"/>
      <c r="H431" s="336"/>
      <c r="I431" s="337"/>
      <c r="J431" s="325"/>
      <c r="K431" s="55" t="s">
        <v>45</v>
      </c>
      <c r="L431" s="56" t="s">
        <v>592</v>
      </c>
      <c r="M431" s="325"/>
      <c r="N431" s="325"/>
      <c r="O431" s="328"/>
      <c r="P431" s="46"/>
      <c r="Q431" s="13"/>
      <c r="R431" s="13"/>
      <c r="S431" s="13"/>
      <c r="T431" s="24"/>
      <c r="U431" s="322"/>
      <c r="V431" s="322"/>
      <c r="W431" s="322"/>
      <c r="X431" s="322"/>
      <c r="Y431" s="322"/>
      <c r="Z431" s="322"/>
      <c r="AA431" s="322"/>
      <c r="AB431" s="322"/>
      <c r="AC431" s="322"/>
      <c r="AD431" s="322"/>
      <c r="AE431" s="322"/>
      <c r="AF431" s="322"/>
      <c r="AG431" s="322"/>
      <c r="AH431" s="25"/>
    </row>
    <row r="432" spans="1:34" ht="39.75" customHeight="1">
      <c r="A432" s="13"/>
      <c r="B432" s="26"/>
      <c r="C432" s="355"/>
      <c r="D432" s="325"/>
      <c r="E432" s="325"/>
      <c r="F432" s="325"/>
      <c r="G432" s="325"/>
      <c r="H432" s="336"/>
      <c r="I432" s="337"/>
      <c r="J432" s="325"/>
      <c r="K432" s="55" t="s">
        <v>47</v>
      </c>
      <c r="L432" s="56" t="s">
        <v>593</v>
      </c>
      <c r="M432" s="325"/>
      <c r="N432" s="325"/>
      <c r="O432" s="328"/>
      <c r="P432" s="46"/>
      <c r="Q432" s="13"/>
      <c r="R432" s="13"/>
      <c r="S432" s="13"/>
      <c r="T432" s="24"/>
      <c r="U432" s="322"/>
      <c r="V432" s="322"/>
      <c r="W432" s="322"/>
      <c r="X432" s="322"/>
      <c r="Y432" s="322"/>
      <c r="Z432" s="322"/>
      <c r="AA432" s="322"/>
      <c r="AB432" s="322"/>
      <c r="AC432" s="322"/>
      <c r="AD432" s="322"/>
      <c r="AE432" s="322"/>
      <c r="AF432" s="322"/>
      <c r="AG432" s="322"/>
      <c r="AH432" s="25"/>
    </row>
    <row r="433" spans="1:34" ht="39.75" customHeight="1">
      <c r="A433" s="13"/>
      <c r="B433" s="26"/>
      <c r="C433" s="355"/>
      <c r="D433" s="325"/>
      <c r="E433" s="325"/>
      <c r="F433" s="325"/>
      <c r="G433" s="325"/>
      <c r="H433" s="336"/>
      <c r="I433" s="337"/>
      <c r="J433" s="325"/>
      <c r="K433" s="55" t="s">
        <v>49</v>
      </c>
      <c r="L433" s="56" t="s">
        <v>594</v>
      </c>
      <c r="M433" s="325"/>
      <c r="N433" s="325"/>
      <c r="O433" s="328"/>
      <c r="P433" s="46"/>
      <c r="Q433" s="13"/>
      <c r="R433" s="13"/>
      <c r="S433" s="13"/>
      <c r="T433" s="24"/>
      <c r="U433" s="322"/>
      <c r="V433" s="322"/>
      <c r="W433" s="322"/>
      <c r="X433" s="322"/>
      <c r="Y433" s="322"/>
      <c r="Z433" s="322"/>
      <c r="AA433" s="322"/>
      <c r="AB433" s="322"/>
      <c r="AC433" s="322"/>
      <c r="AD433" s="322"/>
      <c r="AE433" s="322"/>
      <c r="AF433" s="322"/>
      <c r="AG433" s="322"/>
      <c r="AH433" s="25"/>
    </row>
    <row r="434" spans="1:34" ht="39.75" customHeight="1">
      <c r="A434" s="13"/>
      <c r="B434" s="26"/>
      <c r="C434" s="355"/>
      <c r="D434" s="325"/>
      <c r="E434" s="325"/>
      <c r="F434" s="325"/>
      <c r="G434" s="326"/>
      <c r="H434" s="338"/>
      <c r="I434" s="339"/>
      <c r="J434" s="326"/>
      <c r="K434" s="55" t="s">
        <v>51</v>
      </c>
      <c r="L434" s="56" t="s">
        <v>595</v>
      </c>
      <c r="M434" s="326"/>
      <c r="N434" s="326"/>
      <c r="O434" s="329"/>
      <c r="P434" s="46"/>
      <c r="Q434" s="13"/>
      <c r="R434" s="13"/>
      <c r="S434" s="13"/>
      <c r="T434" s="24"/>
      <c r="U434" s="323"/>
      <c r="V434" s="323"/>
      <c r="W434" s="323"/>
      <c r="X434" s="323"/>
      <c r="Y434" s="323"/>
      <c r="Z434" s="323"/>
      <c r="AA434" s="323"/>
      <c r="AB434" s="323"/>
      <c r="AC434" s="323"/>
      <c r="AD434" s="323"/>
      <c r="AE434" s="323"/>
      <c r="AF434" s="323"/>
      <c r="AG434" s="323"/>
      <c r="AH434" s="25"/>
    </row>
    <row r="435" spans="1:34" ht="39.75" customHeight="1">
      <c r="A435" s="13"/>
      <c r="B435" s="26"/>
      <c r="C435" s="355"/>
      <c r="D435" s="325"/>
      <c r="E435" s="325"/>
      <c r="F435" s="325"/>
      <c r="G435" s="349">
        <v>46</v>
      </c>
      <c r="H435" s="334" t="s">
        <v>596</v>
      </c>
      <c r="I435" s="335"/>
      <c r="J435" s="340" t="s">
        <v>597</v>
      </c>
      <c r="K435" s="55" t="s">
        <v>41</v>
      </c>
      <c r="L435" s="56" t="s">
        <v>598</v>
      </c>
      <c r="M435" s="330" t="s">
        <v>136</v>
      </c>
      <c r="N435" s="324"/>
      <c r="O435" s="327"/>
      <c r="P435" s="46"/>
      <c r="Q435" s="13"/>
      <c r="R435" s="13"/>
      <c r="S435" s="13"/>
      <c r="T435" s="24"/>
      <c r="U435" s="321" t="str">
        <f t="shared" ref="U435:W435" si="51">IF($N$435="","",$N$435)</f>
        <v/>
      </c>
      <c r="V435" s="321" t="str">
        <f t="shared" si="51"/>
        <v/>
      </c>
      <c r="W435" s="321" t="str">
        <f t="shared" si="51"/>
        <v/>
      </c>
      <c r="X435" s="321"/>
      <c r="Y435" s="321"/>
      <c r="Z435" s="321" t="str">
        <f>IF($N$435="","",$N$435)</f>
        <v/>
      </c>
      <c r="AA435" s="321"/>
      <c r="AB435" s="321"/>
      <c r="AC435" s="321"/>
      <c r="AD435" s="321"/>
      <c r="AE435" s="321"/>
      <c r="AF435" s="321"/>
      <c r="AG435" s="321"/>
      <c r="AH435" s="25"/>
    </row>
    <row r="436" spans="1:34" ht="39.75" customHeight="1">
      <c r="A436" s="13"/>
      <c r="B436" s="26"/>
      <c r="C436" s="355"/>
      <c r="D436" s="325"/>
      <c r="E436" s="325"/>
      <c r="F436" s="325"/>
      <c r="G436" s="325"/>
      <c r="H436" s="336"/>
      <c r="I436" s="337"/>
      <c r="J436" s="325"/>
      <c r="K436" s="55" t="s">
        <v>45</v>
      </c>
      <c r="L436" s="56" t="s">
        <v>599</v>
      </c>
      <c r="M436" s="325"/>
      <c r="N436" s="325"/>
      <c r="O436" s="328"/>
      <c r="P436" s="46"/>
      <c r="Q436" s="13"/>
      <c r="R436" s="13"/>
      <c r="S436" s="13"/>
      <c r="T436" s="24"/>
      <c r="U436" s="322"/>
      <c r="V436" s="322"/>
      <c r="W436" s="322"/>
      <c r="X436" s="322"/>
      <c r="Y436" s="322"/>
      <c r="Z436" s="322"/>
      <c r="AA436" s="322"/>
      <c r="AB436" s="322"/>
      <c r="AC436" s="322"/>
      <c r="AD436" s="322"/>
      <c r="AE436" s="322"/>
      <c r="AF436" s="322"/>
      <c r="AG436" s="322"/>
      <c r="AH436" s="25"/>
    </row>
    <row r="437" spans="1:34" ht="39.75" customHeight="1">
      <c r="A437" s="13"/>
      <c r="B437" s="26"/>
      <c r="C437" s="355"/>
      <c r="D437" s="325"/>
      <c r="E437" s="325"/>
      <c r="F437" s="325"/>
      <c r="G437" s="325"/>
      <c r="H437" s="336"/>
      <c r="I437" s="337"/>
      <c r="J437" s="325"/>
      <c r="K437" s="55" t="s">
        <v>47</v>
      </c>
      <c r="L437" s="56" t="s">
        <v>600</v>
      </c>
      <c r="M437" s="325"/>
      <c r="N437" s="325"/>
      <c r="O437" s="328"/>
      <c r="P437" s="46"/>
      <c r="Q437" s="13"/>
      <c r="R437" s="13"/>
      <c r="S437" s="13"/>
      <c r="T437" s="24"/>
      <c r="U437" s="322"/>
      <c r="V437" s="322"/>
      <c r="W437" s="322"/>
      <c r="X437" s="322"/>
      <c r="Y437" s="322"/>
      <c r="Z437" s="322"/>
      <c r="AA437" s="322"/>
      <c r="AB437" s="322"/>
      <c r="AC437" s="322"/>
      <c r="AD437" s="322"/>
      <c r="AE437" s="322"/>
      <c r="AF437" s="322"/>
      <c r="AG437" s="322"/>
      <c r="AH437" s="25"/>
    </row>
    <row r="438" spans="1:34" ht="39.75" customHeight="1">
      <c r="A438" s="13"/>
      <c r="B438" s="26"/>
      <c r="C438" s="355"/>
      <c r="D438" s="325"/>
      <c r="E438" s="325"/>
      <c r="F438" s="325"/>
      <c r="G438" s="325"/>
      <c r="H438" s="336"/>
      <c r="I438" s="337"/>
      <c r="J438" s="325"/>
      <c r="K438" s="55" t="s">
        <v>49</v>
      </c>
      <c r="L438" s="56" t="s">
        <v>601</v>
      </c>
      <c r="M438" s="325"/>
      <c r="N438" s="325"/>
      <c r="O438" s="328"/>
      <c r="P438" s="46"/>
      <c r="Q438" s="13"/>
      <c r="R438" s="13"/>
      <c r="S438" s="13"/>
      <c r="T438" s="24"/>
      <c r="U438" s="322"/>
      <c r="V438" s="322"/>
      <c r="W438" s="322"/>
      <c r="X438" s="322"/>
      <c r="Y438" s="322"/>
      <c r="Z438" s="322"/>
      <c r="AA438" s="322"/>
      <c r="AB438" s="322"/>
      <c r="AC438" s="322"/>
      <c r="AD438" s="322"/>
      <c r="AE438" s="322"/>
      <c r="AF438" s="322"/>
      <c r="AG438" s="322"/>
      <c r="AH438" s="25"/>
    </row>
    <row r="439" spans="1:34" ht="39.75" customHeight="1">
      <c r="A439" s="13"/>
      <c r="B439" s="26"/>
      <c r="C439" s="355"/>
      <c r="D439" s="325"/>
      <c r="E439" s="326"/>
      <c r="F439" s="326"/>
      <c r="G439" s="326"/>
      <c r="H439" s="338"/>
      <c r="I439" s="339"/>
      <c r="J439" s="326"/>
      <c r="K439" s="55" t="s">
        <v>51</v>
      </c>
      <c r="L439" s="56" t="s">
        <v>602</v>
      </c>
      <c r="M439" s="326"/>
      <c r="N439" s="326"/>
      <c r="O439" s="329"/>
      <c r="P439" s="46"/>
      <c r="Q439" s="13"/>
      <c r="R439" s="13"/>
      <c r="S439" s="13"/>
      <c r="T439" s="24"/>
      <c r="U439" s="323"/>
      <c r="V439" s="323"/>
      <c r="W439" s="323"/>
      <c r="X439" s="323"/>
      <c r="Y439" s="323"/>
      <c r="Z439" s="323"/>
      <c r="AA439" s="323"/>
      <c r="AB439" s="323"/>
      <c r="AC439" s="323"/>
      <c r="AD439" s="323"/>
      <c r="AE439" s="323"/>
      <c r="AF439" s="323"/>
      <c r="AG439" s="323"/>
      <c r="AH439" s="25"/>
    </row>
    <row r="440" spans="1:34" ht="39.75" customHeight="1">
      <c r="A440" s="13"/>
      <c r="B440" s="26"/>
      <c r="C440" s="355"/>
      <c r="D440" s="325"/>
      <c r="E440" s="350" t="s">
        <v>603</v>
      </c>
      <c r="F440" s="351">
        <f>IF(SUM(N440:N479)=0,"",AVERAGE(N440:N479))</f>
        <v>80</v>
      </c>
      <c r="G440" s="349">
        <v>47</v>
      </c>
      <c r="H440" s="334" t="s">
        <v>604</v>
      </c>
      <c r="I440" s="335"/>
      <c r="J440" s="340" t="s">
        <v>605</v>
      </c>
      <c r="K440" s="55" t="s">
        <v>41</v>
      </c>
      <c r="L440" s="56" t="s">
        <v>606</v>
      </c>
      <c r="M440" s="330" t="s">
        <v>136</v>
      </c>
      <c r="N440" s="324"/>
      <c r="O440" s="327"/>
      <c r="P440" s="46"/>
      <c r="Q440" s="13"/>
      <c r="R440" s="13"/>
      <c r="S440" s="13"/>
      <c r="T440" s="24"/>
      <c r="U440" s="321"/>
      <c r="V440" s="321"/>
      <c r="W440" s="321"/>
      <c r="X440" s="321" t="str">
        <f>IF(N440="","",N440)</f>
        <v/>
      </c>
      <c r="Y440" s="321"/>
      <c r="Z440" s="321"/>
      <c r="AA440" s="321"/>
      <c r="AB440" s="321"/>
      <c r="AC440" s="321"/>
      <c r="AD440" s="321"/>
      <c r="AE440" s="321" t="str">
        <f>IF(N440="","",N440)</f>
        <v/>
      </c>
      <c r="AF440" s="321"/>
      <c r="AG440" s="321"/>
      <c r="AH440" s="25"/>
    </row>
    <row r="441" spans="1:34" ht="39.75" customHeight="1">
      <c r="A441" s="13"/>
      <c r="B441" s="26"/>
      <c r="C441" s="355"/>
      <c r="D441" s="325"/>
      <c r="E441" s="325"/>
      <c r="F441" s="325"/>
      <c r="G441" s="325"/>
      <c r="H441" s="336"/>
      <c r="I441" s="337"/>
      <c r="J441" s="325"/>
      <c r="K441" s="55" t="s">
        <v>45</v>
      </c>
      <c r="L441" s="56" t="s">
        <v>607</v>
      </c>
      <c r="M441" s="325"/>
      <c r="N441" s="325"/>
      <c r="O441" s="328"/>
      <c r="P441" s="46"/>
      <c r="Q441" s="13"/>
      <c r="R441" s="13"/>
      <c r="S441" s="13"/>
      <c r="T441" s="24"/>
      <c r="U441" s="322"/>
      <c r="V441" s="322"/>
      <c r="W441" s="322"/>
      <c r="X441" s="322"/>
      <c r="Y441" s="322"/>
      <c r="Z441" s="322"/>
      <c r="AA441" s="322"/>
      <c r="AB441" s="322"/>
      <c r="AC441" s="322"/>
      <c r="AD441" s="322"/>
      <c r="AE441" s="322"/>
      <c r="AF441" s="322"/>
      <c r="AG441" s="322"/>
      <c r="AH441" s="25"/>
    </row>
    <row r="442" spans="1:34" ht="39.75" customHeight="1">
      <c r="A442" s="13"/>
      <c r="B442" s="26"/>
      <c r="C442" s="355"/>
      <c r="D442" s="325"/>
      <c r="E442" s="325"/>
      <c r="F442" s="325"/>
      <c r="G442" s="325"/>
      <c r="H442" s="336"/>
      <c r="I442" s="337"/>
      <c r="J442" s="325"/>
      <c r="K442" s="55" t="s">
        <v>47</v>
      </c>
      <c r="L442" s="56" t="s">
        <v>608</v>
      </c>
      <c r="M442" s="325"/>
      <c r="N442" s="325"/>
      <c r="O442" s="328"/>
      <c r="P442" s="46"/>
      <c r="Q442" s="13"/>
      <c r="R442" s="13"/>
      <c r="S442" s="13"/>
      <c r="T442" s="24"/>
      <c r="U442" s="322"/>
      <c r="V442" s="322"/>
      <c r="W442" s="322"/>
      <c r="X442" s="322"/>
      <c r="Y442" s="322"/>
      <c r="Z442" s="322"/>
      <c r="AA442" s="322"/>
      <c r="AB442" s="322"/>
      <c r="AC442" s="322"/>
      <c r="AD442" s="322"/>
      <c r="AE442" s="322"/>
      <c r="AF442" s="322"/>
      <c r="AG442" s="322"/>
      <c r="AH442" s="25"/>
    </row>
    <row r="443" spans="1:34" ht="39.75" customHeight="1">
      <c r="A443" s="13"/>
      <c r="B443" s="26"/>
      <c r="C443" s="355"/>
      <c r="D443" s="325"/>
      <c r="E443" s="325"/>
      <c r="F443" s="325"/>
      <c r="G443" s="325"/>
      <c r="H443" s="336"/>
      <c r="I443" s="337"/>
      <c r="J443" s="325"/>
      <c r="K443" s="55" t="s">
        <v>49</v>
      </c>
      <c r="L443" s="56" t="s">
        <v>609</v>
      </c>
      <c r="M443" s="325"/>
      <c r="N443" s="325"/>
      <c r="O443" s="328"/>
      <c r="P443" s="46"/>
      <c r="Q443" s="13"/>
      <c r="R443" s="13"/>
      <c r="S443" s="13"/>
      <c r="T443" s="24"/>
      <c r="U443" s="322"/>
      <c r="V443" s="322"/>
      <c r="W443" s="322"/>
      <c r="X443" s="322"/>
      <c r="Y443" s="322"/>
      <c r="Z443" s="322"/>
      <c r="AA443" s="322"/>
      <c r="AB443" s="322"/>
      <c r="AC443" s="322"/>
      <c r="AD443" s="322"/>
      <c r="AE443" s="322"/>
      <c r="AF443" s="322"/>
      <c r="AG443" s="322"/>
      <c r="AH443" s="25"/>
    </row>
    <row r="444" spans="1:34" ht="39.75" customHeight="1">
      <c r="A444" s="13"/>
      <c r="B444" s="26"/>
      <c r="C444" s="355"/>
      <c r="D444" s="325"/>
      <c r="E444" s="325"/>
      <c r="F444" s="325"/>
      <c r="G444" s="326"/>
      <c r="H444" s="338"/>
      <c r="I444" s="339"/>
      <c r="J444" s="326"/>
      <c r="K444" s="55" t="s">
        <v>51</v>
      </c>
      <c r="L444" s="56" t="s">
        <v>610</v>
      </c>
      <c r="M444" s="326"/>
      <c r="N444" s="326"/>
      <c r="O444" s="329"/>
      <c r="P444" s="46"/>
      <c r="Q444" s="13"/>
      <c r="R444" s="13"/>
      <c r="S444" s="13"/>
      <c r="T444" s="24"/>
      <c r="U444" s="323"/>
      <c r="V444" s="323"/>
      <c r="W444" s="323"/>
      <c r="X444" s="323"/>
      <c r="Y444" s="323"/>
      <c r="Z444" s="323"/>
      <c r="AA444" s="323"/>
      <c r="AB444" s="323"/>
      <c r="AC444" s="323"/>
      <c r="AD444" s="323"/>
      <c r="AE444" s="323"/>
      <c r="AF444" s="323"/>
      <c r="AG444" s="323"/>
      <c r="AH444" s="25"/>
    </row>
    <row r="445" spans="1:34" ht="39.75" customHeight="1">
      <c r="A445" s="13"/>
      <c r="B445" s="26"/>
      <c r="C445" s="355"/>
      <c r="D445" s="325"/>
      <c r="E445" s="325"/>
      <c r="F445" s="325"/>
      <c r="G445" s="349">
        <v>48</v>
      </c>
      <c r="H445" s="334" t="s">
        <v>611</v>
      </c>
      <c r="I445" s="335"/>
      <c r="J445" s="340" t="s">
        <v>612</v>
      </c>
      <c r="K445" s="55" t="s">
        <v>41</v>
      </c>
      <c r="L445" s="59" t="s">
        <v>613</v>
      </c>
      <c r="M445" s="330" t="s">
        <v>136</v>
      </c>
      <c r="N445" s="324"/>
      <c r="O445" s="327"/>
      <c r="P445" s="46"/>
      <c r="Q445" s="13"/>
      <c r="R445" s="13"/>
      <c r="S445" s="13"/>
      <c r="T445" s="24"/>
      <c r="U445" s="321"/>
      <c r="V445" s="321" t="str">
        <f t="shared" ref="V445:W445" si="52">IF($N$445="","",$N$445)</f>
        <v/>
      </c>
      <c r="W445" s="321" t="str">
        <f t="shared" si="52"/>
        <v/>
      </c>
      <c r="X445" s="321"/>
      <c r="Y445" s="321"/>
      <c r="Z445" s="321"/>
      <c r="AA445" s="321"/>
      <c r="AB445" s="321"/>
      <c r="AC445" s="321"/>
      <c r="AD445" s="321"/>
      <c r="AE445" s="321"/>
      <c r="AF445" s="321"/>
      <c r="AG445" s="321"/>
      <c r="AH445" s="25"/>
    </row>
    <row r="446" spans="1:34" ht="39.75" customHeight="1">
      <c r="A446" s="13"/>
      <c r="B446" s="26"/>
      <c r="C446" s="355"/>
      <c r="D446" s="325"/>
      <c r="E446" s="325"/>
      <c r="F446" s="325"/>
      <c r="G446" s="325"/>
      <c r="H446" s="336"/>
      <c r="I446" s="337"/>
      <c r="J446" s="325"/>
      <c r="K446" s="55" t="s">
        <v>45</v>
      </c>
      <c r="L446" s="56" t="s">
        <v>614</v>
      </c>
      <c r="M446" s="325"/>
      <c r="N446" s="325"/>
      <c r="O446" s="328"/>
      <c r="P446" s="46"/>
      <c r="Q446" s="13"/>
      <c r="R446" s="13"/>
      <c r="S446" s="13"/>
      <c r="T446" s="24"/>
      <c r="U446" s="322"/>
      <c r="V446" s="322"/>
      <c r="W446" s="322"/>
      <c r="X446" s="322"/>
      <c r="Y446" s="322"/>
      <c r="Z446" s="322"/>
      <c r="AA446" s="322"/>
      <c r="AB446" s="322"/>
      <c r="AC446" s="322"/>
      <c r="AD446" s="322"/>
      <c r="AE446" s="322"/>
      <c r="AF446" s="322"/>
      <c r="AG446" s="322"/>
      <c r="AH446" s="25"/>
    </row>
    <row r="447" spans="1:34" ht="39.75" customHeight="1">
      <c r="A447" s="13"/>
      <c r="B447" s="26"/>
      <c r="C447" s="355"/>
      <c r="D447" s="325"/>
      <c r="E447" s="325"/>
      <c r="F447" s="325"/>
      <c r="G447" s="325"/>
      <c r="H447" s="336"/>
      <c r="I447" s="337"/>
      <c r="J447" s="325"/>
      <c r="K447" s="55" t="s">
        <v>47</v>
      </c>
      <c r="L447" s="56" t="s">
        <v>615</v>
      </c>
      <c r="M447" s="325"/>
      <c r="N447" s="325"/>
      <c r="O447" s="328"/>
      <c r="P447" s="46"/>
      <c r="Q447" s="13"/>
      <c r="R447" s="13"/>
      <c r="S447" s="13"/>
      <c r="T447" s="24"/>
      <c r="U447" s="322"/>
      <c r="V447" s="322"/>
      <c r="W447" s="322"/>
      <c r="X447" s="322"/>
      <c r="Y447" s="322"/>
      <c r="Z447" s="322"/>
      <c r="AA447" s="322"/>
      <c r="AB447" s="322"/>
      <c r="AC447" s="322"/>
      <c r="AD447" s="322"/>
      <c r="AE447" s="322"/>
      <c r="AF447" s="322"/>
      <c r="AG447" s="322"/>
      <c r="AH447" s="25"/>
    </row>
    <row r="448" spans="1:34" ht="39.75" customHeight="1">
      <c r="A448" s="13"/>
      <c r="B448" s="26"/>
      <c r="C448" s="355"/>
      <c r="D448" s="325"/>
      <c r="E448" s="325"/>
      <c r="F448" s="325"/>
      <c r="G448" s="325"/>
      <c r="H448" s="336"/>
      <c r="I448" s="337"/>
      <c r="J448" s="325"/>
      <c r="K448" s="55" t="s">
        <v>49</v>
      </c>
      <c r="L448" s="56" t="s">
        <v>616</v>
      </c>
      <c r="M448" s="325"/>
      <c r="N448" s="325"/>
      <c r="O448" s="328"/>
      <c r="P448" s="46"/>
      <c r="Q448" s="13"/>
      <c r="R448" s="13"/>
      <c r="S448" s="13"/>
      <c r="T448" s="24"/>
      <c r="U448" s="322"/>
      <c r="V448" s="322"/>
      <c r="W448" s="322"/>
      <c r="X448" s="322"/>
      <c r="Y448" s="322"/>
      <c r="Z448" s="322"/>
      <c r="AA448" s="322"/>
      <c r="AB448" s="322"/>
      <c r="AC448" s="322"/>
      <c r="AD448" s="322"/>
      <c r="AE448" s="322"/>
      <c r="AF448" s="322"/>
      <c r="AG448" s="322"/>
      <c r="AH448" s="25"/>
    </row>
    <row r="449" spans="1:34" ht="39.75" customHeight="1">
      <c r="A449" s="13"/>
      <c r="B449" s="26"/>
      <c r="C449" s="355"/>
      <c r="D449" s="325"/>
      <c r="E449" s="325"/>
      <c r="F449" s="325"/>
      <c r="G449" s="326"/>
      <c r="H449" s="338"/>
      <c r="I449" s="339"/>
      <c r="J449" s="326"/>
      <c r="K449" s="55" t="s">
        <v>51</v>
      </c>
      <c r="L449" s="56" t="s">
        <v>617</v>
      </c>
      <c r="M449" s="326"/>
      <c r="N449" s="326"/>
      <c r="O449" s="329"/>
      <c r="P449" s="46"/>
      <c r="Q449" s="13"/>
      <c r="R449" s="13"/>
      <c r="S449" s="13"/>
      <c r="T449" s="24"/>
      <c r="U449" s="323"/>
      <c r="V449" s="323"/>
      <c r="W449" s="323"/>
      <c r="X449" s="323"/>
      <c r="Y449" s="323"/>
      <c r="Z449" s="323"/>
      <c r="AA449" s="323"/>
      <c r="AB449" s="323"/>
      <c r="AC449" s="323"/>
      <c r="AD449" s="323"/>
      <c r="AE449" s="323"/>
      <c r="AF449" s="323"/>
      <c r="AG449" s="323"/>
      <c r="AH449" s="25"/>
    </row>
    <row r="450" spans="1:34" ht="39.75" customHeight="1">
      <c r="A450" s="13"/>
      <c r="B450" s="26"/>
      <c r="C450" s="355"/>
      <c r="D450" s="325"/>
      <c r="E450" s="325"/>
      <c r="F450" s="325"/>
      <c r="G450" s="349">
        <v>49</v>
      </c>
      <c r="H450" s="334" t="s">
        <v>618</v>
      </c>
      <c r="I450" s="335"/>
      <c r="J450" s="340" t="s">
        <v>619</v>
      </c>
      <c r="K450" s="55" t="s">
        <v>41</v>
      </c>
      <c r="L450" s="56" t="s">
        <v>620</v>
      </c>
      <c r="M450" s="330" t="s">
        <v>136</v>
      </c>
      <c r="N450" s="324">
        <v>80</v>
      </c>
      <c r="O450" s="327" t="s">
        <v>621</v>
      </c>
      <c r="P450" s="46"/>
      <c r="Q450" s="13"/>
      <c r="R450" s="13"/>
      <c r="S450" s="13"/>
      <c r="T450" s="24"/>
      <c r="U450" s="321">
        <f t="shared" ref="U450:W450" si="53">IF($N$450="","",$N$450)</f>
        <v>80</v>
      </c>
      <c r="V450" s="321">
        <f t="shared" si="53"/>
        <v>80</v>
      </c>
      <c r="W450" s="321">
        <f t="shared" si="53"/>
        <v>80</v>
      </c>
      <c r="X450" s="321"/>
      <c r="Y450" s="321"/>
      <c r="Z450" s="321"/>
      <c r="AA450" s="321"/>
      <c r="AB450" s="321"/>
      <c r="AC450" s="321"/>
      <c r="AD450" s="321"/>
      <c r="AE450" s="321"/>
      <c r="AF450" s="321"/>
      <c r="AG450" s="321"/>
      <c r="AH450" s="25"/>
    </row>
    <row r="451" spans="1:34" ht="39.75" customHeight="1">
      <c r="A451" s="13"/>
      <c r="B451" s="26"/>
      <c r="C451" s="355"/>
      <c r="D451" s="325"/>
      <c r="E451" s="325"/>
      <c r="F451" s="325"/>
      <c r="G451" s="325"/>
      <c r="H451" s="336"/>
      <c r="I451" s="337"/>
      <c r="J451" s="325"/>
      <c r="K451" s="55" t="s">
        <v>45</v>
      </c>
      <c r="L451" s="56" t="s">
        <v>622</v>
      </c>
      <c r="M451" s="325"/>
      <c r="N451" s="325"/>
      <c r="O451" s="328"/>
      <c r="P451" s="46"/>
      <c r="Q451" s="13"/>
      <c r="R451" s="13"/>
      <c r="S451" s="13"/>
      <c r="T451" s="24"/>
      <c r="U451" s="322"/>
      <c r="V451" s="322"/>
      <c r="W451" s="322"/>
      <c r="X451" s="322"/>
      <c r="Y451" s="322"/>
      <c r="Z451" s="322"/>
      <c r="AA451" s="322"/>
      <c r="AB451" s="322"/>
      <c r="AC451" s="322"/>
      <c r="AD451" s="322"/>
      <c r="AE451" s="322"/>
      <c r="AF451" s="322"/>
      <c r="AG451" s="322"/>
      <c r="AH451" s="25"/>
    </row>
    <row r="452" spans="1:34" ht="39.75" customHeight="1">
      <c r="A452" s="13"/>
      <c r="B452" s="26"/>
      <c r="C452" s="355"/>
      <c r="D452" s="325"/>
      <c r="E452" s="325"/>
      <c r="F452" s="325"/>
      <c r="G452" s="325"/>
      <c r="H452" s="336"/>
      <c r="I452" s="337"/>
      <c r="J452" s="325"/>
      <c r="K452" s="55" t="s">
        <v>47</v>
      </c>
      <c r="L452" s="56" t="s">
        <v>623</v>
      </c>
      <c r="M452" s="325"/>
      <c r="N452" s="325"/>
      <c r="O452" s="328"/>
      <c r="P452" s="46"/>
      <c r="Q452" s="13"/>
      <c r="R452" s="13"/>
      <c r="S452" s="13"/>
      <c r="T452" s="24"/>
      <c r="U452" s="322"/>
      <c r="V452" s="322"/>
      <c r="W452" s="322"/>
      <c r="X452" s="322"/>
      <c r="Y452" s="322"/>
      <c r="Z452" s="322"/>
      <c r="AA452" s="322"/>
      <c r="AB452" s="322"/>
      <c r="AC452" s="322"/>
      <c r="AD452" s="322"/>
      <c r="AE452" s="322"/>
      <c r="AF452" s="322"/>
      <c r="AG452" s="322"/>
      <c r="AH452" s="25"/>
    </row>
    <row r="453" spans="1:34" ht="39.75" customHeight="1">
      <c r="A453" s="13"/>
      <c r="B453" s="26"/>
      <c r="C453" s="355"/>
      <c r="D453" s="325"/>
      <c r="E453" s="325"/>
      <c r="F453" s="325"/>
      <c r="G453" s="325"/>
      <c r="H453" s="336"/>
      <c r="I453" s="337"/>
      <c r="J453" s="325"/>
      <c r="K453" s="55" t="s">
        <v>49</v>
      </c>
      <c r="L453" s="56" t="s">
        <v>624</v>
      </c>
      <c r="M453" s="325"/>
      <c r="N453" s="325"/>
      <c r="O453" s="328"/>
      <c r="P453" s="46"/>
      <c r="Q453" s="13"/>
      <c r="R453" s="13"/>
      <c r="S453" s="13"/>
      <c r="T453" s="24"/>
      <c r="U453" s="322"/>
      <c r="V453" s="322"/>
      <c r="W453" s="322"/>
      <c r="X453" s="322"/>
      <c r="Y453" s="322"/>
      <c r="Z453" s="322"/>
      <c r="AA453" s="322"/>
      <c r="AB453" s="322"/>
      <c r="AC453" s="322"/>
      <c r="AD453" s="322"/>
      <c r="AE453" s="322"/>
      <c r="AF453" s="322"/>
      <c r="AG453" s="322"/>
      <c r="AH453" s="25"/>
    </row>
    <row r="454" spans="1:34" ht="45" customHeight="1">
      <c r="A454" s="13"/>
      <c r="B454" s="26"/>
      <c r="C454" s="355"/>
      <c r="D454" s="325"/>
      <c r="E454" s="325"/>
      <c r="F454" s="325"/>
      <c r="G454" s="326"/>
      <c r="H454" s="338"/>
      <c r="I454" s="339"/>
      <c r="J454" s="326"/>
      <c r="K454" s="55" t="s">
        <v>51</v>
      </c>
      <c r="L454" s="56" t="s">
        <v>625</v>
      </c>
      <c r="M454" s="326"/>
      <c r="N454" s="326"/>
      <c r="O454" s="329"/>
      <c r="P454" s="46"/>
      <c r="Q454" s="13"/>
      <c r="R454" s="13"/>
      <c r="S454" s="13"/>
      <c r="T454" s="24"/>
      <c r="U454" s="323"/>
      <c r="V454" s="323"/>
      <c r="W454" s="323"/>
      <c r="X454" s="323"/>
      <c r="Y454" s="323"/>
      <c r="Z454" s="323"/>
      <c r="AA454" s="323"/>
      <c r="AB454" s="323"/>
      <c r="AC454" s="323"/>
      <c r="AD454" s="323"/>
      <c r="AE454" s="323"/>
      <c r="AF454" s="323"/>
      <c r="AG454" s="323"/>
      <c r="AH454" s="25"/>
    </row>
    <row r="455" spans="1:34" ht="39.75" customHeight="1">
      <c r="A455" s="13"/>
      <c r="B455" s="26"/>
      <c r="C455" s="355"/>
      <c r="D455" s="325"/>
      <c r="E455" s="325"/>
      <c r="F455" s="325"/>
      <c r="G455" s="349">
        <v>50</v>
      </c>
      <c r="H455" s="334" t="s">
        <v>626</v>
      </c>
      <c r="I455" s="335"/>
      <c r="J455" s="340" t="s">
        <v>627</v>
      </c>
      <c r="K455" s="55" t="s">
        <v>41</v>
      </c>
      <c r="L455" s="56" t="s">
        <v>628</v>
      </c>
      <c r="M455" s="330" t="s">
        <v>136</v>
      </c>
      <c r="N455" s="324"/>
      <c r="O455" s="327"/>
      <c r="P455" s="66"/>
      <c r="Q455" s="13"/>
      <c r="R455" s="13"/>
      <c r="S455" s="13"/>
      <c r="T455" s="24"/>
      <c r="U455" s="321"/>
      <c r="V455" s="321"/>
      <c r="W455" s="321"/>
      <c r="X455" s="321"/>
      <c r="Y455" s="321"/>
      <c r="Z455" s="321"/>
      <c r="AA455" s="321"/>
      <c r="AB455" s="321"/>
      <c r="AC455" s="321"/>
      <c r="AD455" s="321"/>
      <c r="AE455" s="321" t="str">
        <f>IF(N455="","",N455)</f>
        <v/>
      </c>
      <c r="AF455" s="321"/>
      <c r="AG455" s="321"/>
      <c r="AH455" s="25"/>
    </row>
    <row r="456" spans="1:34" ht="39.75" customHeight="1">
      <c r="A456" s="13"/>
      <c r="B456" s="26"/>
      <c r="C456" s="355"/>
      <c r="D456" s="325"/>
      <c r="E456" s="325"/>
      <c r="F456" s="325"/>
      <c r="G456" s="325"/>
      <c r="H456" s="336"/>
      <c r="I456" s="337"/>
      <c r="J456" s="325"/>
      <c r="K456" s="55" t="s">
        <v>45</v>
      </c>
      <c r="L456" s="56" t="s">
        <v>629</v>
      </c>
      <c r="M456" s="325"/>
      <c r="N456" s="325"/>
      <c r="O456" s="328"/>
      <c r="P456" s="66"/>
      <c r="Q456" s="13"/>
      <c r="R456" s="13"/>
      <c r="S456" s="13"/>
      <c r="T456" s="24"/>
      <c r="U456" s="322"/>
      <c r="V456" s="322"/>
      <c r="W456" s="322"/>
      <c r="X456" s="322"/>
      <c r="Y456" s="322"/>
      <c r="Z456" s="322"/>
      <c r="AA456" s="322"/>
      <c r="AB456" s="322"/>
      <c r="AC456" s="322"/>
      <c r="AD456" s="322"/>
      <c r="AE456" s="322"/>
      <c r="AF456" s="322"/>
      <c r="AG456" s="322"/>
      <c r="AH456" s="25"/>
    </row>
    <row r="457" spans="1:34" ht="39.75" customHeight="1">
      <c r="A457" s="13"/>
      <c r="B457" s="26"/>
      <c r="C457" s="355"/>
      <c r="D457" s="325"/>
      <c r="E457" s="325"/>
      <c r="F457" s="325"/>
      <c r="G457" s="325"/>
      <c r="H457" s="336"/>
      <c r="I457" s="337"/>
      <c r="J457" s="325"/>
      <c r="K457" s="55" t="s">
        <v>47</v>
      </c>
      <c r="L457" s="56" t="s">
        <v>630</v>
      </c>
      <c r="M457" s="325"/>
      <c r="N457" s="325"/>
      <c r="O457" s="328"/>
      <c r="P457" s="66"/>
      <c r="Q457" s="13"/>
      <c r="R457" s="13"/>
      <c r="S457" s="13"/>
      <c r="T457" s="24"/>
      <c r="U457" s="322"/>
      <c r="V457" s="322"/>
      <c r="W457" s="322"/>
      <c r="X457" s="322"/>
      <c r="Y457" s="322"/>
      <c r="Z457" s="322"/>
      <c r="AA457" s="322"/>
      <c r="AB457" s="322"/>
      <c r="AC457" s="322"/>
      <c r="AD457" s="322"/>
      <c r="AE457" s="322"/>
      <c r="AF457" s="322"/>
      <c r="AG457" s="322"/>
      <c r="AH457" s="25"/>
    </row>
    <row r="458" spans="1:34" ht="39.75" customHeight="1">
      <c r="A458" s="13"/>
      <c r="B458" s="26"/>
      <c r="C458" s="355"/>
      <c r="D458" s="325"/>
      <c r="E458" s="325"/>
      <c r="F458" s="325"/>
      <c r="G458" s="325"/>
      <c r="H458" s="336"/>
      <c r="I458" s="337"/>
      <c r="J458" s="325"/>
      <c r="K458" s="55" t="s">
        <v>49</v>
      </c>
      <c r="L458" s="56" t="s">
        <v>631</v>
      </c>
      <c r="M458" s="325"/>
      <c r="N458" s="325"/>
      <c r="O458" s="328"/>
      <c r="P458" s="66"/>
      <c r="Q458" s="13"/>
      <c r="R458" s="13"/>
      <c r="S458" s="13"/>
      <c r="T458" s="24"/>
      <c r="U458" s="322"/>
      <c r="V458" s="322"/>
      <c r="W458" s="322"/>
      <c r="X458" s="322"/>
      <c r="Y458" s="322"/>
      <c r="Z458" s="322"/>
      <c r="AA458" s="322"/>
      <c r="AB458" s="322"/>
      <c r="AC458" s="322"/>
      <c r="AD458" s="322"/>
      <c r="AE458" s="322"/>
      <c r="AF458" s="322"/>
      <c r="AG458" s="322"/>
      <c r="AH458" s="25"/>
    </row>
    <row r="459" spans="1:34" ht="39.75" customHeight="1">
      <c r="A459" s="13"/>
      <c r="B459" s="26"/>
      <c r="C459" s="355"/>
      <c r="D459" s="325"/>
      <c r="E459" s="325"/>
      <c r="F459" s="325"/>
      <c r="G459" s="326"/>
      <c r="H459" s="338"/>
      <c r="I459" s="339"/>
      <c r="J459" s="326"/>
      <c r="K459" s="55" t="s">
        <v>51</v>
      </c>
      <c r="L459" s="56" t="s">
        <v>632</v>
      </c>
      <c r="M459" s="326"/>
      <c r="N459" s="326"/>
      <c r="O459" s="329"/>
      <c r="P459" s="66"/>
      <c r="Q459" s="13"/>
      <c r="R459" s="13"/>
      <c r="S459" s="13"/>
      <c r="T459" s="24"/>
      <c r="U459" s="323"/>
      <c r="V459" s="323"/>
      <c r="W459" s="323"/>
      <c r="X459" s="323"/>
      <c r="Y459" s="323"/>
      <c r="Z459" s="323"/>
      <c r="AA459" s="323"/>
      <c r="AB459" s="323"/>
      <c r="AC459" s="323"/>
      <c r="AD459" s="323"/>
      <c r="AE459" s="323"/>
      <c r="AF459" s="323"/>
      <c r="AG459" s="323"/>
      <c r="AH459" s="25"/>
    </row>
    <row r="460" spans="1:34" ht="39.75" customHeight="1">
      <c r="A460" s="13"/>
      <c r="B460" s="26"/>
      <c r="C460" s="355"/>
      <c r="D460" s="325"/>
      <c r="E460" s="325"/>
      <c r="F460" s="325"/>
      <c r="G460" s="349">
        <v>51</v>
      </c>
      <c r="H460" s="334" t="s">
        <v>633</v>
      </c>
      <c r="I460" s="335"/>
      <c r="J460" s="340" t="s">
        <v>634</v>
      </c>
      <c r="K460" s="55" t="s">
        <v>41</v>
      </c>
      <c r="L460" s="56" t="s">
        <v>635</v>
      </c>
      <c r="M460" s="330" t="s">
        <v>136</v>
      </c>
      <c r="N460" s="324"/>
      <c r="O460" s="327"/>
      <c r="P460" s="46"/>
      <c r="Q460" s="13"/>
      <c r="R460" s="13"/>
      <c r="S460" s="13"/>
      <c r="T460" s="24"/>
      <c r="U460" s="321"/>
      <c r="V460" s="321" t="str">
        <f t="shared" ref="V460:W460" si="54">IF($N$460="","",$N$460)</f>
        <v/>
      </c>
      <c r="W460" s="321" t="str">
        <f t="shared" si="54"/>
        <v/>
      </c>
      <c r="X460" s="321"/>
      <c r="Y460" s="321"/>
      <c r="Z460" s="321"/>
      <c r="AA460" s="321"/>
      <c r="AB460" s="321"/>
      <c r="AC460" s="321"/>
      <c r="AD460" s="321"/>
      <c r="AE460" s="321"/>
      <c r="AF460" s="321"/>
      <c r="AG460" s="321"/>
      <c r="AH460" s="25"/>
    </row>
    <row r="461" spans="1:34" ht="39.75" customHeight="1">
      <c r="A461" s="13"/>
      <c r="B461" s="26"/>
      <c r="C461" s="355"/>
      <c r="D461" s="325"/>
      <c r="E461" s="325"/>
      <c r="F461" s="325"/>
      <c r="G461" s="325"/>
      <c r="H461" s="336"/>
      <c r="I461" s="337"/>
      <c r="J461" s="325"/>
      <c r="K461" s="55" t="s">
        <v>45</v>
      </c>
      <c r="L461" s="56" t="s">
        <v>636</v>
      </c>
      <c r="M461" s="325"/>
      <c r="N461" s="325"/>
      <c r="O461" s="328"/>
      <c r="P461" s="46"/>
      <c r="Q461" s="13"/>
      <c r="R461" s="13"/>
      <c r="S461" s="13"/>
      <c r="T461" s="24"/>
      <c r="U461" s="322"/>
      <c r="V461" s="322"/>
      <c r="W461" s="322"/>
      <c r="X461" s="322"/>
      <c r="Y461" s="322"/>
      <c r="Z461" s="322"/>
      <c r="AA461" s="322"/>
      <c r="AB461" s="322"/>
      <c r="AC461" s="322"/>
      <c r="AD461" s="322"/>
      <c r="AE461" s="322"/>
      <c r="AF461" s="322"/>
      <c r="AG461" s="322"/>
      <c r="AH461" s="25"/>
    </row>
    <row r="462" spans="1:34" ht="39.75" customHeight="1">
      <c r="A462" s="13"/>
      <c r="B462" s="26"/>
      <c r="C462" s="355"/>
      <c r="D462" s="325"/>
      <c r="E462" s="325"/>
      <c r="F462" s="325"/>
      <c r="G462" s="325"/>
      <c r="H462" s="336"/>
      <c r="I462" s="337"/>
      <c r="J462" s="325"/>
      <c r="K462" s="55" t="s">
        <v>47</v>
      </c>
      <c r="L462" s="56" t="s">
        <v>637</v>
      </c>
      <c r="M462" s="325"/>
      <c r="N462" s="325"/>
      <c r="O462" s="328"/>
      <c r="P462" s="46"/>
      <c r="Q462" s="13"/>
      <c r="R462" s="13"/>
      <c r="S462" s="13"/>
      <c r="T462" s="24"/>
      <c r="U462" s="322"/>
      <c r="V462" s="322"/>
      <c r="W462" s="322"/>
      <c r="X462" s="322"/>
      <c r="Y462" s="322"/>
      <c r="Z462" s="322"/>
      <c r="AA462" s="322"/>
      <c r="AB462" s="322"/>
      <c r="AC462" s="322"/>
      <c r="AD462" s="322"/>
      <c r="AE462" s="322"/>
      <c r="AF462" s="322"/>
      <c r="AG462" s="322"/>
      <c r="AH462" s="25"/>
    </row>
    <row r="463" spans="1:34" ht="39.75" customHeight="1">
      <c r="A463" s="13"/>
      <c r="B463" s="26"/>
      <c r="C463" s="355"/>
      <c r="D463" s="325"/>
      <c r="E463" s="325"/>
      <c r="F463" s="325"/>
      <c r="G463" s="325"/>
      <c r="H463" s="336"/>
      <c r="I463" s="337"/>
      <c r="J463" s="325"/>
      <c r="K463" s="55" t="s">
        <v>49</v>
      </c>
      <c r="L463" s="56" t="s">
        <v>638</v>
      </c>
      <c r="M463" s="325"/>
      <c r="N463" s="325"/>
      <c r="O463" s="328"/>
      <c r="P463" s="46"/>
      <c r="Q463" s="13"/>
      <c r="R463" s="13"/>
      <c r="S463" s="13"/>
      <c r="T463" s="24"/>
      <c r="U463" s="322"/>
      <c r="V463" s="322"/>
      <c r="W463" s="322"/>
      <c r="X463" s="322"/>
      <c r="Y463" s="322"/>
      <c r="Z463" s="322"/>
      <c r="AA463" s="322"/>
      <c r="AB463" s="322"/>
      <c r="AC463" s="322"/>
      <c r="AD463" s="322"/>
      <c r="AE463" s="322"/>
      <c r="AF463" s="322"/>
      <c r="AG463" s="322"/>
      <c r="AH463" s="25"/>
    </row>
    <row r="464" spans="1:34" ht="39.75" customHeight="1">
      <c r="A464" s="13"/>
      <c r="B464" s="26"/>
      <c r="C464" s="355"/>
      <c r="D464" s="325"/>
      <c r="E464" s="325"/>
      <c r="F464" s="325"/>
      <c r="G464" s="326"/>
      <c r="H464" s="338"/>
      <c r="I464" s="339"/>
      <c r="J464" s="326"/>
      <c r="K464" s="55" t="s">
        <v>51</v>
      </c>
      <c r="L464" s="56" t="s">
        <v>639</v>
      </c>
      <c r="M464" s="326"/>
      <c r="N464" s="326"/>
      <c r="O464" s="329"/>
      <c r="P464" s="46"/>
      <c r="Q464" s="13"/>
      <c r="R464" s="13"/>
      <c r="S464" s="13"/>
      <c r="T464" s="24"/>
      <c r="U464" s="323"/>
      <c r="V464" s="323"/>
      <c r="W464" s="323"/>
      <c r="X464" s="323"/>
      <c r="Y464" s="323"/>
      <c r="Z464" s="323"/>
      <c r="AA464" s="323"/>
      <c r="AB464" s="323"/>
      <c r="AC464" s="323"/>
      <c r="AD464" s="323"/>
      <c r="AE464" s="323"/>
      <c r="AF464" s="323"/>
      <c r="AG464" s="323"/>
      <c r="AH464" s="25"/>
    </row>
    <row r="465" spans="1:34" ht="39.75" customHeight="1">
      <c r="A465" s="13"/>
      <c r="B465" s="26"/>
      <c r="C465" s="355"/>
      <c r="D465" s="325"/>
      <c r="E465" s="325"/>
      <c r="F465" s="325"/>
      <c r="G465" s="349">
        <v>52</v>
      </c>
      <c r="H465" s="334" t="s">
        <v>640</v>
      </c>
      <c r="I465" s="335"/>
      <c r="J465" s="340" t="s">
        <v>641</v>
      </c>
      <c r="K465" s="55" t="s">
        <v>41</v>
      </c>
      <c r="L465" s="56" t="s">
        <v>642</v>
      </c>
      <c r="M465" s="330" t="s">
        <v>136</v>
      </c>
      <c r="N465" s="324"/>
      <c r="O465" s="327"/>
      <c r="P465" s="46"/>
      <c r="Q465" s="13"/>
      <c r="R465" s="13"/>
      <c r="S465" s="13"/>
      <c r="T465" s="24"/>
      <c r="U465" s="321"/>
      <c r="V465" s="321"/>
      <c r="W465" s="321"/>
      <c r="X465" s="321"/>
      <c r="Y465" s="321"/>
      <c r="Z465" s="321"/>
      <c r="AA465" s="321"/>
      <c r="AB465" s="321"/>
      <c r="AC465" s="321"/>
      <c r="AD465" s="321"/>
      <c r="AE465" s="321"/>
      <c r="AF465" s="321"/>
      <c r="AG465" s="321" t="str">
        <f>IF($N$465="","",$N$465)</f>
        <v/>
      </c>
      <c r="AH465" s="25"/>
    </row>
    <row r="466" spans="1:34" ht="39.75" customHeight="1">
      <c r="A466" s="13"/>
      <c r="B466" s="26"/>
      <c r="C466" s="355"/>
      <c r="D466" s="325"/>
      <c r="E466" s="325"/>
      <c r="F466" s="325"/>
      <c r="G466" s="325"/>
      <c r="H466" s="336"/>
      <c r="I466" s="337"/>
      <c r="J466" s="325"/>
      <c r="K466" s="55" t="s">
        <v>45</v>
      </c>
      <c r="L466" s="56" t="s">
        <v>643</v>
      </c>
      <c r="M466" s="325"/>
      <c r="N466" s="325"/>
      <c r="O466" s="328"/>
      <c r="P466" s="46"/>
      <c r="Q466" s="13"/>
      <c r="R466" s="13"/>
      <c r="S466" s="13"/>
      <c r="T466" s="24"/>
      <c r="U466" s="322"/>
      <c r="V466" s="322"/>
      <c r="W466" s="322"/>
      <c r="X466" s="322"/>
      <c r="Y466" s="322"/>
      <c r="Z466" s="322"/>
      <c r="AA466" s="322"/>
      <c r="AB466" s="322"/>
      <c r="AC466" s="322"/>
      <c r="AD466" s="322"/>
      <c r="AE466" s="322"/>
      <c r="AF466" s="322"/>
      <c r="AG466" s="322"/>
      <c r="AH466" s="25"/>
    </row>
    <row r="467" spans="1:34" ht="39.75" customHeight="1">
      <c r="A467" s="13"/>
      <c r="B467" s="26"/>
      <c r="C467" s="355"/>
      <c r="D467" s="325"/>
      <c r="E467" s="325"/>
      <c r="F467" s="325"/>
      <c r="G467" s="325"/>
      <c r="H467" s="336"/>
      <c r="I467" s="337"/>
      <c r="J467" s="325"/>
      <c r="K467" s="55" t="s">
        <v>47</v>
      </c>
      <c r="L467" s="56" t="s">
        <v>644</v>
      </c>
      <c r="M467" s="325"/>
      <c r="N467" s="325"/>
      <c r="O467" s="328"/>
      <c r="P467" s="46"/>
      <c r="Q467" s="13"/>
      <c r="R467" s="13"/>
      <c r="S467" s="13"/>
      <c r="T467" s="24"/>
      <c r="U467" s="322"/>
      <c r="V467" s="322"/>
      <c r="W467" s="322"/>
      <c r="X467" s="322"/>
      <c r="Y467" s="322"/>
      <c r="Z467" s="322"/>
      <c r="AA467" s="322"/>
      <c r="AB467" s="322"/>
      <c r="AC467" s="322"/>
      <c r="AD467" s="322"/>
      <c r="AE467" s="322"/>
      <c r="AF467" s="322"/>
      <c r="AG467" s="322"/>
      <c r="AH467" s="25"/>
    </row>
    <row r="468" spans="1:34" ht="39.75" customHeight="1">
      <c r="A468" s="13"/>
      <c r="B468" s="26"/>
      <c r="C468" s="355"/>
      <c r="D468" s="325"/>
      <c r="E468" s="325"/>
      <c r="F468" s="325"/>
      <c r="G468" s="325"/>
      <c r="H468" s="336"/>
      <c r="I468" s="337"/>
      <c r="J468" s="325"/>
      <c r="K468" s="55" t="s">
        <v>49</v>
      </c>
      <c r="L468" s="56" t="s">
        <v>645</v>
      </c>
      <c r="M468" s="325"/>
      <c r="N468" s="325"/>
      <c r="O468" s="328"/>
      <c r="P468" s="46"/>
      <c r="Q468" s="13"/>
      <c r="R468" s="13"/>
      <c r="S468" s="13"/>
      <c r="T468" s="24"/>
      <c r="U468" s="322"/>
      <c r="V468" s="322"/>
      <c r="W468" s="322"/>
      <c r="X468" s="322"/>
      <c r="Y468" s="322"/>
      <c r="Z468" s="322"/>
      <c r="AA468" s="322"/>
      <c r="AB468" s="322"/>
      <c r="AC468" s="322"/>
      <c r="AD468" s="322"/>
      <c r="AE468" s="322"/>
      <c r="AF468" s="322"/>
      <c r="AG468" s="322"/>
      <c r="AH468" s="25"/>
    </row>
    <row r="469" spans="1:34" ht="39.75" customHeight="1">
      <c r="A469" s="13"/>
      <c r="B469" s="26"/>
      <c r="C469" s="355"/>
      <c r="D469" s="325"/>
      <c r="E469" s="325"/>
      <c r="F469" s="325"/>
      <c r="G469" s="326"/>
      <c r="H469" s="338"/>
      <c r="I469" s="339"/>
      <c r="J469" s="326"/>
      <c r="K469" s="55" t="s">
        <v>51</v>
      </c>
      <c r="L469" s="56" t="s">
        <v>646</v>
      </c>
      <c r="M469" s="326"/>
      <c r="N469" s="326"/>
      <c r="O469" s="329"/>
      <c r="P469" s="46"/>
      <c r="Q469" s="13"/>
      <c r="R469" s="13"/>
      <c r="S469" s="13"/>
      <c r="T469" s="24"/>
      <c r="U469" s="323"/>
      <c r="V469" s="323"/>
      <c r="W469" s="323"/>
      <c r="X469" s="323"/>
      <c r="Y469" s="323"/>
      <c r="Z469" s="323"/>
      <c r="AA469" s="323"/>
      <c r="AB469" s="323"/>
      <c r="AC469" s="323"/>
      <c r="AD469" s="323"/>
      <c r="AE469" s="323"/>
      <c r="AF469" s="323"/>
      <c r="AG469" s="323"/>
      <c r="AH469" s="25"/>
    </row>
    <row r="470" spans="1:34" ht="39.75" customHeight="1">
      <c r="A470" s="13"/>
      <c r="B470" s="26"/>
      <c r="C470" s="355"/>
      <c r="D470" s="325"/>
      <c r="E470" s="325"/>
      <c r="F470" s="325"/>
      <c r="G470" s="349">
        <v>53</v>
      </c>
      <c r="H470" s="334" t="s">
        <v>647</v>
      </c>
      <c r="I470" s="335"/>
      <c r="J470" s="340" t="s">
        <v>648</v>
      </c>
      <c r="K470" s="55" t="s">
        <v>41</v>
      </c>
      <c r="L470" s="56" t="s">
        <v>649</v>
      </c>
      <c r="M470" s="330" t="s">
        <v>136</v>
      </c>
      <c r="N470" s="324"/>
      <c r="O470" s="327"/>
      <c r="P470" s="46"/>
      <c r="Q470" s="13"/>
      <c r="R470" s="13"/>
      <c r="S470" s="13"/>
      <c r="T470" s="24"/>
      <c r="U470" s="321"/>
      <c r="V470" s="321"/>
      <c r="W470" s="321"/>
      <c r="X470" s="321"/>
      <c r="Y470" s="321"/>
      <c r="Z470" s="321"/>
      <c r="AA470" s="321"/>
      <c r="AB470" s="321"/>
      <c r="AC470" s="321"/>
      <c r="AD470" s="321"/>
      <c r="AE470" s="321" t="str">
        <f t="shared" ref="AE470:AF470" si="55">IF($N$470="","",$N$470)</f>
        <v/>
      </c>
      <c r="AF470" s="321" t="str">
        <f t="shared" si="55"/>
        <v/>
      </c>
      <c r="AG470" s="321"/>
      <c r="AH470" s="25"/>
    </row>
    <row r="471" spans="1:34" ht="39.75" customHeight="1">
      <c r="A471" s="13"/>
      <c r="B471" s="26"/>
      <c r="C471" s="355"/>
      <c r="D471" s="325"/>
      <c r="E471" s="325"/>
      <c r="F471" s="325"/>
      <c r="G471" s="325"/>
      <c r="H471" s="336"/>
      <c r="I471" s="337"/>
      <c r="J471" s="325"/>
      <c r="K471" s="55" t="s">
        <v>45</v>
      </c>
      <c r="L471" s="56" t="s">
        <v>650</v>
      </c>
      <c r="M471" s="325"/>
      <c r="N471" s="325"/>
      <c r="O471" s="328"/>
      <c r="P471" s="46"/>
      <c r="Q471" s="13"/>
      <c r="R471" s="13"/>
      <c r="S471" s="13"/>
      <c r="T471" s="24"/>
      <c r="U471" s="322"/>
      <c r="V471" s="322"/>
      <c r="W471" s="322"/>
      <c r="X471" s="322"/>
      <c r="Y471" s="322"/>
      <c r="Z471" s="322"/>
      <c r="AA471" s="322"/>
      <c r="AB471" s="322"/>
      <c r="AC471" s="322"/>
      <c r="AD471" s="322"/>
      <c r="AE471" s="322"/>
      <c r="AF471" s="322"/>
      <c r="AG471" s="322"/>
      <c r="AH471" s="25"/>
    </row>
    <row r="472" spans="1:34" ht="39.75" customHeight="1">
      <c r="A472" s="13"/>
      <c r="B472" s="26"/>
      <c r="C472" s="355"/>
      <c r="D472" s="325"/>
      <c r="E472" s="325"/>
      <c r="F472" s="325"/>
      <c r="G472" s="325"/>
      <c r="H472" s="336"/>
      <c r="I472" s="337"/>
      <c r="J472" s="325"/>
      <c r="K472" s="55" t="s">
        <v>47</v>
      </c>
      <c r="L472" s="56" t="s">
        <v>651</v>
      </c>
      <c r="M472" s="325"/>
      <c r="N472" s="325"/>
      <c r="O472" s="328"/>
      <c r="P472" s="46"/>
      <c r="Q472" s="13"/>
      <c r="R472" s="13"/>
      <c r="S472" s="13"/>
      <c r="T472" s="24"/>
      <c r="U472" s="322"/>
      <c r="V472" s="322"/>
      <c r="W472" s="322"/>
      <c r="X472" s="322"/>
      <c r="Y472" s="322"/>
      <c r="Z472" s="322"/>
      <c r="AA472" s="322"/>
      <c r="AB472" s="322"/>
      <c r="AC472" s="322"/>
      <c r="AD472" s="322"/>
      <c r="AE472" s="322"/>
      <c r="AF472" s="322"/>
      <c r="AG472" s="322"/>
      <c r="AH472" s="25"/>
    </row>
    <row r="473" spans="1:34" ht="39.75" customHeight="1">
      <c r="A473" s="13"/>
      <c r="B473" s="26"/>
      <c r="C473" s="355"/>
      <c r="D473" s="325"/>
      <c r="E473" s="325"/>
      <c r="F473" s="325"/>
      <c r="G473" s="325"/>
      <c r="H473" s="336"/>
      <c r="I473" s="337"/>
      <c r="J473" s="325"/>
      <c r="K473" s="55" t="s">
        <v>49</v>
      </c>
      <c r="L473" s="56" t="s">
        <v>652</v>
      </c>
      <c r="M473" s="325"/>
      <c r="N473" s="325"/>
      <c r="O473" s="328"/>
      <c r="P473" s="46"/>
      <c r="Q473" s="13"/>
      <c r="R473" s="13"/>
      <c r="S473" s="13"/>
      <c r="T473" s="24"/>
      <c r="U473" s="322"/>
      <c r="V473" s="322"/>
      <c r="W473" s="322"/>
      <c r="X473" s="322"/>
      <c r="Y473" s="322"/>
      <c r="Z473" s="322"/>
      <c r="AA473" s="322"/>
      <c r="AB473" s="322"/>
      <c r="AC473" s="322"/>
      <c r="AD473" s="322"/>
      <c r="AE473" s="322"/>
      <c r="AF473" s="322"/>
      <c r="AG473" s="322"/>
      <c r="AH473" s="25"/>
    </row>
    <row r="474" spans="1:34" ht="39.75" customHeight="1">
      <c r="A474" s="13"/>
      <c r="B474" s="26"/>
      <c r="C474" s="355"/>
      <c r="D474" s="325"/>
      <c r="E474" s="325"/>
      <c r="F474" s="325"/>
      <c r="G474" s="326"/>
      <c r="H474" s="338"/>
      <c r="I474" s="339"/>
      <c r="J474" s="326"/>
      <c r="K474" s="55" t="s">
        <v>51</v>
      </c>
      <c r="L474" s="56" t="s">
        <v>653</v>
      </c>
      <c r="M474" s="326"/>
      <c r="N474" s="326"/>
      <c r="O474" s="329"/>
      <c r="P474" s="46"/>
      <c r="Q474" s="13"/>
      <c r="R474" s="13"/>
      <c r="S474" s="13"/>
      <c r="T474" s="24"/>
      <c r="U474" s="323"/>
      <c r="V474" s="323"/>
      <c r="W474" s="323"/>
      <c r="X474" s="323"/>
      <c r="Y474" s="323"/>
      <c r="Z474" s="323"/>
      <c r="AA474" s="323"/>
      <c r="AB474" s="323"/>
      <c r="AC474" s="323"/>
      <c r="AD474" s="323"/>
      <c r="AE474" s="323"/>
      <c r="AF474" s="323"/>
      <c r="AG474" s="323"/>
      <c r="AH474" s="25"/>
    </row>
    <row r="475" spans="1:34" ht="39.75" customHeight="1">
      <c r="A475" s="13"/>
      <c r="B475" s="26"/>
      <c r="C475" s="355"/>
      <c r="D475" s="325"/>
      <c r="E475" s="325"/>
      <c r="F475" s="325"/>
      <c r="G475" s="349">
        <v>54</v>
      </c>
      <c r="H475" s="334" t="s">
        <v>654</v>
      </c>
      <c r="I475" s="335"/>
      <c r="J475" s="340" t="s">
        <v>655</v>
      </c>
      <c r="K475" s="55" t="s">
        <v>41</v>
      </c>
      <c r="L475" s="59" t="s">
        <v>656</v>
      </c>
      <c r="M475" s="330" t="s">
        <v>136</v>
      </c>
      <c r="N475" s="324"/>
      <c r="O475" s="327"/>
      <c r="P475" s="46"/>
      <c r="Q475" s="13"/>
      <c r="R475" s="13"/>
      <c r="S475" s="13"/>
      <c r="T475" s="24"/>
      <c r="U475" s="321"/>
      <c r="V475" s="321"/>
      <c r="W475" s="321"/>
      <c r="X475" s="321"/>
      <c r="Y475" s="321"/>
      <c r="Z475" s="321"/>
      <c r="AA475" s="321"/>
      <c r="AB475" s="321"/>
      <c r="AC475" s="321"/>
      <c r="AD475" s="321"/>
      <c r="AE475" s="321" t="str">
        <f>IF($N$475="","",$N$475)</f>
        <v/>
      </c>
      <c r="AF475" s="321"/>
      <c r="AG475" s="321" t="str">
        <f>IF($N$475="","",$N$475)</f>
        <v/>
      </c>
      <c r="AH475" s="25"/>
    </row>
    <row r="476" spans="1:34" ht="39.75" customHeight="1">
      <c r="A476" s="13"/>
      <c r="B476" s="26"/>
      <c r="C476" s="355"/>
      <c r="D476" s="325"/>
      <c r="E476" s="325"/>
      <c r="F476" s="325"/>
      <c r="G476" s="325"/>
      <c r="H476" s="336"/>
      <c r="I476" s="337"/>
      <c r="J476" s="325"/>
      <c r="K476" s="55" t="s">
        <v>45</v>
      </c>
      <c r="L476" s="56" t="s">
        <v>657</v>
      </c>
      <c r="M476" s="325"/>
      <c r="N476" s="325"/>
      <c r="O476" s="328"/>
      <c r="P476" s="46"/>
      <c r="Q476" s="13"/>
      <c r="R476" s="13"/>
      <c r="S476" s="13"/>
      <c r="T476" s="24"/>
      <c r="U476" s="322"/>
      <c r="V476" s="322"/>
      <c r="W476" s="322"/>
      <c r="X476" s="322"/>
      <c r="Y476" s="322"/>
      <c r="Z476" s="322"/>
      <c r="AA476" s="322"/>
      <c r="AB476" s="322"/>
      <c r="AC476" s="322"/>
      <c r="AD476" s="322"/>
      <c r="AE476" s="322"/>
      <c r="AF476" s="322"/>
      <c r="AG476" s="322"/>
      <c r="AH476" s="25"/>
    </row>
    <row r="477" spans="1:34" ht="39.75" customHeight="1">
      <c r="A477" s="13"/>
      <c r="B477" s="26"/>
      <c r="C477" s="355"/>
      <c r="D477" s="325"/>
      <c r="E477" s="325"/>
      <c r="F477" s="325"/>
      <c r="G477" s="325"/>
      <c r="H477" s="336"/>
      <c r="I477" s="337"/>
      <c r="J477" s="325"/>
      <c r="K477" s="55" t="s">
        <v>47</v>
      </c>
      <c r="L477" s="56" t="s">
        <v>658</v>
      </c>
      <c r="M477" s="325"/>
      <c r="N477" s="325"/>
      <c r="O477" s="328"/>
      <c r="P477" s="46"/>
      <c r="Q477" s="13"/>
      <c r="R477" s="13"/>
      <c r="S477" s="13"/>
      <c r="T477" s="24"/>
      <c r="U477" s="322"/>
      <c r="V477" s="322"/>
      <c r="W477" s="322"/>
      <c r="X477" s="322"/>
      <c r="Y477" s="322"/>
      <c r="Z477" s="322"/>
      <c r="AA477" s="322"/>
      <c r="AB477" s="322"/>
      <c r="AC477" s="322"/>
      <c r="AD477" s="322"/>
      <c r="AE477" s="322"/>
      <c r="AF477" s="322"/>
      <c r="AG477" s="322"/>
      <c r="AH477" s="25"/>
    </row>
    <row r="478" spans="1:34" ht="39.75" customHeight="1">
      <c r="A478" s="13"/>
      <c r="B478" s="26"/>
      <c r="C478" s="355"/>
      <c r="D478" s="325"/>
      <c r="E478" s="325"/>
      <c r="F478" s="325"/>
      <c r="G478" s="325"/>
      <c r="H478" s="336"/>
      <c r="I478" s="337"/>
      <c r="J478" s="325"/>
      <c r="K478" s="55" t="s">
        <v>49</v>
      </c>
      <c r="L478" s="56" t="s">
        <v>659</v>
      </c>
      <c r="M478" s="325"/>
      <c r="N478" s="325"/>
      <c r="O478" s="328"/>
      <c r="P478" s="46"/>
      <c r="Q478" s="13"/>
      <c r="R478" s="13"/>
      <c r="S478" s="13"/>
      <c r="T478" s="24"/>
      <c r="U478" s="322"/>
      <c r="V478" s="322"/>
      <c r="W478" s="322"/>
      <c r="X478" s="322"/>
      <c r="Y478" s="322"/>
      <c r="Z478" s="322"/>
      <c r="AA478" s="322"/>
      <c r="AB478" s="322"/>
      <c r="AC478" s="322"/>
      <c r="AD478" s="322"/>
      <c r="AE478" s="322"/>
      <c r="AF478" s="322"/>
      <c r="AG478" s="322"/>
      <c r="AH478" s="25"/>
    </row>
    <row r="479" spans="1:34" ht="39.75" customHeight="1">
      <c r="A479" s="13"/>
      <c r="B479" s="26"/>
      <c r="C479" s="355"/>
      <c r="D479" s="325"/>
      <c r="E479" s="326"/>
      <c r="F479" s="326"/>
      <c r="G479" s="326"/>
      <c r="H479" s="338"/>
      <c r="I479" s="339"/>
      <c r="J479" s="326"/>
      <c r="K479" s="55" t="s">
        <v>51</v>
      </c>
      <c r="L479" s="56" t="s">
        <v>660</v>
      </c>
      <c r="M479" s="326"/>
      <c r="N479" s="326"/>
      <c r="O479" s="329"/>
      <c r="P479" s="46"/>
      <c r="Q479" s="13"/>
      <c r="R479" s="13"/>
      <c r="S479" s="13"/>
      <c r="T479" s="24"/>
      <c r="U479" s="323"/>
      <c r="V479" s="323"/>
      <c r="W479" s="323"/>
      <c r="X479" s="323"/>
      <c r="Y479" s="323"/>
      <c r="Z479" s="323"/>
      <c r="AA479" s="323"/>
      <c r="AB479" s="323"/>
      <c r="AC479" s="323"/>
      <c r="AD479" s="323"/>
      <c r="AE479" s="323"/>
      <c r="AF479" s="323"/>
      <c r="AG479" s="323"/>
      <c r="AH479" s="25"/>
    </row>
    <row r="480" spans="1:34" ht="39.75" customHeight="1">
      <c r="A480" s="13"/>
      <c r="B480" s="26"/>
      <c r="C480" s="355"/>
      <c r="D480" s="325"/>
      <c r="E480" s="350" t="s">
        <v>661</v>
      </c>
      <c r="F480" s="351" t="str">
        <f>IF(SUM(N480:N534)=0,"",AVERAGE(N480:N534))</f>
        <v/>
      </c>
      <c r="G480" s="349">
        <v>55</v>
      </c>
      <c r="H480" s="334" t="s">
        <v>662</v>
      </c>
      <c r="I480" s="335"/>
      <c r="J480" s="340" t="s">
        <v>663</v>
      </c>
      <c r="K480" s="55" t="s">
        <v>41</v>
      </c>
      <c r="L480" s="56" t="s">
        <v>664</v>
      </c>
      <c r="M480" s="330" t="s">
        <v>317</v>
      </c>
      <c r="N480" s="324"/>
      <c r="O480" s="327"/>
      <c r="P480" s="46"/>
      <c r="Q480" s="13"/>
      <c r="R480" s="13"/>
      <c r="S480" s="13"/>
      <c r="T480" s="24"/>
      <c r="U480" s="321"/>
      <c r="V480" s="321" t="str">
        <f t="shared" ref="V480:AA480" si="56">IF($N$480="","",$N$480)</f>
        <v/>
      </c>
      <c r="W480" s="321" t="str">
        <f t="shared" si="56"/>
        <v/>
      </c>
      <c r="X480" s="321" t="str">
        <f t="shared" si="56"/>
        <v/>
      </c>
      <c r="Y480" s="321" t="str">
        <f t="shared" si="56"/>
        <v/>
      </c>
      <c r="Z480" s="321" t="str">
        <f t="shared" si="56"/>
        <v/>
      </c>
      <c r="AA480" s="321" t="str">
        <f t="shared" si="56"/>
        <v/>
      </c>
      <c r="AB480" s="321"/>
      <c r="AC480" s="321"/>
      <c r="AD480" s="321"/>
      <c r="AE480" s="321"/>
      <c r="AF480" s="321"/>
      <c r="AG480" s="321"/>
      <c r="AH480" s="25"/>
    </row>
    <row r="481" spans="1:34" ht="39.75" customHeight="1">
      <c r="A481" s="13"/>
      <c r="B481" s="26"/>
      <c r="C481" s="355"/>
      <c r="D481" s="325"/>
      <c r="E481" s="325"/>
      <c r="F481" s="325"/>
      <c r="G481" s="325"/>
      <c r="H481" s="336"/>
      <c r="I481" s="337"/>
      <c r="J481" s="325"/>
      <c r="K481" s="55" t="s">
        <v>45</v>
      </c>
      <c r="L481" s="56" t="s">
        <v>665</v>
      </c>
      <c r="M481" s="325"/>
      <c r="N481" s="325"/>
      <c r="O481" s="328"/>
      <c r="P481" s="46"/>
      <c r="Q481" s="13"/>
      <c r="R481" s="13"/>
      <c r="S481" s="13"/>
      <c r="T481" s="24"/>
      <c r="U481" s="322"/>
      <c r="V481" s="322"/>
      <c r="W481" s="322"/>
      <c r="X481" s="322"/>
      <c r="Y481" s="322"/>
      <c r="Z481" s="322"/>
      <c r="AA481" s="322"/>
      <c r="AB481" s="322"/>
      <c r="AC481" s="322"/>
      <c r="AD481" s="322"/>
      <c r="AE481" s="322"/>
      <c r="AF481" s="322"/>
      <c r="AG481" s="322"/>
      <c r="AH481" s="25"/>
    </row>
    <row r="482" spans="1:34" ht="39.75" customHeight="1">
      <c r="A482" s="13"/>
      <c r="B482" s="26"/>
      <c r="C482" s="355"/>
      <c r="D482" s="325"/>
      <c r="E482" s="325"/>
      <c r="F482" s="325"/>
      <c r="G482" s="325"/>
      <c r="H482" s="336"/>
      <c r="I482" s="337"/>
      <c r="J482" s="325"/>
      <c r="K482" s="55" t="s">
        <v>47</v>
      </c>
      <c r="L482" s="56" t="s">
        <v>666</v>
      </c>
      <c r="M482" s="325"/>
      <c r="N482" s="325"/>
      <c r="O482" s="328"/>
      <c r="P482" s="46"/>
      <c r="Q482" s="13"/>
      <c r="R482" s="13"/>
      <c r="S482" s="13"/>
      <c r="T482" s="24"/>
      <c r="U482" s="322"/>
      <c r="V482" s="322"/>
      <c r="W482" s="322"/>
      <c r="X482" s="322"/>
      <c r="Y482" s="322"/>
      <c r="Z482" s="322"/>
      <c r="AA482" s="322"/>
      <c r="AB482" s="322"/>
      <c r="AC482" s="322"/>
      <c r="AD482" s="322"/>
      <c r="AE482" s="322"/>
      <c r="AF482" s="322"/>
      <c r="AG482" s="322"/>
      <c r="AH482" s="25"/>
    </row>
    <row r="483" spans="1:34" ht="39.75" customHeight="1">
      <c r="A483" s="13"/>
      <c r="B483" s="26"/>
      <c r="C483" s="355"/>
      <c r="D483" s="325"/>
      <c r="E483" s="325"/>
      <c r="F483" s="325"/>
      <c r="G483" s="325"/>
      <c r="H483" s="336"/>
      <c r="I483" s="337"/>
      <c r="J483" s="325"/>
      <c r="K483" s="55" t="s">
        <v>49</v>
      </c>
      <c r="L483" s="56" t="s">
        <v>667</v>
      </c>
      <c r="M483" s="325"/>
      <c r="N483" s="325"/>
      <c r="O483" s="328"/>
      <c r="P483" s="46"/>
      <c r="Q483" s="13"/>
      <c r="R483" s="13"/>
      <c r="S483" s="13"/>
      <c r="T483" s="24"/>
      <c r="U483" s="322"/>
      <c r="V483" s="322"/>
      <c r="W483" s="322"/>
      <c r="X483" s="322"/>
      <c r="Y483" s="322"/>
      <c r="Z483" s="322"/>
      <c r="AA483" s="322"/>
      <c r="AB483" s="322"/>
      <c r="AC483" s="322"/>
      <c r="AD483" s="322"/>
      <c r="AE483" s="322"/>
      <c r="AF483" s="322"/>
      <c r="AG483" s="322"/>
      <c r="AH483" s="25"/>
    </row>
    <row r="484" spans="1:34" ht="39.75" customHeight="1">
      <c r="A484" s="13"/>
      <c r="B484" s="26"/>
      <c r="C484" s="355"/>
      <c r="D484" s="325"/>
      <c r="E484" s="325"/>
      <c r="F484" s="325"/>
      <c r="G484" s="326"/>
      <c r="H484" s="338"/>
      <c r="I484" s="339"/>
      <c r="J484" s="326"/>
      <c r="K484" s="55" t="s">
        <v>51</v>
      </c>
      <c r="L484" s="56" t="s">
        <v>668</v>
      </c>
      <c r="M484" s="326"/>
      <c r="N484" s="326"/>
      <c r="O484" s="329"/>
      <c r="P484" s="46"/>
      <c r="Q484" s="13"/>
      <c r="R484" s="13"/>
      <c r="S484" s="13"/>
      <c r="T484" s="24"/>
      <c r="U484" s="323"/>
      <c r="V484" s="323"/>
      <c r="W484" s="323"/>
      <c r="X484" s="323"/>
      <c r="Y484" s="323"/>
      <c r="Z484" s="323"/>
      <c r="AA484" s="323"/>
      <c r="AB484" s="323"/>
      <c r="AC484" s="323"/>
      <c r="AD484" s="323"/>
      <c r="AE484" s="323"/>
      <c r="AF484" s="323"/>
      <c r="AG484" s="323"/>
      <c r="AH484" s="25"/>
    </row>
    <row r="485" spans="1:34" ht="34.5" customHeight="1">
      <c r="A485" s="13"/>
      <c r="B485" s="26"/>
      <c r="C485" s="355"/>
      <c r="D485" s="325"/>
      <c r="E485" s="325"/>
      <c r="F485" s="325"/>
      <c r="G485" s="349"/>
      <c r="H485" s="340" t="s">
        <v>669</v>
      </c>
      <c r="I485" s="341" t="s">
        <v>670</v>
      </c>
      <c r="J485" s="340" t="s">
        <v>431</v>
      </c>
      <c r="K485" s="55" t="s">
        <v>41</v>
      </c>
      <c r="L485" s="56" t="s">
        <v>671</v>
      </c>
      <c r="M485" s="330" t="s">
        <v>317</v>
      </c>
      <c r="N485" s="324"/>
      <c r="O485" s="327"/>
      <c r="P485" s="46"/>
      <c r="Q485" s="13"/>
      <c r="R485" s="13"/>
      <c r="S485" s="13"/>
      <c r="T485" s="24"/>
      <c r="U485" s="321"/>
      <c r="V485" s="321"/>
      <c r="W485" s="321"/>
      <c r="X485" s="321"/>
      <c r="Y485" s="321"/>
      <c r="Z485" s="321"/>
      <c r="AA485" s="321"/>
      <c r="AB485" s="321"/>
      <c r="AC485" s="321"/>
      <c r="AD485" s="321"/>
      <c r="AE485" s="321" t="str">
        <f>IF(N485="","",N485)</f>
        <v/>
      </c>
      <c r="AF485" s="321"/>
      <c r="AG485" s="321"/>
      <c r="AH485" s="25"/>
    </row>
    <row r="486" spans="1:34" ht="34.5" customHeight="1">
      <c r="A486" s="13"/>
      <c r="B486" s="26"/>
      <c r="C486" s="355"/>
      <c r="D486" s="325"/>
      <c r="E486" s="325"/>
      <c r="F486" s="325"/>
      <c r="G486" s="325"/>
      <c r="H486" s="325"/>
      <c r="I486" s="325"/>
      <c r="J486" s="325"/>
      <c r="K486" s="55" t="s">
        <v>45</v>
      </c>
      <c r="L486" s="56" t="s">
        <v>672</v>
      </c>
      <c r="M486" s="325"/>
      <c r="N486" s="325"/>
      <c r="O486" s="328"/>
      <c r="P486" s="46"/>
      <c r="Q486" s="13"/>
      <c r="R486" s="13"/>
      <c r="S486" s="13"/>
      <c r="T486" s="24"/>
      <c r="U486" s="322"/>
      <c r="V486" s="322"/>
      <c r="W486" s="322"/>
      <c r="X486" s="322"/>
      <c r="Y486" s="322"/>
      <c r="Z486" s="322"/>
      <c r="AA486" s="322"/>
      <c r="AB486" s="322"/>
      <c r="AC486" s="322"/>
      <c r="AD486" s="322"/>
      <c r="AE486" s="322"/>
      <c r="AF486" s="322"/>
      <c r="AG486" s="322"/>
      <c r="AH486" s="25"/>
    </row>
    <row r="487" spans="1:34" ht="34.5" customHeight="1">
      <c r="A487" s="13"/>
      <c r="B487" s="26"/>
      <c r="C487" s="355"/>
      <c r="D487" s="325"/>
      <c r="E487" s="325"/>
      <c r="F487" s="325"/>
      <c r="G487" s="325"/>
      <c r="H487" s="325"/>
      <c r="I487" s="325"/>
      <c r="J487" s="325"/>
      <c r="K487" s="55" t="s">
        <v>47</v>
      </c>
      <c r="L487" s="56" t="s">
        <v>673</v>
      </c>
      <c r="M487" s="325"/>
      <c r="N487" s="325"/>
      <c r="O487" s="328"/>
      <c r="P487" s="46"/>
      <c r="Q487" s="13"/>
      <c r="R487" s="13"/>
      <c r="S487" s="13"/>
      <c r="T487" s="24"/>
      <c r="U487" s="322"/>
      <c r="V487" s="322"/>
      <c r="W487" s="322"/>
      <c r="X487" s="322"/>
      <c r="Y487" s="322"/>
      <c r="Z487" s="322"/>
      <c r="AA487" s="322"/>
      <c r="AB487" s="322"/>
      <c r="AC487" s="322"/>
      <c r="AD487" s="322"/>
      <c r="AE487" s="322"/>
      <c r="AF487" s="322"/>
      <c r="AG487" s="322"/>
      <c r="AH487" s="25"/>
    </row>
    <row r="488" spans="1:34" ht="34.5" customHeight="1">
      <c r="A488" s="13"/>
      <c r="B488" s="26"/>
      <c r="C488" s="355"/>
      <c r="D488" s="325"/>
      <c r="E488" s="325"/>
      <c r="F488" s="325"/>
      <c r="G488" s="325"/>
      <c r="H488" s="325"/>
      <c r="I488" s="325"/>
      <c r="J488" s="325"/>
      <c r="K488" s="55" t="s">
        <v>49</v>
      </c>
      <c r="L488" s="56" t="s">
        <v>674</v>
      </c>
      <c r="M488" s="325"/>
      <c r="N488" s="325"/>
      <c r="O488" s="328"/>
      <c r="P488" s="46"/>
      <c r="Q488" s="13"/>
      <c r="R488" s="13"/>
      <c r="S488" s="13"/>
      <c r="T488" s="24"/>
      <c r="U488" s="322"/>
      <c r="V488" s="322"/>
      <c r="W488" s="322"/>
      <c r="X488" s="322"/>
      <c r="Y488" s="322"/>
      <c r="Z488" s="322"/>
      <c r="AA488" s="322"/>
      <c r="AB488" s="322"/>
      <c r="AC488" s="322"/>
      <c r="AD488" s="322"/>
      <c r="AE488" s="322"/>
      <c r="AF488" s="322"/>
      <c r="AG488" s="322"/>
      <c r="AH488" s="25"/>
    </row>
    <row r="489" spans="1:34" ht="34.5" customHeight="1">
      <c r="A489" s="13"/>
      <c r="B489" s="26"/>
      <c r="C489" s="355"/>
      <c r="D489" s="325"/>
      <c r="E489" s="325"/>
      <c r="F489" s="325"/>
      <c r="G489" s="326"/>
      <c r="H489" s="326"/>
      <c r="I489" s="326"/>
      <c r="J489" s="326"/>
      <c r="K489" s="55" t="s">
        <v>51</v>
      </c>
      <c r="L489" s="56" t="s">
        <v>675</v>
      </c>
      <c r="M489" s="326"/>
      <c r="N489" s="326"/>
      <c r="O489" s="329"/>
      <c r="P489" s="46"/>
      <c r="Q489" s="13"/>
      <c r="R489" s="13"/>
      <c r="S489" s="13"/>
      <c r="T489" s="24"/>
      <c r="U489" s="323"/>
      <c r="V489" s="323"/>
      <c r="W489" s="323"/>
      <c r="X489" s="323"/>
      <c r="Y489" s="323"/>
      <c r="Z489" s="323"/>
      <c r="AA489" s="323"/>
      <c r="AB489" s="323"/>
      <c r="AC489" s="323"/>
      <c r="AD489" s="323"/>
      <c r="AE489" s="323"/>
      <c r="AF489" s="323"/>
      <c r="AG489" s="323"/>
      <c r="AH489" s="25"/>
    </row>
    <row r="490" spans="1:34" ht="34.5" customHeight="1">
      <c r="A490" s="13"/>
      <c r="B490" s="26"/>
      <c r="C490" s="355"/>
      <c r="D490" s="325"/>
      <c r="E490" s="325"/>
      <c r="F490" s="325"/>
      <c r="G490" s="349"/>
      <c r="H490" s="340" t="s">
        <v>676</v>
      </c>
      <c r="I490" s="341" t="s">
        <v>677</v>
      </c>
      <c r="J490" s="340" t="s">
        <v>431</v>
      </c>
      <c r="K490" s="55" t="s">
        <v>41</v>
      </c>
      <c r="L490" s="56" t="s">
        <v>671</v>
      </c>
      <c r="M490" s="330" t="s">
        <v>317</v>
      </c>
      <c r="N490" s="324"/>
      <c r="O490" s="327"/>
      <c r="P490" s="46"/>
      <c r="Q490" s="13"/>
      <c r="R490" s="13"/>
      <c r="S490" s="13"/>
      <c r="T490" s="24"/>
      <c r="U490" s="321"/>
      <c r="V490" s="321"/>
      <c r="W490" s="321"/>
      <c r="X490" s="321"/>
      <c r="Y490" s="321"/>
      <c r="Z490" s="321"/>
      <c r="AA490" s="321" t="str">
        <f>IF($N$490="","",$N$490)</f>
        <v/>
      </c>
      <c r="AB490" s="321"/>
      <c r="AC490" s="321"/>
      <c r="AD490" s="321"/>
      <c r="AE490" s="321"/>
      <c r="AF490" s="321"/>
      <c r="AG490" s="321"/>
      <c r="AH490" s="25"/>
    </row>
    <row r="491" spans="1:34" ht="34.5" customHeight="1">
      <c r="A491" s="13"/>
      <c r="B491" s="26"/>
      <c r="C491" s="355"/>
      <c r="D491" s="325"/>
      <c r="E491" s="325"/>
      <c r="F491" s="325"/>
      <c r="G491" s="325"/>
      <c r="H491" s="325"/>
      <c r="I491" s="325"/>
      <c r="J491" s="325"/>
      <c r="K491" s="55" t="s">
        <v>45</v>
      </c>
      <c r="L491" s="56" t="s">
        <v>672</v>
      </c>
      <c r="M491" s="325"/>
      <c r="N491" s="325"/>
      <c r="O491" s="328"/>
      <c r="P491" s="46"/>
      <c r="Q491" s="13"/>
      <c r="R491" s="13"/>
      <c r="S491" s="13"/>
      <c r="T491" s="24"/>
      <c r="U491" s="322"/>
      <c r="V491" s="322"/>
      <c r="W491" s="322"/>
      <c r="X491" s="322"/>
      <c r="Y491" s="322"/>
      <c r="Z491" s="322"/>
      <c r="AA491" s="322"/>
      <c r="AB491" s="322"/>
      <c r="AC491" s="322"/>
      <c r="AD491" s="322"/>
      <c r="AE491" s="322"/>
      <c r="AF491" s="322"/>
      <c r="AG491" s="322"/>
      <c r="AH491" s="25"/>
    </row>
    <row r="492" spans="1:34" ht="34.5" customHeight="1">
      <c r="A492" s="13"/>
      <c r="B492" s="26"/>
      <c r="C492" s="355"/>
      <c r="D492" s="325"/>
      <c r="E492" s="325"/>
      <c r="F492" s="325"/>
      <c r="G492" s="325"/>
      <c r="H492" s="325"/>
      <c r="I492" s="325"/>
      <c r="J492" s="325"/>
      <c r="K492" s="55" t="s">
        <v>47</v>
      </c>
      <c r="L492" s="56" t="s">
        <v>673</v>
      </c>
      <c r="M492" s="325"/>
      <c r="N492" s="325"/>
      <c r="O492" s="328"/>
      <c r="P492" s="46"/>
      <c r="Q492" s="13"/>
      <c r="R492" s="13"/>
      <c r="S492" s="13"/>
      <c r="T492" s="24"/>
      <c r="U492" s="322"/>
      <c r="V492" s="322"/>
      <c r="W492" s="322"/>
      <c r="X492" s="322"/>
      <c r="Y492" s="322"/>
      <c r="Z492" s="322"/>
      <c r="AA492" s="322"/>
      <c r="AB492" s="322"/>
      <c r="AC492" s="322"/>
      <c r="AD492" s="322"/>
      <c r="AE492" s="322"/>
      <c r="AF492" s="322"/>
      <c r="AG492" s="322"/>
      <c r="AH492" s="25"/>
    </row>
    <row r="493" spans="1:34" ht="34.5" customHeight="1">
      <c r="A493" s="13"/>
      <c r="B493" s="26"/>
      <c r="C493" s="355"/>
      <c r="D493" s="325"/>
      <c r="E493" s="325"/>
      <c r="F493" s="325"/>
      <c r="G493" s="325"/>
      <c r="H493" s="325"/>
      <c r="I493" s="325"/>
      <c r="J493" s="325"/>
      <c r="K493" s="55" t="s">
        <v>49</v>
      </c>
      <c r="L493" s="56" t="s">
        <v>674</v>
      </c>
      <c r="M493" s="325"/>
      <c r="N493" s="325"/>
      <c r="O493" s="328"/>
      <c r="P493" s="46"/>
      <c r="Q493" s="13"/>
      <c r="R493" s="13"/>
      <c r="S493" s="13"/>
      <c r="T493" s="24"/>
      <c r="U493" s="322"/>
      <c r="V493" s="322"/>
      <c r="W493" s="322"/>
      <c r="X493" s="322"/>
      <c r="Y493" s="322"/>
      <c r="Z493" s="322"/>
      <c r="AA493" s="322"/>
      <c r="AB493" s="322"/>
      <c r="AC493" s="322"/>
      <c r="AD493" s="322"/>
      <c r="AE493" s="322"/>
      <c r="AF493" s="322"/>
      <c r="AG493" s="322"/>
      <c r="AH493" s="25"/>
    </row>
    <row r="494" spans="1:34" ht="34.5" customHeight="1">
      <c r="A494" s="13"/>
      <c r="B494" s="26"/>
      <c r="C494" s="355"/>
      <c r="D494" s="325"/>
      <c r="E494" s="325"/>
      <c r="F494" s="325"/>
      <c r="G494" s="326"/>
      <c r="H494" s="326"/>
      <c r="I494" s="326"/>
      <c r="J494" s="326"/>
      <c r="K494" s="55" t="s">
        <v>51</v>
      </c>
      <c r="L494" s="56" t="s">
        <v>675</v>
      </c>
      <c r="M494" s="326"/>
      <c r="N494" s="326"/>
      <c r="O494" s="329"/>
      <c r="P494" s="46"/>
      <c r="Q494" s="13"/>
      <c r="R494" s="13"/>
      <c r="S494" s="13"/>
      <c r="T494" s="24"/>
      <c r="U494" s="323"/>
      <c r="V494" s="323"/>
      <c r="W494" s="323"/>
      <c r="X494" s="323"/>
      <c r="Y494" s="323"/>
      <c r="Z494" s="323"/>
      <c r="AA494" s="323"/>
      <c r="AB494" s="323"/>
      <c r="AC494" s="323"/>
      <c r="AD494" s="323"/>
      <c r="AE494" s="323"/>
      <c r="AF494" s="323"/>
      <c r="AG494" s="323"/>
      <c r="AH494" s="25"/>
    </row>
    <row r="495" spans="1:34" ht="34.5" customHeight="1">
      <c r="A495" s="13"/>
      <c r="B495" s="26"/>
      <c r="C495" s="355"/>
      <c r="D495" s="325"/>
      <c r="E495" s="325"/>
      <c r="F495" s="325"/>
      <c r="G495" s="349"/>
      <c r="H495" s="340" t="s">
        <v>678</v>
      </c>
      <c r="I495" s="341" t="s">
        <v>679</v>
      </c>
      <c r="J495" s="340" t="s">
        <v>431</v>
      </c>
      <c r="K495" s="55" t="s">
        <v>41</v>
      </c>
      <c r="L495" s="56" t="s">
        <v>671</v>
      </c>
      <c r="M495" s="330" t="s">
        <v>317</v>
      </c>
      <c r="N495" s="324"/>
      <c r="O495" s="327"/>
      <c r="P495" s="46"/>
      <c r="Q495" s="13"/>
      <c r="R495" s="13"/>
      <c r="S495" s="13"/>
      <c r="T495" s="24"/>
      <c r="U495" s="321"/>
      <c r="V495" s="321"/>
      <c r="W495" s="321"/>
      <c r="X495" s="321"/>
      <c r="Y495" s="321"/>
      <c r="Z495" s="321"/>
      <c r="AA495" s="321" t="str">
        <f>IF($N$495="","",$N$495)</f>
        <v/>
      </c>
      <c r="AB495" s="321"/>
      <c r="AC495" s="321"/>
      <c r="AD495" s="321"/>
      <c r="AE495" s="321"/>
      <c r="AF495" s="321"/>
      <c r="AG495" s="321"/>
      <c r="AH495" s="25"/>
    </row>
    <row r="496" spans="1:34" ht="34.5" customHeight="1">
      <c r="A496" s="13"/>
      <c r="B496" s="26"/>
      <c r="C496" s="355"/>
      <c r="D496" s="325"/>
      <c r="E496" s="325"/>
      <c r="F496" s="325"/>
      <c r="G496" s="325"/>
      <c r="H496" s="325"/>
      <c r="I496" s="325"/>
      <c r="J496" s="325"/>
      <c r="K496" s="55" t="s">
        <v>45</v>
      </c>
      <c r="L496" s="56" t="s">
        <v>672</v>
      </c>
      <c r="M496" s="325"/>
      <c r="N496" s="325"/>
      <c r="O496" s="328"/>
      <c r="P496" s="46"/>
      <c r="Q496" s="13"/>
      <c r="R496" s="13"/>
      <c r="S496" s="13"/>
      <c r="T496" s="24"/>
      <c r="U496" s="322"/>
      <c r="V496" s="322"/>
      <c r="W496" s="322"/>
      <c r="X496" s="322"/>
      <c r="Y496" s="322"/>
      <c r="Z496" s="322"/>
      <c r="AA496" s="322"/>
      <c r="AB496" s="322"/>
      <c r="AC496" s="322"/>
      <c r="AD496" s="322"/>
      <c r="AE496" s="322"/>
      <c r="AF496" s="322"/>
      <c r="AG496" s="322"/>
      <c r="AH496" s="25"/>
    </row>
    <row r="497" spans="1:34" ht="34.5" customHeight="1">
      <c r="A497" s="13"/>
      <c r="B497" s="26"/>
      <c r="C497" s="355"/>
      <c r="D497" s="325"/>
      <c r="E497" s="325"/>
      <c r="F497" s="325"/>
      <c r="G497" s="325"/>
      <c r="H497" s="325"/>
      <c r="I497" s="325"/>
      <c r="J497" s="325"/>
      <c r="K497" s="55" t="s">
        <v>47</v>
      </c>
      <c r="L497" s="56" t="s">
        <v>673</v>
      </c>
      <c r="M497" s="325"/>
      <c r="N497" s="325"/>
      <c r="O497" s="328"/>
      <c r="P497" s="46"/>
      <c r="Q497" s="13"/>
      <c r="R497" s="13"/>
      <c r="S497" s="13"/>
      <c r="T497" s="24"/>
      <c r="U497" s="322"/>
      <c r="V497" s="322"/>
      <c r="W497" s="322"/>
      <c r="X497" s="322"/>
      <c r="Y497" s="322"/>
      <c r="Z497" s="322"/>
      <c r="AA497" s="322"/>
      <c r="AB497" s="322"/>
      <c r="AC497" s="322"/>
      <c r="AD497" s="322"/>
      <c r="AE497" s="322"/>
      <c r="AF497" s="322"/>
      <c r="AG497" s="322"/>
      <c r="AH497" s="25"/>
    </row>
    <row r="498" spans="1:34" ht="34.5" customHeight="1">
      <c r="A498" s="13"/>
      <c r="B498" s="26"/>
      <c r="C498" s="355"/>
      <c r="D498" s="325"/>
      <c r="E498" s="325"/>
      <c r="F498" s="325"/>
      <c r="G498" s="325"/>
      <c r="H498" s="325"/>
      <c r="I498" s="325"/>
      <c r="J498" s="325"/>
      <c r="K498" s="55" t="s">
        <v>49</v>
      </c>
      <c r="L498" s="56" t="s">
        <v>674</v>
      </c>
      <c r="M498" s="325"/>
      <c r="N498" s="325"/>
      <c r="O498" s="328"/>
      <c r="P498" s="46"/>
      <c r="Q498" s="13"/>
      <c r="R498" s="13"/>
      <c r="S498" s="13"/>
      <c r="T498" s="24"/>
      <c r="U498" s="322"/>
      <c r="V498" s="322"/>
      <c r="W498" s="322"/>
      <c r="X498" s="322"/>
      <c r="Y498" s="322"/>
      <c r="Z498" s="322"/>
      <c r="AA498" s="322"/>
      <c r="AB498" s="322"/>
      <c r="AC498" s="322"/>
      <c r="AD498" s="322"/>
      <c r="AE498" s="322"/>
      <c r="AF498" s="322"/>
      <c r="AG498" s="322"/>
      <c r="AH498" s="25"/>
    </row>
    <row r="499" spans="1:34" ht="34.5" customHeight="1">
      <c r="A499" s="13"/>
      <c r="B499" s="26"/>
      <c r="C499" s="355"/>
      <c r="D499" s="325"/>
      <c r="E499" s="325"/>
      <c r="F499" s="325"/>
      <c r="G499" s="326"/>
      <c r="H499" s="326"/>
      <c r="I499" s="326"/>
      <c r="J499" s="326"/>
      <c r="K499" s="55" t="s">
        <v>51</v>
      </c>
      <c r="L499" s="56" t="s">
        <v>675</v>
      </c>
      <c r="M499" s="326"/>
      <c r="N499" s="326"/>
      <c r="O499" s="329"/>
      <c r="P499" s="46"/>
      <c r="Q499" s="13"/>
      <c r="R499" s="13"/>
      <c r="S499" s="13"/>
      <c r="T499" s="24"/>
      <c r="U499" s="323"/>
      <c r="V499" s="323"/>
      <c r="W499" s="323"/>
      <c r="X499" s="323"/>
      <c r="Y499" s="323"/>
      <c r="Z499" s="323"/>
      <c r="AA499" s="323"/>
      <c r="AB499" s="323"/>
      <c r="AC499" s="323"/>
      <c r="AD499" s="323"/>
      <c r="AE499" s="323"/>
      <c r="AF499" s="323"/>
      <c r="AG499" s="323"/>
      <c r="AH499" s="25"/>
    </row>
    <row r="500" spans="1:34" ht="34.5" customHeight="1">
      <c r="A500" s="13"/>
      <c r="B500" s="26"/>
      <c r="C500" s="355"/>
      <c r="D500" s="325"/>
      <c r="E500" s="325"/>
      <c r="F500" s="325"/>
      <c r="G500" s="349"/>
      <c r="H500" s="340" t="s">
        <v>680</v>
      </c>
      <c r="I500" s="341" t="s">
        <v>681</v>
      </c>
      <c r="J500" s="340" t="s">
        <v>431</v>
      </c>
      <c r="K500" s="55" t="s">
        <v>41</v>
      </c>
      <c r="L500" s="56" t="s">
        <v>671</v>
      </c>
      <c r="M500" s="330" t="s">
        <v>317</v>
      </c>
      <c r="N500" s="324"/>
      <c r="O500" s="327"/>
      <c r="P500" s="46"/>
      <c r="Q500" s="13"/>
      <c r="R500" s="13"/>
      <c r="S500" s="13"/>
      <c r="T500" s="24"/>
      <c r="U500" s="321"/>
      <c r="V500" s="321"/>
      <c r="W500" s="321"/>
      <c r="X500" s="321"/>
      <c r="Y500" s="321" t="str">
        <f>IF($N$500="","",$N$500)</f>
        <v/>
      </c>
      <c r="Z500" s="321"/>
      <c r="AA500" s="321"/>
      <c r="AB500" s="321"/>
      <c r="AC500" s="321"/>
      <c r="AD500" s="321"/>
      <c r="AE500" s="321"/>
      <c r="AF500" s="321"/>
      <c r="AG500" s="321"/>
      <c r="AH500" s="25"/>
    </row>
    <row r="501" spans="1:34" ht="34.5" customHeight="1">
      <c r="A501" s="13"/>
      <c r="B501" s="26"/>
      <c r="C501" s="355"/>
      <c r="D501" s="325"/>
      <c r="E501" s="325"/>
      <c r="F501" s="325"/>
      <c r="G501" s="325"/>
      <c r="H501" s="325"/>
      <c r="I501" s="325"/>
      <c r="J501" s="325"/>
      <c r="K501" s="55" t="s">
        <v>45</v>
      </c>
      <c r="L501" s="56" t="s">
        <v>672</v>
      </c>
      <c r="M501" s="325"/>
      <c r="N501" s="325"/>
      <c r="O501" s="328"/>
      <c r="P501" s="46"/>
      <c r="Q501" s="13"/>
      <c r="R501" s="13"/>
      <c r="S501" s="13"/>
      <c r="T501" s="24"/>
      <c r="U501" s="322"/>
      <c r="V501" s="322"/>
      <c r="W501" s="322"/>
      <c r="X501" s="322"/>
      <c r="Y501" s="322"/>
      <c r="Z501" s="322"/>
      <c r="AA501" s="322"/>
      <c r="AB501" s="322"/>
      <c r="AC501" s="322"/>
      <c r="AD501" s="322"/>
      <c r="AE501" s="322"/>
      <c r="AF501" s="322"/>
      <c r="AG501" s="322"/>
      <c r="AH501" s="25"/>
    </row>
    <row r="502" spans="1:34" ht="34.5" customHeight="1">
      <c r="A502" s="13"/>
      <c r="B502" s="26"/>
      <c r="C502" s="355"/>
      <c r="D502" s="325"/>
      <c r="E502" s="325"/>
      <c r="F502" s="325"/>
      <c r="G502" s="325"/>
      <c r="H502" s="325"/>
      <c r="I502" s="325"/>
      <c r="J502" s="325"/>
      <c r="K502" s="55" t="s">
        <v>47</v>
      </c>
      <c r="L502" s="56" t="s">
        <v>673</v>
      </c>
      <c r="M502" s="325"/>
      <c r="N502" s="325"/>
      <c r="O502" s="328"/>
      <c r="P502" s="46"/>
      <c r="Q502" s="13"/>
      <c r="R502" s="13"/>
      <c r="S502" s="13"/>
      <c r="T502" s="24"/>
      <c r="U502" s="322"/>
      <c r="V502" s="322"/>
      <c r="W502" s="322"/>
      <c r="X502" s="322"/>
      <c r="Y502" s="322"/>
      <c r="Z502" s="322"/>
      <c r="AA502" s="322"/>
      <c r="AB502" s="322"/>
      <c r="AC502" s="322"/>
      <c r="AD502" s="322"/>
      <c r="AE502" s="322"/>
      <c r="AF502" s="322"/>
      <c r="AG502" s="322"/>
      <c r="AH502" s="25"/>
    </row>
    <row r="503" spans="1:34" ht="34.5" customHeight="1">
      <c r="A503" s="13"/>
      <c r="B503" s="26"/>
      <c r="C503" s="355"/>
      <c r="D503" s="325"/>
      <c r="E503" s="325"/>
      <c r="F503" s="325"/>
      <c r="G503" s="325"/>
      <c r="H503" s="325"/>
      <c r="I503" s="325"/>
      <c r="J503" s="325"/>
      <c r="K503" s="55" t="s">
        <v>49</v>
      </c>
      <c r="L503" s="56" t="s">
        <v>674</v>
      </c>
      <c r="M503" s="325"/>
      <c r="N503" s="325"/>
      <c r="O503" s="328"/>
      <c r="P503" s="46"/>
      <c r="Q503" s="13"/>
      <c r="R503" s="13"/>
      <c r="S503" s="13"/>
      <c r="T503" s="24"/>
      <c r="U503" s="322"/>
      <c r="V503" s="322"/>
      <c r="W503" s="322"/>
      <c r="X503" s="322"/>
      <c r="Y503" s="322"/>
      <c r="Z503" s="322"/>
      <c r="AA503" s="322"/>
      <c r="AB503" s="322"/>
      <c r="AC503" s="322"/>
      <c r="AD503" s="322"/>
      <c r="AE503" s="322"/>
      <c r="AF503" s="322"/>
      <c r="AG503" s="322"/>
      <c r="AH503" s="25"/>
    </row>
    <row r="504" spans="1:34" ht="34.5" customHeight="1">
      <c r="A504" s="13"/>
      <c r="B504" s="26"/>
      <c r="C504" s="355"/>
      <c r="D504" s="325"/>
      <c r="E504" s="325"/>
      <c r="F504" s="325"/>
      <c r="G504" s="326"/>
      <c r="H504" s="326"/>
      <c r="I504" s="326"/>
      <c r="J504" s="326"/>
      <c r="K504" s="55" t="s">
        <v>51</v>
      </c>
      <c r="L504" s="56" t="s">
        <v>675</v>
      </c>
      <c r="M504" s="326"/>
      <c r="N504" s="326"/>
      <c r="O504" s="329"/>
      <c r="P504" s="46"/>
      <c r="Q504" s="13"/>
      <c r="R504" s="13"/>
      <c r="S504" s="13"/>
      <c r="T504" s="24"/>
      <c r="U504" s="323"/>
      <c r="V504" s="323"/>
      <c r="W504" s="323"/>
      <c r="X504" s="323"/>
      <c r="Y504" s="323"/>
      <c r="Z504" s="323"/>
      <c r="AA504" s="323"/>
      <c r="AB504" s="323"/>
      <c r="AC504" s="323"/>
      <c r="AD504" s="323"/>
      <c r="AE504" s="323"/>
      <c r="AF504" s="323"/>
      <c r="AG504" s="323"/>
      <c r="AH504" s="25"/>
    </row>
    <row r="505" spans="1:34" ht="34.5" customHeight="1">
      <c r="A505" s="13"/>
      <c r="B505" s="26"/>
      <c r="C505" s="355"/>
      <c r="D505" s="325"/>
      <c r="E505" s="325"/>
      <c r="F505" s="325"/>
      <c r="G505" s="349"/>
      <c r="H505" s="340" t="s">
        <v>682</v>
      </c>
      <c r="I505" s="341" t="s">
        <v>683</v>
      </c>
      <c r="J505" s="340" t="s">
        <v>431</v>
      </c>
      <c r="K505" s="55" t="s">
        <v>41</v>
      </c>
      <c r="L505" s="56" t="s">
        <v>671</v>
      </c>
      <c r="M505" s="330" t="s">
        <v>317</v>
      </c>
      <c r="N505" s="324"/>
      <c r="O505" s="327"/>
      <c r="P505" s="46"/>
      <c r="Q505" s="13"/>
      <c r="R505" s="13"/>
      <c r="S505" s="13"/>
      <c r="T505" s="24"/>
      <c r="U505" s="321"/>
      <c r="V505" s="321"/>
      <c r="W505" s="321"/>
      <c r="X505" s="321"/>
      <c r="Y505" s="321"/>
      <c r="Z505" s="321"/>
      <c r="AA505" s="321"/>
      <c r="AB505" s="321"/>
      <c r="AC505" s="321"/>
      <c r="AD505" s="321"/>
      <c r="AE505" s="321" t="str">
        <f>IF($N$505="","",$N$505)</f>
        <v/>
      </c>
      <c r="AF505" s="321"/>
      <c r="AG505" s="321"/>
      <c r="AH505" s="25"/>
    </row>
    <row r="506" spans="1:34" ht="34.5" customHeight="1">
      <c r="A506" s="13"/>
      <c r="B506" s="26"/>
      <c r="C506" s="355"/>
      <c r="D506" s="325"/>
      <c r="E506" s="325"/>
      <c r="F506" s="325"/>
      <c r="G506" s="325"/>
      <c r="H506" s="325"/>
      <c r="I506" s="325"/>
      <c r="J506" s="325"/>
      <c r="K506" s="55" t="s">
        <v>45</v>
      </c>
      <c r="L506" s="56" t="s">
        <v>672</v>
      </c>
      <c r="M506" s="325"/>
      <c r="N506" s="325"/>
      <c r="O506" s="328"/>
      <c r="P506" s="46"/>
      <c r="Q506" s="13"/>
      <c r="R506" s="13"/>
      <c r="S506" s="13"/>
      <c r="T506" s="24"/>
      <c r="U506" s="322"/>
      <c r="V506" s="322"/>
      <c r="W506" s="322"/>
      <c r="X506" s="322"/>
      <c r="Y506" s="322"/>
      <c r="Z506" s="322"/>
      <c r="AA506" s="322"/>
      <c r="AB506" s="322"/>
      <c r="AC506" s="322"/>
      <c r="AD506" s="322"/>
      <c r="AE506" s="322"/>
      <c r="AF506" s="322"/>
      <c r="AG506" s="322"/>
      <c r="AH506" s="25"/>
    </row>
    <row r="507" spans="1:34" ht="34.5" customHeight="1">
      <c r="A507" s="13"/>
      <c r="B507" s="26"/>
      <c r="C507" s="355"/>
      <c r="D507" s="325"/>
      <c r="E507" s="325"/>
      <c r="F507" s="325"/>
      <c r="G507" s="325"/>
      <c r="H507" s="325"/>
      <c r="I507" s="325"/>
      <c r="J507" s="325"/>
      <c r="K507" s="55" t="s">
        <v>47</v>
      </c>
      <c r="L507" s="56" t="s">
        <v>673</v>
      </c>
      <c r="M507" s="325"/>
      <c r="N507" s="325"/>
      <c r="O507" s="328"/>
      <c r="P507" s="46"/>
      <c r="Q507" s="13"/>
      <c r="R507" s="13"/>
      <c r="S507" s="13"/>
      <c r="T507" s="24"/>
      <c r="U507" s="322"/>
      <c r="V507" s="322"/>
      <c r="W507" s="322"/>
      <c r="X507" s="322"/>
      <c r="Y507" s="322"/>
      <c r="Z507" s="322"/>
      <c r="AA507" s="322"/>
      <c r="AB507" s="322"/>
      <c r="AC507" s="322"/>
      <c r="AD507" s="322"/>
      <c r="AE507" s="322"/>
      <c r="AF507" s="322"/>
      <c r="AG507" s="322"/>
      <c r="AH507" s="25"/>
    </row>
    <row r="508" spans="1:34" ht="34.5" customHeight="1">
      <c r="A508" s="13"/>
      <c r="B508" s="26"/>
      <c r="C508" s="355"/>
      <c r="D508" s="325"/>
      <c r="E508" s="325"/>
      <c r="F508" s="325"/>
      <c r="G508" s="325"/>
      <c r="H508" s="325"/>
      <c r="I508" s="325"/>
      <c r="J508" s="325"/>
      <c r="K508" s="55" t="s">
        <v>49</v>
      </c>
      <c r="L508" s="56" t="s">
        <v>674</v>
      </c>
      <c r="M508" s="325"/>
      <c r="N508" s="325"/>
      <c r="O508" s="328"/>
      <c r="P508" s="46"/>
      <c r="Q508" s="13"/>
      <c r="R508" s="13"/>
      <c r="S508" s="13"/>
      <c r="T508" s="24"/>
      <c r="U508" s="322"/>
      <c r="V508" s="322"/>
      <c r="W508" s="322"/>
      <c r="X508" s="322"/>
      <c r="Y508" s="322"/>
      <c r="Z508" s="322"/>
      <c r="AA508" s="322"/>
      <c r="AB508" s="322"/>
      <c r="AC508" s="322"/>
      <c r="AD508" s="322"/>
      <c r="AE508" s="322"/>
      <c r="AF508" s="322"/>
      <c r="AG508" s="322"/>
      <c r="AH508" s="25"/>
    </row>
    <row r="509" spans="1:34" ht="34.5" customHeight="1">
      <c r="A509" s="13"/>
      <c r="B509" s="26"/>
      <c r="C509" s="355"/>
      <c r="D509" s="325"/>
      <c r="E509" s="325"/>
      <c r="F509" s="325"/>
      <c r="G509" s="326"/>
      <c r="H509" s="326"/>
      <c r="I509" s="326"/>
      <c r="J509" s="326"/>
      <c r="K509" s="55" t="s">
        <v>51</v>
      </c>
      <c r="L509" s="56" t="s">
        <v>675</v>
      </c>
      <c r="M509" s="326"/>
      <c r="N509" s="326"/>
      <c r="O509" s="329"/>
      <c r="P509" s="46"/>
      <c r="Q509" s="13"/>
      <c r="R509" s="13"/>
      <c r="S509" s="13"/>
      <c r="T509" s="24"/>
      <c r="U509" s="323"/>
      <c r="V509" s="323"/>
      <c r="W509" s="323"/>
      <c r="X509" s="323"/>
      <c r="Y509" s="323"/>
      <c r="Z509" s="323"/>
      <c r="AA509" s="323"/>
      <c r="AB509" s="323"/>
      <c r="AC509" s="323"/>
      <c r="AD509" s="323"/>
      <c r="AE509" s="323"/>
      <c r="AF509" s="323"/>
      <c r="AG509" s="323"/>
      <c r="AH509" s="25"/>
    </row>
    <row r="510" spans="1:34" ht="34.5" customHeight="1">
      <c r="A510" s="13"/>
      <c r="B510" s="26"/>
      <c r="C510" s="355"/>
      <c r="D510" s="325"/>
      <c r="E510" s="325"/>
      <c r="F510" s="325"/>
      <c r="G510" s="349"/>
      <c r="H510" s="340" t="s">
        <v>684</v>
      </c>
      <c r="I510" s="341" t="s">
        <v>685</v>
      </c>
      <c r="J510" s="340" t="s">
        <v>431</v>
      </c>
      <c r="K510" s="55" t="s">
        <v>41</v>
      </c>
      <c r="L510" s="56" t="s">
        <v>671</v>
      </c>
      <c r="M510" s="330" t="s">
        <v>317</v>
      </c>
      <c r="N510" s="324"/>
      <c r="O510" s="327"/>
      <c r="P510" s="46"/>
      <c r="Q510" s="13"/>
      <c r="R510" s="13"/>
      <c r="S510" s="13"/>
      <c r="T510" s="24"/>
      <c r="U510" s="321" t="str">
        <f>IF($N$510="","",$N$510)</f>
        <v/>
      </c>
      <c r="V510" s="321"/>
      <c r="W510" s="321"/>
      <c r="X510" s="321"/>
      <c r="Y510" s="321"/>
      <c r="Z510" s="321"/>
      <c r="AA510" s="321"/>
      <c r="AB510" s="321"/>
      <c r="AC510" s="321"/>
      <c r="AD510" s="321"/>
      <c r="AE510" s="321"/>
      <c r="AF510" s="321"/>
      <c r="AG510" s="321"/>
      <c r="AH510" s="25"/>
    </row>
    <row r="511" spans="1:34" ht="34.5" customHeight="1">
      <c r="A511" s="13"/>
      <c r="B511" s="26"/>
      <c r="C511" s="355"/>
      <c r="D511" s="325"/>
      <c r="E511" s="325"/>
      <c r="F511" s="325"/>
      <c r="G511" s="325"/>
      <c r="H511" s="325"/>
      <c r="I511" s="325"/>
      <c r="J511" s="325"/>
      <c r="K511" s="55" t="s">
        <v>45</v>
      </c>
      <c r="L511" s="56" t="s">
        <v>672</v>
      </c>
      <c r="M511" s="325"/>
      <c r="N511" s="325"/>
      <c r="O511" s="328"/>
      <c r="P511" s="46"/>
      <c r="Q511" s="13"/>
      <c r="R511" s="13"/>
      <c r="S511" s="13"/>
      <c r="T511" s="24"/>
      <c r="U511" s="322"/>
      <c r="V511" s="322"/>
      <c r="W511" s="322"/>
      <c r="X511" s="322"/>
      <c r="Y511" s="322"/>
      <c r="Z511" s="322"/>
      <c r="AA511" s="322"/>
      <c r="AB511" s="322"/>
      <c r="AC511" s="322"/>
      <c r="AD511" s="322"/>
      <c r="AE511" s="322"/>
      <c r="AF511" s="322"/>
      <c r="AG511" s="322"/>
      <c r="AH511" s="25"/>
    </row>
    <row r="512" spans="1:34" ht="34.5" customHeight="1">
      <c r="A512" s="13"/>
      <c r="B512" s="26"/>
      <c r="C512" s="355"/>
      <c r="D512" s="325"/>
      <c r="E512" s="325"/>
      <c r="F512" s="325"/>
      <c r="G512" s="325"/>
      <c r="H512" s="325"/>
      <c r="I512" s="325"/>
      <c r="J512" s="325"/>
      <c r="K512" s="55" t="s">
        <v>47</v>
      </c>
      <c r="L512" s="56" t="s">
        <v>673</v>
      </c>
      <c r="M512" s="325"/>
      <c r="N512" s="325"/>
      <c r="O512" s="328"/>
      <c r="P512" s="46"/>
      <c r="Q512" s="13"/>
      <c r="R512" s="13"/>
      <c r="S512" s="13"/>
      <c r="T512" s="24"/>
      <c r="U512" s="322"/>
      <c r="V512" s="322"/>
      <c r="W512" s="322"/>
      <c r="X512" s="322"/>
      <c r="Y512" s="322"/>
      <c r="Z512" s="322"/>
      <c r="AA512" s="322"/>
      <c r="AB512" s="322"/>
      <c r="AC512" s="322"/>
      <c r="AD512" s="322"/>
      <c r="AE512" s="322"/>
      <c r="AF512" s="322"/>
      <c r="AG512" s="322"/>
      <c r="AH512" s="25"/>
    </row>
    <row r="513" spans="1:34" ht="34.5" customHeight="1">
      <c r="A513" s="13"/>
      <c r="B513" s="26"/>
      <c r="C513" s="355"/>
      <c r="D513" s="325"/>
      <c r="E513" s="325"/>
      <c r="F513" s="325"/>
      <c r="G513" s="325"/>
      <c r="H513" s="325"/>
      <c r="I513" s="325"/>
      <c r="J513" s="325"/>
      <c r="K513" s="55" t="s">
        <v>49</v>
      </c>
      <c r="L513" s="56" t="s">
        <v>674</v>
      </c>
      <c r="M513" s="325"/>
      <c r="N513" s="325"/>
      <c r="O513" s="328"/>
      <c r="P513" s="46"/>
      <c r="Q513" s="13"/>
      <c r="R513" s="13"/>
      <c r="S513" s="13"/>
      <c r="T513" s="24"/>
      <c r="U513" s="322"/>
      <c r="V513" s="322"/>
      <c r="W513" s="322"/>
      <c r="X513" s="322"/>
      <c r="Y513" s="322"/>
      <c r="Z513" s="322"/>
      <c r="AA513" s="322"/>
      <c r="AB513" s="322"/>
      <c r="AC513" s="322"/>
      <c r="AD513" s="322"/>
      <c r="AE513" s="322"/>
      <c r="AF513" s="322"/>
      <c r="AG513" s="322"/>
      <c r="AH513" s="25"/>
    </row>
    <row r="514" spans="1:34" ht="34.5" customHeight="1">
      <c r="A514" s="13"/>
      <c r="B514" s="26"/>
      <c r="C514" s="355"/>
      <c r="D514" s="325"/>
      <c r="E514" s="325"/>
      <c r="F514" s="325"/>
      <c r="G514" s="326"/>
      <c r="H514" s="326"/>
      <c r="I514" s="326"/>
      <c r="J514" s="326"/>
      <c r="K514" s="55" t="s">
        <v>51</v>
      </c>
      <c r="L514" s="56" t="s">
        <v>675</v>
      </c>
      <c r="M514" s="326"/>
      <c r="N514" s="326"/>
      <c r="O514" s="329"/>
      <c r="P514" s="46"/>
      <c r="Q514" s="13"/>
      <c r="R514" s="13"/>
      <c r="S514" s="13"/>
      <c r="T514" s="24"/>
      <c r="U514" s="323"/>
      <c r="V514" s="323"/>
      <c r="W514" s="323"/>
      <c r="X514" s="323"/>
      <c r="Y514" s="323"/>
      <c r="Z514" s="323"/>
      <c r="AA514" s="323"/>
      <c r="AB514" s="323"/>
      <c r="AC514" s="323"/>
      <c r="AD514" s="323"/>
      <c r="AE514" s="323"/>
      <c r="AF514" s="323"/>
      <c r="AG514" s="323"/>
      <c r="AH514" s="25"/>
    </row>
    <row r="515" spans="1:34" ht="39.75" customHeight="1">
      <c r="A515" s="13"/>
      <c r="B515" s="26"/>
      <c r="C515" s="355"/>
      <c r="D515" s="325"/>
      <c r="E515" s="325"/>
      <c r="F515" s="325"/>
      <c r="G515" s="349">
        <v>56</v>
      </c>
      <c r="H515" s="334" t="s">
        <v>686</v>
      </c>
      <c r="I515" s="335"/>
      <c r="J515" s="340" t="s">
        <v>687</v>
      </c>
      <c r="K515" s="55" t="s">
        <v>41</v>
      </c>
      <c r="L515" s="59" t="s">
        <v>688</v>
      </c>
      <c r="M515" s="330" t="s">
        <v>136</v>
      </c>
      <c r="N515" s="324"/>
      <c r="O515" s="327"/>
      <c r="P515" s="46"/>
      <c r="Q515" s="13"/>
      <c r="R515" s="13"/>
      <c r="S515" s="13"/>
      <c r="T515" s="24"/>
      <c r="U515" s="321"/>
      <c r="V515" s="321"/>
      <c r="W515" s="321" t="str">
        <f>IF($N$515="","",$N$515)</f>
        <v/>
      </c>
      <c r="X515" s="321"/>
      <c r="Y515" s="321"/>
      <c r="Z515" s="321"/>
      <c r="AA515" s="321" t="str">
        <f>IF($N$515="","",$N$515)</f>
        <v/>
      </c>
      <c r="AB515" s="321"/>
      <c r="AC515" s="321"/>
      <c r="AD515" s="321"/>
      <c r="AE515" s="321"/>
      <c r="AF515" s="321" t="str">
        <f>IF($N$515="","",$N$515)</f>
        <v/>
      </c>
      <c r="AG515" s="321"/>
      <c r="AH515" s="25"/>
    </row>
    <row r="516" spans="1:34" ht="39.75" customHeight="1">
      <c r="A516" s="13"/>
      <c r="B516" s="26"/>
      <c r="C516" s="355"/>
      <c r="D516" s="325"/>
      <c r="E516" s="325"/>
      <c r="F516" s="325"/>
      <c r="G516" s="325"/>
      <c r="H516" s="336"/>
      <c r="I516" s="337"/>
      <c r="J516" s="325"/>
      <c r="K516" s="55" t="s">
        <v>45</v>
      </c>
      <c r="L516" s="56" t="s">
        <v>689</v>
      </c>
      <c r="M516" s="325"/>
      <c r="N516" s="325"/>
      <c r="O516" s="328"/>
      <c r="P516" s="46"/>
      <c r="Q516" s="13"/>
      <c r="R516" s="13"/>
      <c r="S516" s="13"/>
      <c r="T516" s="24"/>
      <c r="U516" s="322"/>
      <c r="V516" s="322"/>
      <c r="W516" s="322"/>
      <c r="X516" s="322"/>
      <c r="Y516" s="322"/>
      <c r="Z516" s="322"/>
      <c r="AA516" s="322"/>
      <c r="AB516" s="322"/>
      <c r="AC516" s="322"/>
      <c r="AD516" s="322"/>
      <c r="AE516" s="322"/>
      <c r="AF516" s="322"/>
      <c r="AG516" s="322"/>
      <c r="AH516" s="25"/>
    </row>
    <row r="517" spans="1:34" ht="39.75" customHeight="1">
      <c r="A517" s="13"/>
      <c r="B517" s="26"/>
      <c r="C517" s="355"/>
      <c r="D517" s="325"/>
      <c r="E517" s="325"/>
      <c r="F517" s="325"/>
      <c r="G517" s="325"/>
      <c r="H517" s="336"/>
      <c r="I517" s="337"/>
      <c r="J517" s="325"/>
      <c r="K517" s="55" t="s">
        <v>47</v>
      </c>
      <c r="L517" s="56" t="s">
        <v>690</v>
      </c>
      <c r="M517" s="325"/>
      <c r="N517" s="325"/>
      <c r="O517" s="328"/>
      <c r="P517" s="46"/>
      <c r="Q517" s="13"/>
      <c r="R517" s="13"/>
      <c r="S517" s="13"/>
      <c r="T517" s="24"/>
      <c r="U517" s="322"/>
      <c r="V517" s="322"/>
      <c r="W517" s="322"/>
      <c r="X517" s="322"/>
      <c r="Y517" s="322"/>
      <c r="Z517" s="322"/>
      <c r="AA517" s="322"/>
      <c r="AB517" s="322"/>
      <c r="AC517" s="322"/>
      <c r="AD517" s="322"/>
      <c r="AE517" s="322"/>
      <c r="AF517" s="322"/>
      <c r="AG517" s="322"/>
      <c r="AH517" s="25"/>
    </row>
    <row r="518" spans="1:34" ht="39.75" customHeight="1">
      <c r="A518" s="13"/>
      <c r="B518" s="26"/>
      <c r="C518" s="355"/>
      <c r="D518" s="325"/>
      <c r="E518" s="325"/>
      <c r="F518" s="325"/>
      <c r="G518" s="325"/>
      <c r="H518" s="336"/>
      <c r="I518" s="337"/>
      <c r="J518" s="325"/>
      <c r="K518" s="55" t="s">
        <v>49</v>
      </c>
      <c r="L518" s="56" t="s">
        <v>691</v>
      </c>
      <c r="M518" s="325"/>
      <c r="N518" s="325"/>
      <c r="O518" s="328"/>
      <c r="P518" s="46"/>
      <c r="Q518" s="13"/>
      <c r="R518" s="13"/>
      <c r="S518" s="13"/>
      <c r="T518" s="24"/>
      <c r="U518" s="322"/>
      <c r="V518" s="322"/>
      <c r="W518" s="322"/>
      <c r="X518" s="322"/>
      <c r="Y518" s="322"/>
      <c r="Z518" s="322"/>
      <c r="AA518" s="322"/>
      <c r="AB518" s="322"/>
      <c r="AC518" s="322"/>
      <c r="AD518" s="322"/>
      <c r="AE518" s="322"/>
      <c r="AF518" s="322"/>
      <c r="AG518" s="322"/>
      <c r="AH518" s="25"/>
    </row>
    <row r="519" spans="1:34" ht="39.75" customHeight="1">
      <c r="A519" s="13"/>
      <c r="B519" s="26"/>
      <c r="C519" s="355"/>
      <c r="D519" s="325"/>
      <c r="E519" s="325"/>
      <c r="F519" s="325"/>
      <c r="G519" s="326"/>
      <c r="H519" s="338"/>
      <c r="I519" s="339"/>
      <c r="J519" s="326"/>
      <c r="K519" s="55" t="s">
        <v>51</v>
      </c>
      <c r="L519" s="56" t="s">
        <v>692</v>
      </c>
      <c r="M519" s="326"/>
      <c r="N519" s="326"/>
      <c r="O519" s="329"/>
      <c r="P519" s="46"/>
      <c r="Q519" s="13"/>
      <c r="R519" s="13"/>
      <c r="S519" s="13"/>
      <c r="T519" s="24"/>
      <c r="U519" s="323"/>
      <c r="V519" s="323"/>
      <c r="W519" s="323"/>
      <c r="X519" s="323"/>
      <c r="Y519" s="323"/>
      <c r="Z519" s="323"/>
      <c r="AA519" s="323"/>
      <c r="AB519" s="323"/>
      <c r="AC519" s="323"/>
      <c r="AD519" s="323"/>
      <c r="AE519" s="323"/>
      <c r="AF519" s="323"/>
      <c r="AG519" s="323"/>
      <c r="AH519" s="25"/>
    </row>
    <row r="520" spans="1:34" ht="39.75" customHeight="1">
      <c r="A520" s="13"/>
      <c r="B520" s="26"/>
      <c r="C520" s="355"/>
      <c r="D520" s="325"/>
      <c r="E520" s="325"/>
      <c r="F520" s="325"/>
      <c r="G520" s="349">
        <v>57</v>
      </c>
      <c r="H520" s="334" t="s">
        <v>693</v>
      </c>
      <c r="I520" s="335"/>
      <c r="J520" s="340" t="s">
        <v>694</v>
      </c>
      <c r="K520" s="55" t="s">
        <v>41</v>
      </c>
      <c r="L520" s="56" t="s">
        <v>695</v>
      </c>
      <c r="M520" s="330" t="s">
        <v>136</v>
      </c>
      <c r="N520" s="324"/>
      <c r="O520" s="327"/>
      <c r="P520" s="46"/>
      <c r="Q520" s="13"/>
      <c r="R520" s="13"/>
      <c r="S520" s="13"/>
      <c r="T520" s="24"/>
      <c r="U520" s="321"/>
      <c r="V520" s="321"/>
      <c r="W520" s="321" t="str">
        <f t="shared" ref="W520:X520" si="57">IF($N$520="","",$N$520)</f>
        <v/>
      </c>
      <c r="X520" s="321" t="str">
        <f t="shared" si="57"/>
        <v/>
      </c>
      <c r="Y520" s="321"/>
      <c r="Z520" s="321" t="str">
        <f>IF($N$520="","",$N$520)</f>
        <v/>
      </c>
      <c r="AA520" s="321"/>
      <c r="AB520" s="321"/>
      <c r="AC520" s="321"/>
      <c r="AD520" s="321"/>
      <c r="AE520" s="321"/>
      <c r="AF520" s="321"/>
      <c r="AG520" s="321"/>
      <c r="AH520" s="25"/>
    </row>
    <row r="521" spans="1:34" ht="39.75" customHeight="1">
      <c r="A521" s="13"/>
      <c r="B521" s="26"/>
      <c r="C521" s="355"/>
      <c r="D521" s="325"/>
      <c r="E521" s="325"/>
      <c r="F521" s="325"/>
      <c r="G521" s="325"/>
      <c r="H521" s="336"/>
      <c r="I521" s="337"/>
      <c r="J521" s="325"/>
      <c r="K521" s="55" t="s">
        <v>45</v>
      </c>
      <c r="L521" s="56" t="s">
        <v>696</v>
      </c>
      <c r="M521" s="325"/>
      <c r="N521" s="325"/>
      <c r="O521" s="328"/>
      <c r="P521" s="46"/>
      <c r="Q521" s="13"/>
      <c r="R521" s="13"/>
      <c r="S521" s="13"/>
      <c r="T521" s="24"/>
      <c r="U521" s="322"/>
      <c r="V521" s="322"/>
      <c r="W521" s="322"/>
      <c r="X521" s="322"/>
      <c r="Y521" s="322"/>
      <c r="Z521" s="322"/>
      <c r="AA521" s="322"/>
      <c r="AB521" s="322"/>
      <c r="AC521" s="322"/>
      <c r="AD521" s="322"/>
      <c r="AE521" s="322"/>
      <c r="AF521" s="322"/>
      <c r="AG521" s="322"/>
      <c r="AH521" s="25"/>
    </row>
    <row r="522" spans="1:34" ht="39.75" customHeight="1">
      <c r="A522" s="13"/>
      <c r="B522" s="26"/>
      <c r="C522" s="355"/>
      <c r="D522" s="325"/>
      <c r="E522" s="325"/>
      <c r="F522" s="325"/>
      <c r="G522" s="325"/>
      <c r="H522" s="336"/>
      <c r="I522" s="337"/>
      <c r="J522" s="325"/>
      <c r="K522" s="55" t="s">
        <v>47</v>
      </c>
      <c r="L522" s="56" t="s">
        <v>697</v>
      </c>
      <c r="M522" s="325"/>
      <c r="N522" s="325"/>
      <c r="O522" s="328"/>
      <c r="P522" s="46"/>
      <c r="Q522" s="13"/>
      <c r="R522" s="13"/>
      <c r="S522" s="13"/>
      <c r="T522" s="24"/>
      <c r="U522" s="322"/>
      <c r="V522" s="322"/>
      <c r="W522" s="322"/>
      <c r="X522" s="322"/>
      <c r="Y522" s="322"/>
      <c r="Z522" s="322"/>
      <c r="AA522" s="322"/>
      <c r="AB522" s="322"/>
      <c r="AC522" s="322"/>
      <c r="AD522" s="322"/>
      <c r="AE522" s="322"/>
      <c r="AF522" s="322"/>
      <c r="AG522" s="322"/>
      <c r="AH522" s="25"/>
    </row>
    <row r="523" spans="1:34" ht="54" customHeight="1">
      <c r="A523" s="13"/>
      <c r="B523" s="26"/>
      <c r="C523" s="355"/>
      <c r="D523" s="325"/>
      <c r="E523" s="325"/>
      <c r="F523" s="325"/>
      <c r="G523" s="325"/>
      <c r="H523" s="336"/>
      <c r="I523" s="337"/>
      <c r="J523" s="325"/>
      <c r="K523" s="55" t="s">
        <v>49</v>
      </c>
      <c r="L523" s="56" t="s">
        <v>698</v>
      </c>
      <c r="M523" s="325"/>
      <c r="N523" s="325"/>
      <c r="O523" s="328"/>
      <c r="P523" s="46"/>
      <c r="Q523" s="13"/>
      <c r="R523" s="13"/>
      <c r="S523" s="13"/>
      <c r="T523" s="24"/>
      <c r="U523" s="322"/>
      <c r="V523" s="322"/>
      <c r="W523" s="322"/>
      <c r="X523" s="322"/>
      <c r="Y523" s="322"/>
      <c r="Z523" s="322"/>
      <c r="AA523" s="322"/>
      <c r="AB523" s="322"/>
      <c r="AC523" s="322"/>
      <c r="AD523" s="322"/>
      <c r="AE523" s="322"/>
      <c r="AF523" s="322"/>
      <c r="AG523" s="322"/>
      <c r="AH523" s="25"/>
    </row>
    <row r="524" spans="1:34" ht="51.75" customHeight="1">
      <c r="A524" s="13"/>
      <c r="B524" s="26"/>
      <c r="C524" s="355"/>
      <c r="D524" s="325"/>
      <c r="E524" s="325"/>
      <c r="F524" s="325"/>
      <c r="G524" s="326"/>
      <c r="H524" s="338"/>
      <c r="I524" s="339"/>
      <c r="J524" s="326"/>
      <c r="K524" s="55" t="s">
        <v>51</v>
      </c>
      <c r="L524" s="56" t="s">
        <v>699</v>
      </c>
      <c r="M524" s="326"/>
      <c r="N524" s="326"/>
      <c r="O524" s="329"/>
      <c r="P524" s="46"/>
      <c r="Q524" s="13"/>
      <c r="R524" s="13"/>
      <c r="S524" s="13"/>
      <c r="T524" s="24"/>
      <c r="U524" s="323"/>
      <c r="V524" s="323"/>
      <c r="W524" s="323"/>
      <c r="X524" s="323"/>
      <c r="Y524" s="323"/>
      <c r="Z524" s="323"/>
      <c r="AA524" s="323"/>
      <c r="AB524" s="323"/>
      <c r="AC524" s="323"/>
      <c r="AD524" s="323"/>
      <c r="AE524" s="323"/>
      <c r="AF524" s="323"/>
      <c r="AG524" s="323"/>
      <c r="AH524" s="25"/>
    </row>
    <row r="525" spans="1:34" ht="39.75" customHeight="1">
      <c r="A525" s="13"/>
      <c r="B525" s="26"/>
      <c r="C525" s="355"/>
      <c r="D525" s="325"/>
      <c r="E525" s="325"/>
      <c r="F525" s="325"/>
      <c r="G525" s="349">
        <v>58</v>
      </c>
      <c r="H525" s="334" t="s">
        <v>700</v>
      </c>
      <c r="I525" s="335"/>
      <c r="J525" s="340" t="s">
        <v>701</v>
      </c>
      <c r="K525" s="55" t="s">
        <v>41</v>
      </c>
      <c r="L525" s="56" t="s">
        <v>702</v>
      </c>
      <c r="M525" s="330"/>
      <c r="N525" s="324"/>
      <c r="O525" s="327"/>
      <c r="P525" s="46"/>
      <c r="Q525" s="13"/>
      <c r="R525" s="13"/>
      <c r="S525" s="13"/>
      <c r="T525" s="24"/>
      <c r="U525" s="321"/>
      <c r="V525" s="321"/>
      <c r="W525" s="321"/>
      <c r="X525" s="321"/>
      <c r="Y525" s="321"/>
      <c r="Z525" s="321" t="str">
        <f t="shared" ref="Z525:AA525" si="58">IF($N$530="","",$N$530)</f>
        <v/>
      </c>
      <c r="AA525" s="321" t="str">
        <f t="shared" si="58"/>
        <v/>
      </c>
      <c r="AB525" s="321"/>
      <c r="AC525" s="321"/>
      <c r="AD525" s="321" t="str">
        <f>IF($N$530="","",$N$530)</f>
        <v/>
      </c>
      <c r="AE525" s="321"/>
      <c r="AF525" s="321" t="str">
        <f>IF($N$530="","",$N$530)</f>
        <v/>
      </c>
      <c r="AG525" s="321"/>
      <c r="AH525" s="25"/>
    </row>
    <row r="526" spans="1:34" ht="39.75" customHeight="1">
      <c r="A526" s="13"/>
      <c r="B526" s="26"/>
      <c r="C526" s="355"/>
      <c r="D526" s="325"/>
      <c r="E526" s="325"/>
      <c r="F526" s="325"/>
      <c r="G526" s="325"/>
      <c r="H526" s="336"/>
      <c r="I526" s="337"/>
      <c r="J526" s="325"/>
      <c r="K526" s="55" t="s">
        <v>45</v>
      </c>
      <c r="L526" s="56" t="s">
        <v>703</v>
      </c>
      <c r="M526" s="325"/>
      <c r="N526" s="325"/>
      <c r="O526" s="328"/>
      <c r="P526" s="46"/>
      <c r="Q526" s="13"/>
      <c r="R526" s="13"/>
      <c r="S526" s="13"/>
      <c r="T526" s="24"/>
      <c r="U526" s="322"/>
      <c r="V526" s="322"/>
      <c r="W526" s="322"/>
      <c r="X526" s="322"/>
      <c r="Y526" s="322"/>
      <c r="Z526" s="322"/>
      <c r="AA526" s="322"/>
      <c r="AB526" s="322"/>
      <c r="AC526" s="322"/>
      <c r="AD526" s="322"/>
      <c r="AE526" s="322"/>
      <c r="AF526" s="322"/>
      <c r="AG526" s="322"/>
      <c r="AH526" s="25"/>
    </row>
    <row r="527" spans="1:34" ht="39.75" customHeight="1">
      <c r="A527" s="13"/>
      <c r="B527" s="26"/>
      <c r="C527" s="355"/>
      <c r="D527" s="325"/>
      <c r="E527" s="325"/>
      <c r="F527" s="325"/>
      <c r="G527" s="325"/>
      <c r="H527" s="336"/>
      <c r="I527" s="337"/>
      <c r="J527" s="325"/>
      <c r="K527" s="55" t="s">
        <v>47</v>
      </c>
      <c r="L527" s="56" t="s">
        <v>704</v>
      </c>
      <c r="M527" s="325"/>
      <c r="N527" s="325"/>
      <c r="O527" s="328"/>
      <c r="P527" s="46"/>
      <c r="Q527" s="13"/>
      <c r="R527" s="13"/>
      <c r="S527" s="13"/>
      <c r="T527" s="24"/>
      <c r="U527" s="322"/>
      <c r="V527" s="322"/>
      <c r="W527" s="322"/>
      <c r="X527" s="322"/>
      <c r="Y527" s="322"/>
      <c r="Z527" s="322"/>
      <c r="AA527" s="322"/>
      <c r="AB527" s="322"/>
      <c r="AC527" s="322"/>
      <c r="AD527" s="322"/>
      <c r="AE527" s="322"/>
      <c r="AF527" s="322"/>
      <c r="AG527" s="322"/>
      <c r="AH527" s="25"/>
    </row>
    <row r="528" spans="1:34" ht="39.75" customHeight="1">
      <c r="A528" s="13"/>
      <c r="B528" s="26"/>
      <c r="C528" s="355"/>
      <c r="D528" s="325"/>
      <c r="E528" s="325"/>
      <c r="F528" s="325"/>
      <c r="G528" s="325"/>
      <c r="H528" s="336"/>
      <c r="I528" s="337"/>
      <c r="J528" s="325"/>
      <c r="K528" s="55" t="s">
        <v>49</v>
      </c>
      <c r="L528" s="56" t="s">
        <v>705</v>
      </c>
      <c r="M528" s="325"/>
      <c r="N528" s="325"/>
      <c r="O528" s="328"/>
      <c r="P528" s="46"/>
      <c r="Q528" s="13"/>
      <c r="R528" s="13"/>
      <c r="S528" s="13"/>
      <c r="T528" s="24"/>
      <c r="U528" s="322"/>
      <c r="V528" s="322"/>
      <c r="W528" s="322"/>
      <c r="X528" s="322"/>
      <c r="Y528" s="322"/>
      <c r="Z528" s="322"/>
      <c r="AA528" s="322"/>
      <c r="AB528" s="322"/>
      <c r="AC528" s="322"/>
      <c r="AD528" s="322"/>
      <c r="AE528" s="322"/>
      <c r="AF528" s="322"/>
      <c r="AG528" s="322"/>
      <c r="AH528" s="25"/>
    </row>
    <row r="529" spans="1:34" ht="11.25" customHeight="1">
      <c r="A529" s="13"/>
      <c r="B529" s="26"/>
      <c r="C529" s="355"/>
      <c r="D529" s="325"/>
      <c r="E529" s="325"/>
      <c r="F529" s="325"/>
      <c r="G529" s="326"/>
      <c r="H529" s="338"/>
      <c r="I529" s="339"/>
      <c r="J529" s="326"/>
      <c r="K529" s="55" t="s">
        <v>51</v>
      </c>
      <c r="L529" s="56" t="s">
        <v>706</v>
      </c>
      <c r="M529" s="326"/>
      <c r="N529" s="326"/>
      <c r="O529" s="329"/>
      <c r="P529" s="46"/>
      <c r="Q529" s="13"/>
      <c r="R529" s="13"/>
      <c r="S529" s="13"/>
      <c r="T529" s="24"/>
      <c r="U529" s="323"/>
      <c r="V529" s="323"/>
      <c r="W529" s="323"/>
      <c r="X529" s="323"/>
      <c r="Y529" s="323"/>
      <c r="Z529" s="323"/>
      <c r="AA529" s="323"/>
      <c r="AB529" s="323"/>
      <c r="AC529" s="323"/>
      <c r="AD529" s="323"/>
      <c r="AE529" s="323"/>
      <c r="AF529" s="323"/>
      <c r="AG529" s="323"/>
      <c r="AH529" s="25"/>
    </row>
    <row r="530" spans="1:34" ht="12.75" customHeight="1">
      <c r="A530" s="13"/>
      <c r="B530" s="26"/>
      <c r="C530" s="355"/>
      <c r="D530" s="325"/>
      <c r="E530" s="325"/>
      <c r="F530" s="325"/>
      <c r="G530" s="349">
        <v>59</v>
      </c>
      <c r="H530" s="334" t="s">
        <v>707</v>
      </c>
      <c r="I530" s="335"/>
      <c r="J530" s="340" t="s">
        <v>311</v>
      </c>
      <c r="K530" s="55" t="s">
        <v>41</v>
      </c>
      <c r="L530" s="56" t="s">
        <v>708</v>
      </c>
      <c r="M530" s="330" t="s">
        <v>136</v>
      </c>
      <c r="N530" s="324"/>
      <c r="O530" s="327"/>
      <c r="P530" s="46"/>
      <c r="Q530" s="13"/>
      <c r="R530" s="13"/>
      <c r="S530" s="13"/>
      <c r="T530" s="24"/>
      <c r="U530" s="321" t="str">
        <f>IF($N$530="","",$N$530)</f>
        <v/>
      </c>
      <c r="V530" s="321"/>
      <c r="W530" s="321"/>
      <c r="X530" s="321"/>
      <c r="Y530" s="321"/>
      <c r="Z530" s="321" t="str">
        <f>IF($N$530="","",$N$530)</f>
        <v/>
      </c>
      <c r="AA530" s="321"/>
      <c r="AB530" s="321"/>
      <c r="AC530" s="321"/>
      <c r="AD530" s="321" t="str">
        <f>IF($N$530="","",$N$530)</f>
        <v/>
      </c>
      <c r="AE530" s="321"/>
      <c r="AF530" s="321"/>
      <c r="AG530" s="321"/>
      <c r="AH530" s="25"/>
    </row>
    <row r="531" spans="1:34" ht="12.75" customHeight="1">
      <c r="A531" s="13"/>
      <c r="B531" s="26"/>
      <c r="C531" s="355"/>
      <c r="D531" s="325"/>
      <c r="E531" s="325"/>
      <c r="F531" s="325"/>
      <c r="G531" s="325"/>
      <c r="H531" s="336"/>
      <c r="I531" s="337"/>
      <c r="J531" s="325"/>
      <c r="K531" s="55" t="s">
        <v>45</v>
      </c>
      <c r="L531" s="56" t="s">
        <v>709</v>
      </c>
      <c r="M531" s="325"/>
      <c r="N531" s="325"/>
      <c r="O531" s="328"/>
      <c r="P531" s="46"/>
      <c r="Q531" s="13"/>
      <c r="R531" s="13"/>
      <c r="S531" s="13"/>
      <c r="T531" s="24"/>
      <c r="U531" s="322"/>
      <c r="V531" s="322"/>
      <c r="W531" s="322"/>
      <c r="X531" s="322"/>
      <c r="Y531" s="322"/>
      <c r="Z531" s="322"/>
      <c r="AA531" s="322"/>
      <c r="AB531" s="322"/>
      <c r="AC531" s="322"/>
      <c r="AD531" s="322"/>
      <c r="AE531" s="322"/>
      <c r="AF531" s="322"/>
      <c r="AG531" s="322"/>
      <c r="AH531" s="25"/>
    </row>
    <row r="532" spans="1:34" ht="12.75" customHeight="1">
      <c r="A532" s="13"/>
      <c r="B532" s="26"/>
      <c r="C532" s="355"/>
      <c r="D532" s="325"/>
      <c r="E532" s="325"/>
      <c r="F532" s="325"/>
      <c r="G532" s="325"/>
      <c r="H532" s="336"/>
      <c r="I532" s="337"/>
      <c r="J532" s="325"/>
      <c r="K532" s="55" t="s">
        <v>47</v>
      </c>
      <c r="L532" s="56" t="s">
        <v>710</v>
      </c>
      <c r="M532" s="325"/>
      <c r="N532" s="325"/>
      <c r="O532" s="328"/>
      <c r="P532" s="46"/>
      <c r="Q532" s="13"/>
      <c r="R532" s="13"/>
      <c r="S532" s="13"/>
      <c r="T532" s="24"/>
      <c r="U532" s="322"/>
      <c r="V532" s="322"/>
      <c r="W532" s="322"/>
      <c r="X532" s="322"/>
      <c r="Y532" s="322"/>
      <c r="Z532" s="322"/>
      <c r="AA532" s="322"/>
      <c r="AB532" s="322"/>
      <c r="AC532" s="322"/>
      <c r="AD532" s="322"/>
      <c r="AE532" s="322"/>
      <c r="AF532" s="322"/>
      <c r="AG532" s="322"/>
      <c r="AH532" s="25"/>
    </row>
    <row r="533" spans="1:34" ht="12.75" customHeight="1">
      <c r="A533" s="13"/>
      <c r="B533" s="26"/>
      <c r="C533" s="355"/>
      <c r="D533" s="325"/>
      <c r="E533" s="325"/>
      <c r="F533" s="325"/>
      <c r="G533" s="325"/>
      <c r="H533" s="336"/>
      <c r="I533" s="337"/>
      <c r="J533" s="325"/>
      <c r="K533" s="55" t="s">
        <v>49</v>
      </c>
      <c r="L533" s="56" t="s">
        <v>711</v>
      </c>
      <c r="M533" s="325"/>
      <c r="N533" s="325"/>
      <c r="O533" s="328"/>
      <c r="P533" s="46"/>
      <c r="Q533" s="13"/>
      <c r="R533" s="13"/>
      <c r="S533" s="13"/>
      <c r="T533" s="24"/>
      <c r="U533" s="322"/>
      <c r="V533" s="322"/>
      <c r="W533" s="322"/>
      <c r="X533" s="322"/>
      <c r="Y533" s="322"/>
      <c r="Z533" s="322"/>
      <c r="AA533" s="322"/>
      <c r="AB533" s="322"/>
      <c r="AC533" s="322"/>
      <c r="AD533" s="322"/>
      <c r="AE533" s="322"/>
      <c r="AF533" s="322"/>
      <c r="AG533" s="322"/>
      <c r="AH533" s="25"/>
    </row>
    <row r="534" spans="1:34" ht="12.75" customHeight="1">
      <c r="A534" s="13"/>
      <c r="B534" s="26"/>
      <c r="C534" s="355"/>
      <c r="D534" s="325"/>
      <c r="E534" s="325"/>
      <c r="F534" s="326"/>
      <c r="G534" s="326"/>
      <c r="H534" s="338"/>
      <c r="I534" s="339"/>
      <c r="J534" s="326"/>
      <c r="K534" s="55" t="s">
        <v>51</v>
      </c>
      <c r="L534" s="56" t="s">
        <v>712</v>
      </c>
      <c r="M534" s="326"/>
      <c r="N534" s="326"/>
      <c r="O534" s="329"/>
      <c r="P534" s="46"/>
      <c r="Q534" s="13"/>
      <c r="R534" s="13"/>
      <c r="S534" s="13"/>
      <c r="T534" s="24"/>
      <c r="U534" s="323"/>
      <c r="V534" s="323"/>
      <c r="W534" s="323"/>
      <c r="X534" s="323"/>
      <c r="Y534" s="323"/>
      <c r="Z534" s="323"/>
      <c r="AA534" s="323"/>
      <c r="AB534" s="323"/>
      <c r="AC534" s="323"/>
      <c r="AD534" s="323"/>
      <c r="AE534" s="323"/>
      <c r="AF534" s="323"/>
      <c r="AG534" s="323"/>
      <c r="AH534" s="25"/>
    </row>
    <row r="535" spans="1:34" ht="39.75" customHeight="1">
      <c r="A535" s="13"/>
      <c r="B535" s="26"/>
      <c r="C535" s="355"/>
      <c r="D535" s="325"/>
      <c r="E535" s="350" t="s">
        <v>713</v>
      </c>
      <c r="F535" s="351" t="str">
        <f>IF(SUM(N534:N549)=0,"",AVERAGE(N534:N549))</f>
        <v/>
      </c>
      <c r="G535" s="349">
        <v>60</v>
      </c>
      <c r="H535" s="334" t="s">
        <v>714</v>
      </c>
      <c r="I535" s="335"/>
      <c r="J535" s="340" t="s">
        <v>715</v>
      </c>
      <c r="K535" s="55" t="s">
        <v>41</v>
      </c>
      <c r="L535" s="340" t="s">
        <v>716</v>
      </c>
      <c r="M535" s="330" t="s">
        <v>136</v>
      </c>
      <c r="N535" s="324"/>
      <c r="O535" s="327"/>
      <c r="P535" s="46"/>
      <c r="Q535" s="13"/>
      <c r="R535" s="13"/>
      <c r="S535" s="13"/>
      <c r="T535" s="24"/>
      <c r="U535" s="321"/>
      <c r="V535" s="321"/>
      <c r="W535" s="321" t="str">
        <f t="shared" ref="W535:AA535" si="59">IF($N$550="","",$N$550)</f>
        <v/>
      </c>
      <c r="X535" s="321" t="str">
        <f t="shared" si="59"/>
        <v/>
      </c>
      <c r="Y535" s="321" t="str">
        <f t="shared" si="59"/>
        <v/>
      </c>
      <c r="Z535" s="321" t="str">
        <f t="shared" si="59"/>
        <v/>
      </c>
      <c r="AA535" s="321" t="str">
        <f t="shared" si="59"/>
        <v/>
      </c>
      <c r="AB535" s="321"/>
      <c r="AC535" s="321"/>
      <c r="AD535" s="321"/>
      <c r="AE535" s="321"/>
      <c r="AF535" s="321" t="str">
        <f>IF($N$550="","",$N$550)</f>
        <v/>
      </c>
      <c r="AG535" s="321"/>
      <c r="AH535" s="25"/>
    </row>
    <row r="536" spans="1:34" ht="39.75" customHeight="1">
      <c r="A536" s="13"/>
      <c r="B536" s="26"/>
      <c r="C536" s="355"/>
      <c r="D536" s="325"/>
      <c r="E536" s="325"/>
      <c r="F536" s="325"/>
      <c r="G536" s="325"/>
      <c r="H536" s="336"/>
      <c r="I536" s="337"/>
      <c r="J536" s="325"/>
      <c r="K536" s="55" t="s">
        <v>45</v>
      </c>
      <c r="L536" s="325"/>
      <c r="M536" s="325"/>
      <c r="N536" s="325"/>
      <c r="O536" s="328"/>
      <c r="P536" s="46"/>
      <c r="Q536" s="13"/>
      <c r="R536" s="13"/>
      <c r="S536" s="13"/>
      <c r="T536" s="24"/>
      <c r="U536" s="322"/>
      <c r="V536" s="322"/>
      <c r="W536" s="322"/>
      <c r="X536" s="322"/>
      <c r="Y536" s="322"/>
      <c r="Z536" s="322"/>
      <c r="AA536" s="322"/>
      <c r="AB536" s="322"/>
      <c r="AC536" s="322"/>
      <c r="AD536" s="322"/>
      <c r="AE536" s="322"/>
      <c r="AF536" s="322"/>
      <c r="AG536" s="322"/>
      <c r="AH536" s="25"/>
    </row>
    <row r="537" spans="1:34" ht="39.75" customHeight="1">
      <c r="A537" s="13"/>
      <c r="B537" s="26"/>
      <c r="C537" s="355"/>
      <c r="D537" s="325"/>
      <c r="E537" s="325"/>
      <c r="F537" s="325"/>
      <c r="G537" s="325"/>
      <c r="H537" s="336"/>
      <c r="I537" s="337"/>
      <c r="J537" s="325"/>
      <c r="K537" s="55" t="s">
        <v>47</v>
      </c>
      <c r="L537" s="325"/>
      <c r="M537" s="325"/>
      <c r="N537" s="325"/>
      <c r="O537" s="328"/>
      <c r="P537" s="46"/>
      <c r="Q537" s="13"/>
      <c r="R537" s="13"/>
      <c r="S537" s="13"/>
      <c r="T537" s="24"/>
      <c r="U537" s="322"/>
      <c r="V537" s="322"/>
      <c r="W537" s="322"/>
      <c r="X537" s="322"/>
      <c r="Y537" s="322"/>
      <c r="Z537" s="322"/>
      <c r="AA537" s="322"/>
      <c r="AB537" s="322"/>
      <c r="AC537" s="322"/>
      <c r="AD537" s="322"/>
      <c r="AE537" s="322"/>
      <c r="AF537" s="322"/>
      <c r="AG537" s="322"/>
      <c r="AH537" s="25"/>
    </row>
    <row r="538" spans="1:34" ht="39.75" customHeight="1">
      <c r="A538" s="13"/>
      <c r="B538" s="26"/>
      <c r="C538" s="355"/>
      <c r="D538" s="325"/>
      <c r="E538" s="325"/>
      <c r="F538" s="325"/>
      <c r="G538" s="325"/>
      <c r="H538" s="336"/>
      <c r="I538" s="337"/>
      <c r="J538" s="325"/>
      <c r="K538" s="55" t="s">
        <v>49</v>
      </c>
      <c r="L538" s="325"/>
      <c r="M538" s="325"/>
      <c r="N538" s="325"/>
      <c r="O538" s="328"/>
      <c r="P538" s="46"/>
      <c r="Q538" s="13"/>
      <c r="R538" s="13"/>
      <c r="S538" s="13"/>
      <c r="T538" s="24"/>
      <c r="U538" s="322"/>
      <c r="V538" s="322"/>
      <c r="W538" s="322"/>
      <c r="X538" s="322"/>
      <c r="Y538" s="322"/>
      <c r="Z538" s="322"/>
      <c r="AA538" s="322"/>
      <c r="AB538" s="322"/>
      <c r="AC538" s="322"/>
      <c r="AD538" s="322"/>
      <c r="AE538" s="322"/>
      <c r="AF538" s="322"/>
      <c r="AG538" s="322"/>
      <c r="AH538" s="25"/>
    </row>
    <row r="539" spans="1:34" ht="39.75" customHeight="1">
      <c r="A539" s="13"/>
      <c r="B539" s="26"/>
      <c r="C539" s="355"/>
      <c r="D539" s="325"/>
      <c r="E539" s="325"/>
      <c r="F539" s="325"/>
      <c r="G539" s="326"/>
      <c r="H539" s="338"/>
      <c r="I539" s="339"/>
      <c r="J539" s="326"/>
      <c r="K539" s="55" t="s">
        <v>51</v>
      </c>
      <c r="L539" s="326"/>
      <c r="M539" s="326"/>
      <c r="N539" s="326"/>
      <c r="O539" s="329"/>
      <c r="P539" s="46"/>
      <c r="Q539" s="13"/>
      <c r="R539" s="13"/>
      <c r="S539" s="13"/>
      <c r="T539" s="24"/>
      <c r="U539" s="323"/>
      <c r="V539" s="323"/>
      <c r="W539" s="323"/>
      <c r="X539" s="323"/>
      <c r="Y539" s="323"/>
      <c r="Z539" s="323"/>
      <c r="AA539" s="323"/>
      <c r="AB539" s="323"/>
      <c r="AC539" s="323"/>
      <c r="AD539" s="323"/>
      <c r="AE539" s="323"/>
      <c r="AF539" s="323"/>
      <c r="AG539" s="323"/>
      <c r="AH539" s="25"/>
    </row>
    <row r="540" spans="1:34" ht="39.75" customHeight="1">
      <c r="A540" s="13"/>
      <c r="B540" s="26"/>
      <c r="C540" s="355"/>
      <c r="D540" s="325"/>
      <c r="E540" s="325"/>
      <c r="F540" s="325"/>
      <c r="G540" s="349">
        <v>61</v>
      </c>
      <c r="H540" s="334" t="s">
        <v>717</v>
      </c>
      <c r="I540" s="335"/>
      <c r="J540" s="349" t="s">
        <v>715</v>
      </c>
      <c r="K540" s="55" t="s">
        <v>41</v>
      </c>
      <c r="L540" s="75" t="s">
        <v>718</v>
      </c>
      <c r="M540" s="330" t="s">
        <v>136</v>
      </c>
      <c r="N540" s="324"/>
      <c r="O540" s="76"/>
      <c r="P540" s="46"/>
      <c r="Q540" s="13"/>
      <c r="R540" s="13"/>
      <c r="S540" s="13"/>
      <c r="T540" s="24"/>
      <c r="U540" s="321" t="str">
        <f t="shared" ref="U540:V540" si="60">IF($N$540="","",$N$540)</f>
        <v/>
      </c>
      <c r="V540" s="321" t="str">
        <f t="shared" si="60"/>
        <v/>
      </c>
      <c r="W540" s="321"/>
      <c r="X540" s="321"/>
      <c r="Y540" s="321"/>
      <c r="Z540" s="321" t="str">
        <f>IF($N$540="","",$N$540)</f>
        <v/>
      </c>
      <c r="AA540" s="321"/>
      <c r="AB540" s="321"/>
      <c r="AC540" s="321"/>
      <c r="AD540" s="321"/>
      <c r="AE540" s="321"/>
      <c r="AF540" s="321"/>
      <c r="AG540" s="321"/>
      <c r="AH540" s="25"/>
    </row>
    <row r="541" spans="1:34" ht="39.75" customHeight="1">
      <c r="A541" s="13"/>
      <c r="B541" s="26"/>
      <c r="C541" s="355"/>
      <c r="D541" s="325"/>
      <c r="E541" s="325"/>
      <c r="F541" s="325"/>
      <c r="G541" s="325"/>
      <c r="H541" s="336"/>
      <c r="I541" s="337"/>
      <c r="J541" s="325"/>
      <c r="K541" s="55" t="s">
        <v>45</v>
      </c>
      <c r="L541" s="75" t="s">
        <v>719</v>
      </c>
      <c r="M541" s="325"/>
      <c r="N541" s="325"/>
      <c r="O541" s="76"/>
      <c r="P541" s="46"/>
      <c r="Q541" s="13"/>
      <c r="R541" s="13"/>
      <c r="S541" s="13"/>
      <c r="T541" s="24"/>
      <c r="U541" s="322"/>
      <c r="V541" s="322"/>
      <c r="W541" s="322"/>
      <c r="X541" s="322"/>
      <c r="Y541" s="322"/>
      <c r="Z541" s="322"/>
      <c r="AA541" s="322"/>
      <c r="AB541" s="322"/>
      <c r="AC541" s="322"/>
      <c r="AD541" s="322"/>
      <c r="AE541" s="322"/>
      <c r="AF541" s="322"/>
      <c r="AG541" s="322"/>
      <c r="AH541" s="25"/>
    </row>
    <row r="542" spans="1:34" ht="39.75" customHeight="1">
      <c r="A542" s="13"/>
      <c r="B542" s="26"/>
      <c r="C542" s="355"/>
      <c r="D542" s="325"/>
      <c r="E542" s="325"/>
      <c r="F542" s="325"/>
      <c r="G542" s="325"/>
      <c r="H542" s="336"/>
      <c r="I542" s="337"/>
      <c r="J542" s="325"/>
      <c r="K542" s="55" t="s">
        <v>47</v>
      </c>
      <c r="L542" s="75" t="s">
        <v>720</v>
      </c>
      <c r="M542" s="325"/>
      <c r="N542" s="325"/>
      <c r="O542" s="76"/>
      <c r="P542" s="46"/>
      <c r="Q542" s="13"/>
      <c r="R542" s="13"/>
      <c r="S542" s="13"/>
      <c r="T542" s="24"/>
      <c r="U542" s="322"/>
      <c r="V542" s="322"/>
      <c r="W542" s="322"/>
      <c r="X542" s="322"/>
      <c r="Y542" s="322"/>
      <c r="Z542" s="322"/>
      <c r="AA542" s="322"/>
      <c r="AB542" s="322"/>
      <c r="AC542" s="322"/>
      <c r="AD542" s="322"/>
      <c r="AE542" s="322"/>
      <c r="AF542" s="322"/>
      <c r="AG542" s="322"/>
      <c r="AH542" s="25"/>
    </row>
    <row r="543" spans="1:34" ht="39.75" customHeight="1">
      <c r="A543" s="13"/>
      <c r="B543" s="26"/>
      <c r="C543" s="355"/>
      <c r="D543" s="325"/>
      <c r="E543" s="325"/>
      <c r="F543" s="325"/>
      <c r="G543" s="325"/>
      <c r="H543" s="336"/>
      <c r="I543" s="337"/>
      <c r="J543" s="325"/>
      <c r="K543" s="55" t="s">
        <v>49</v>
      </c>
      <c r="L543" s="75" t="s">
        <v>721</v>
      </c>
      <c r="M543" s="325"/>
      <c r="N543" s="325"/>
      <c r="O543" s="76"/>
      <c r="P543" s="46"/>
      <c r="Q543" s="13"/>
      <c r="R543" s="13"/>
      <c r="S543" s="13"/>
      <c r="T543" s="24"/>
      <c r="U543" s="322"/>
      <c r="V543" s="322"/>
      <c r="W543" s="322"/>
      <c r="X543" s="322"/>
      <c r="Y543" s="322"/>
      <c r="Z543" s="322"/>
      <c r="AA543" s="322"/>
      <c r="AB543" s="322"/>
      <c r="AC543" s="322"/>
      <c r="AD543" s="322"/>
      <c r="AE543" s="322"/>
      <c r="AF543" s="322"/>
      <c r="AG543" s="322"/>
      <c r="AH543" s="25"/>
    </row>
    <row r="544" spans="1:34" ht="39.75" customHeight="1">
      <c r="A544" s="13"/>
      <c r="B544" s="26"/>
      <c r="C544" s="355"/>
      <c r="D544" s="325"/>
      <c r="E544" s="325"/>
      <c r="F544" s="325"/>
      <c r="G544" s="326"/>
      <c r="H544" s="338"/>
      <c r="I544" s="339"/>
      <c r="J544" s="326"/>
      <c r="K544" s="55" t="s">
        <v>51</v>
      </c>
      <c r="L544" s="75" t="s">
        <v>722</v>
      </c>
      <c r="M544" s="326"/>
      <c r="N544" s="326"/>
      <c r="O544" s="76"/>
      <c r="P544" s="46"/>
      <c r="Q544" s="13"/>
      <c r="R544" s="13"/>
      <c r="S544" s="13"/>
      <c r="T544" s="24"/>
      <c r="U544" s="323"/>
      <c r="V544" s="323"/>
      <c r="W544" s="323"/>
      <c r="X544" s="323"/>
      <c r="Y544" s="323"/>
      <c r="Z544" s="323"/>
      <c r="AA544" s="323"/>
      <c r="AB544" s="323"/>
      <c r="AC544" s="323"/>
      <c r="AD544" s="323"/>
      <c r="AE544" s="323"/>
      <c r="AF544" s="323"/>
      <c r="AG544" s="323"/>
      <c r="AH544" s="25"/>
    </row>
    <row r="545" spans="1:34" ht="39.75" customHeight="1">
      <c r="A545" s="13"/>
      <c r="B545" s="26"/>
      <c r="C545" s="355"/>
      <c r="D545" s="325"/>
      <c r="E545" s="325"/>
      <c r="F545" s="325"/>
      <c r="G545" s="349">
        <v>62</v>
      </c>
      <c r="H545" s="334" t="s">
        <v>723</v>
      </c>
      <c r="I545" s="335"/>
      <c r="J545" s="340" t="s">
        <v>724</v>
      </c>
      <c r="K545" s="55" t="s">
        <v>41</v>
      </c>
      <c r="L545" s="56" t="s">
        <v>725</v>
      </c>
      <c r="M545" s="330" t="s">
        <v>136</v>
      </c>
      <c r="N545" s="324"/>
      <c r="O545" s="76"/>
      <c r="P545" s="46"/>
      <c r="Q545" s="13"/>
      <c r="R545" s="13"/>
      <c r="S545" s="13"/>
      <c r="T545" s="24"/>
      <c r="U545" s="321" t="str">
        <f t="shared" ref="U545:V545" si="61">IF($N$545="","",$N$545)</f>
        <v/>
      </c>
      <c r="V545" s="321" t="str">
        <f t="shared" si="61"/>
        <v/>
      </c>
      <c r="W545" s="321"/>
      <c r="X545" s="321"/>
      <c r="Y545" s="321"/>
      <c r="Z545" s="321" t="str">
        <f>IF($N$545="","",$N$545)</f>
        <v/>
      </c>
      <c r="AA545" s="321"/>
      <c r="AB545" s="321"/>
      <c r="AC545" s="321"/>
      <c r="AD545" s="321"/>
      <c r="AE545" s="321"/>
      <c r="AF545" s="321"/>
      <c r="AG545" s="321"/>
      <c r="AH545" s="25"/>
    </row>
    <row r="546" spans="1:34" ht="39.75" customHeight="1">
      <c r="A546" s="13"/>
      <c r="B546" s="26"/>
      <c r="C546" s="355"/>
      <c r="D546" s="325"/>
      <c r="E546" s="325"/>
      <c r="F546" s="325"/>
      <c r="G546" s="325"/>
      <c r="H546" s="336"/>
      <c r="I546" s="337"/>
      <c r="J546" s="325"/>
      <c r="K546" s="55" t="s">
        <v>45</v>
      </c>
      <c r="L546" s="56" t="s">
        <v>726</v>
      </c>
      <c r="M546" s="325"/>
      <c r="N546" s="325"/>
      <c r="O546" s="76"/>
      <c r="P546" s="46"/>
      <c r="Q546" s="13"/>
      <c r="R546" s="13"/>
      <c r="S546" s="13"/>
      <c r="T546" s="24"/>
      <c r="U546" s="322"/>
      <c r="V546" s="322"/>
      <c r="W546" s="322"/>
      <c r="X546" s="322"/>
      <c r="Y546" s="322"/>
      <c r="Z546" s="322"/>
      <c r="AA546" s="322"/>
      <c r="AB546" s="322"/>
      <c r="AC546" s="322"/>
      <c r="AD546" s="322"/>
      <c r="AE546" s="322"/>
      <c r="AF546" s="322"/>
      <c r="AG546" s="322"/>
      <c r="AH546" s="25"/>
    </row>
    <row r="547" spans="1:34" ht="39.75" customHeight="1">
      <c r="A547" s="13"/>
      <c r="B547" s="26"/>
      <c r="C547" s="355"/>
      <c r="D547" s="325"/>
      <c r="E547" s="325"/>
      <c r="F547" s="325"/>
      <c r="G547" s="325"/>
      <c r="H547" s="336"/>
      <c r="I547" s="337"/>
      <c r="J547" s="325"/>
      <c r="K547" s="55" t="s">
        <v>47</v>
      </c>
      <c r="L547" s="56" t="s">
        <v>727</v>
      </c>
      <c r="M547" s="325"/>
      <c r="N547" s="325"/>
      <c r="O547" s="76"/>
      <c r="P547" s="46"/>
      <c r="Q547" s="13"/>
      <c r="R547" s="13"/>
      <c r="S547" s="13"/>
      <c r="T547" s="24"/>
      <c r="U547" s="322"/>
      <c r="V547" s="322"/>
      <c r="W547" s="322"/>
      <c r="X547" s="322"/>
      <c r="Y547" s="322"/>
      <c r="Z547" s="322"/>
      <c r="AA547" s="322"/>
      <c r="AB547" s="322"/>
      <c r="AC547" s="322"/>
      <c r="AD547" s="322"/>
      <c r="AE547" s="322"/>
      <c r="AF547" s="322"/>
      <c r="AG547" s="322"/>
      <c r="AH547" s="25"/>
    </row>
    <row r="548" spans="1:34" ht="39.75" customHeight="1">
      <c r="A548" s="13"/>
      <c r="B548" s="26"/>
      <c r="C548" s="355"/>
      <c r="D548" s="325"/>
      <c r="E548" s="325"/>
      <c r="F548" s="325"/>
      <c r="G548" s="325"/>
      <c r="H548" s="336"/>
      <c r="I548" s="337"/>
      <c r="J548" s="325"/>
      <c r="K548" s="55" t="s">
        <v>49</v>
      </c>
      <c r="L548" s="56" t="s">
        <v>728</v>
      </c>
      <c r="M548" s="325"/>
      <c r="N548" s="325"/>
      <c r="O548" s="76"/>
      <c r="P548" s="46"/>
      <c r="Q548" s="13"/>
      <c r="R548" s="13"/>
      <c r="S548" s="13"/>
      <c r="T548" s="24"/>
      <c r="U548" s="322"/>
      <c r="V548" s="322"/>
      <c r="W548" s="322"/>
      <c r="X548" s="322"/>
      <c r="Y548" s="322"/>
      <c r="Z548" s="322"/>
      <c r="AA548" s="322"/>
      <c r="AB548" s="322"/>
      <c r="AC548" s="322"/>
      <c r="AD548" s="322"/>
      <c r="AE548" s="322"/>
      <c r="AF548" s="322"/>
      <c r="AG548" s="322"/>
      <c r="AH548" s="25"/>
    </row>
    <row r="549" spans="1:34" ht="39.75" customHeight="1">
      <c r="A549" s="13"/>
      <c r="B549" s="26"/>
      <c r="C549" s="355"/>
      <c r="D549" s="325"/>
      <c r="E549" s="326"/>
      <c r="F549" s="326"/>
      <c r="G549" s="326"/>
      <c r="H549" s="338"/>
      <c r="I549" s="339"/>
      <c r="J549" s="326"/>
      <c r="K549" s="55" t="s">
        <v>51</v>
      </c>
      <c r="L549" s="56" t="s">
        <v>729</v>
      </c>
      <c r="M549" s="326"/>
      <c r="N549" s="326"/>
      <c r="O549" s="76"/>
      <c r="P549" s="46"/>
      <c r="Q549" s="13"/>
      <c r="R549" s="13"/>
      <c r="S549" s="13"/>
      <c r="T549" s="24"/>
      <c r="U549" s="323"/>
      <c r="V549" s="323"/>
      <c r="W549" s="323"/>
      <c r="X549" s="323"/>
      <c r="Y549" s="323"/>
      <c r="Z549" s="323"/>
      <c r="AA549" s="323"/>
      <c r="AB549" s="323"/>
      <c r="AC549" s="323"/>
      <c r="AD549" s="323"/>
      <c r="AE549" s="323"/>
      <c r="AF549" s="323"/>
      <c r="AG549" s="323"/>
      <c r="AH549" s="25"/>
    </row>
    <row r="550" spans="1:34" ht="39.75" customHeight="1">
      <c r="A550" s="13"/>
      <c r="B550" s="26"/>
      <c r="C550" s="355"/>
      <c r="D550" s="325"/>
      <c r="E550" s="350" t="s">
        <v>730</v>
      </c>
      <c r="F550" s="351" t="str">
        <f>IF(SUM(N550:N554)=0,"",AVERAGE(N550:N554))</f>
        <v/>
      </c>
      <c r="G550" s="349">
        <v>63</v>
      </c>
      <c r="H550" s="334" t="s">
        <v>731</v>
      </c>
      <c r="I550" s="335"/>
      <c r="J550" s="340" t="s">
        <v>732</v>
      </c>
      <c r="K550" s="55" t="s">
        <v>41</v>
      </c>
      <c r="L550" s="59" t="s">
        <v>733</v>
      </c>
      <c r="M550" s="330" t="s">
        <v>136</v>
      </c>
      <c r="N550" s="324"/>
      <c r="O550" s="327"/>
      <c r="P550" s="46"/>
      <c r="Q550" s="13"/>
      <c r="R550" s="13"/>
      <c r="S550" s="13"/>
      <c r="T550" s="24"/>
      <c r="U550" s="321"/>
      <c r="V550" s="321"/>
      <c r="W550" s="321" t="str">
        <f t="shared" ref="W550:AA550" si="62">IF($N$550="","",$N$550)</f>
        <v/>
      </c>
      <c r="X550" s="321" t="str">
        <f t="shared" si="62"/>
        <v/>
      </c>
      <c r="Y550" s="321" t="str">
        <f t="shared" si="62"/>
        <v/>
      </c>
      <c r="Z550" s="321" t="str">
        <f t="shared" si="62"/>
        <v/>
      </c>
      <c r="AA550" s="321" t="str">
        <f t="shared" si="62"/>
        <v/>
      </c>
      <c r="AB550" s="321"/>
      <c r="AC550" s="321"/>
      <c r="AD550" s="321"/>
      <c r="AE550" s="321"/>
      <c r="AF550" s="321" t="str">
        <f>IF($N$550="","",$N$550)</f>
        <v/>
      </c>
      <c r="AG550" s="321"/>
      <c r="AH550" s="25"/>
    </row>
    <row r="551" spans="1:34" ht="39.75" customHeight="1">
      <c r="A551" s="13"/>
      <c r="B551" s="26"/>
      <c r="C551" s="355"/>
      <c r="D551" s="325"/>
      <c r="E551" s="325"/>
      <c r="F551" s="325"/>
      <c r="G551" s="325"/>
      <c r="H551" s="336"/>
      <c r="I551" s="337"/>
      <c r="J551" s="325"/>
      <c r="K551" s="55" t="s">
        <v>45</v>
      </c>
      <c r="L551" s="56" t="s">
        <v>734</v>
      </c>
      <c r="M551" s="325"/>
      <c r="N551" s="325"/>
      <c r="O551" s="328"/>
      <c r="P551" s="46"/>
      <c r="Q551" s="13"/>
      <c r="R551" s="13"/>
      <c r="S551" s="13"/>
      <c r="T551" s="24"/>
      <c r="U551" s="322"/>
      <c r="V551" s="322"/>
      <c r="W551" s="322"/>
      <c r="X551" s="322"/>
      <c r="Y551" s="322"/>
      <c r="Z551" s="322"/>
      <c r="AA551" s="322"/>
      <c r="AB551" s="322"/>
      <c r="AC551" s="322"/>
      <c r="AD551" s="322"/>
      <c r="AE551" s="322"/>
      <c r="AF551" s="322"/>
      <c r="AG551" s="322"/>
      <c r="AH551" s="25"/>
    </row>
    <row r="552" spans="1:34" ht="39.75" customHeight="1">
      <c r="A552" s="13"/>
      <c r="B552" s="26"/>
      <c r="C552" s="355"/>
      <c r="D552" s="325"/>
      <c r="E552" s="325"/>
      <c r="F552" s="325"/>
      <c r="G552" s="325"/>
      <c r="H552" s="336"/>
      <c r="I552" s="337"/>
      <c r="J552" s="325"/>
      <c r="K552" s="55" t="s">
        <v>47</v>
      </c>
      <c r="L552" s="56" t="s">
        <v>735</v>
      </c>
      <c r="M552" s="325"/>
      <c r="N552" s="325"/>
      <c r="O552" s="328"/>
      <c r="P552" s="46"/>
      <c r="Q552" s="13"/>
      <c r="R552" s="13"/>
      <c r="S552" s="13"/>
      <c r="T552" s="24"/>
      <c r="U552" s="322"/>
      <c r="V552" s="322"/>
      <c r="W552" s="322"/>
      <c r="X552" s="322"/>
      <c r="Y552" s="322"/>
      <c r="Z552" s="322"/>
      <c r="AA552" s="322"/>
      <c r="AB552" s="322"/>
      <c r="AC552" s="322"/>
      <c r="AD552" s="322"/>
      <c r="AE552" s="322"/>
      <c r="AF552" s="322"/>
      <c r="AG552" s="322"/>
      <c r="AH552" s="25"/>
    </row>
    <row r="553" spans="1:34" ht="39.75" customHeight="1">
      <c r="A553" s="13"/>
      <c r="B553" s="26"/>
      <c r="C553" s="355"/>
      <c r="D553" s="325"/>
      <c r="E553" s="325"/>
      <c r="F553" s="325"/>
      <c r="G553" s="325"/>
      <c r="H553" s="336"/>
      <c r="I553" s="337"/>
      <c r="J553" s="325"/>
      <c r="K553" s="55" t="s">
        <v>49</v>
      </c>
      <c r="L553" s="56" t="s">
        <v>736</v>
      </c>
      <c r="M553" s="325"/>
      <c r="N553" s="325"/>
      <c r="O553" s="328"/>
      <c r="P553" s="46"/>
      <c r="Q553" s="13"/>
      <c r="R553" s="13"/>
      <c r="S553" s="13"/>
      <c r="T553" s="24"/>
      <c r="U553" s="322"/>
      <c r="V553" s="322"/>
      <c r="W553" s="322"/>
      <c r="X553" s="322"/>
      <c r="Y553" s="322"/>
      <c r="Z553" s="322"/>
      <c r="AA553" s="322"/>
      <c r="AB553" s="322"/>
      <c r="AC553" s="322"/>
      <c r="AD553" s="322"/>
      <c r="AE553" s="322"/>
      <c r="AF553" s="322"/>
      <c r="AG553" s="322"/>
      <c r="AH553" s="25"/>
    </row>
    <row r="554" spans="1:34" ht="39.75" customHeight="1">
      <c r="A554" s="13"/>
      <c r="B554" s="26"/>
      <c r="C554" s="355"/>
      <c r="D554" s="325"/>
      <c r="E554" s="326"/>
      <c r="F554" s="326"/>
      <c r="G554" s="326"/>
      <c r="H554" s="338"/>
      <c r="I554" s="339"/>
      <c r="J554" s="326"/>
      <c r="K554" s="55" t="s">
        <v>51</v>
      </c>
      <c r="L554" s="56" t="s">
        <v>737</v>
      </c>
      <c r="M554" s="326"/>
      <c r="N554" s="326"/>
      <c r="O554" s="329"/>
      <c r="P554" s="46"/>
      <c r="Q554" s="13"/>
      <c r="R554" s="13"/>
      <c r="S554" s="13"/>
      <c r="T554" s="24"/>
      <c r="U554" s="323"/>
      <c r="V554" s="323"/>
      <c r="W554" s="323"/>
      <c r="X554" s="323"/>
      <c r="Y554" s="323"/>
      <c r="Z554" s="323"/>
      <c r="AA554" s="323"/>
      <c r="AB554" s="323"/>
      <c r="AC554" s="323"/>
      <c r="AD554" s="323"/>
      <c r="AE554" s="323"/>
      <c r="AF554" s="323"/>
      <c r="AG554" s="323"/>
      <c r="AH554" s="25"/>
    </row>
    <row r="555" spans="1:34" ht="39.75" customHeight="1">
      <c r="A555" s="13"/>
      <c r="B555" s="26"/>
      <c r="C555" s="355"/>
      <c r="D555" s="325"/>
      <c r="E555" s="350" t="s">
        <v>738</v>
      </c>
      <c r="F555" s="351">
        <f>IF(SUM(N555:N559)=0,"",AVERAGE(N555:N559))</f>
        <v>20</v>
      </c>
      <c r="G555" s="349">
        <v>64</v>
      </c>
      <c r="H555" s="334" t="s">
        <v>739</v>
      </c>
      <c r="I555" s="335"/>
      <c r="J555" s="340" t="s">
        <v>740</v>
      </c>
      <c r="K555" s="55" t="s">
        <v>41</v>
      </c>
      <c r="L555" s="56" t="s">
        <v>741</v>
      </c>
      <c r="M555" s="330" t="s">
        <v>136</v>
      </c>
      <c r="N555" s="324">
        <v>20</v>
      </c>
      <c r="O555" s="327" t="s">
        <v>742</v>
      </c>
      <c r="P555" s="46"/>
      <c r="Q555" s="13"/>
      <c r="R555" s="13"/>
      <c r="S555" s="13"/>
      <c r="T555" s="24"/>
      <c r="U555" s="321"/>
      <c r="V555" s="321"/>
      <c r="W555" s="321"/>
      <c r="X555" s="321"/>
      <c r="Y555" s="321"/>
      <c r="Z555" s="321"/>
      <c r="AA555" s="321"/>
      <c r="AB555" s="321"/>
      <c r="AC555" s="321"/>
      <c r="AD555" s="321"/>
      <c r="AE555" s="321"/>
      <c r="AF555" s="415"/>
      <c r="AG555" s="321">
        <f>IF($N$555="","",$N$555)</f>
        <v>20</v>
      </c>
      <c r="AH555" s="25"/>
    </row>
    <row r="556" spans="1:34" ht="39.75" customHeight="1">
      <c r="A556" s="13"/>
      <c r="B556" s="26"/>
      <c r="C556" s="355"/>
      <c r="D556" s="325"/>
      <c r="E556" s="325"/>
      <c r="F556" s="325"/>
      <c r="G556" s="325"/>
      <c r="H556" s="336"/>
      <c r="I556" s="337"/>
      <c r="J556" s="325"/>
      <c r="K556" s="55" t="s">
        <v>45</v>
      </c>
      <c r="L556" s="56" t="s">
        <v>743</v>
      </c>
      <c r="M556" s="325"/>
      <c r="N556" s="325"/>
      <c r="O556" s="328"/>
      <c r="P556" s="46"/>
      <c r="Q556" s="13"/>
      <c r="R556" s="13"/>
      <c r="S556" s="13"/>
      <c r="T556" s="24"/>
      <c r="U556" s="322"/>
      <c r="V556" s="322"/>
      <c r="W556" s="322"/>
      <c r="X556" s="322"/>
      <c r="Y556" s="322"/>
      <c r="Z556" s="322"/>
      <c r="AA556" s="322"/>
      <c r="AB556" s="322"/>
      <c r="AC556" s="322"/>
      <c r="AD556" s="322"/>
      <c r="AE556" s="322"/>
      <c r="AF556" s="322"/>
      <c r="AG556" s="322"/>
      <c r="AH556" s="25"/>
    </row>
    <row r="557" spans="1:34" ht="39.75" customHeight="1">
      <c r="A557" s="13"/>
      <c r="B557" s="26"/>
      <c r="C557" s="355"/>
      <c r="D557" s="325"/>
      <c r="E557" s="325"/>
      <c r="F557" s="325"/>
      <c r="G557" s="325"/>
      <c r="H557" s="336"/>
      <c r="I557" s="337"/>
      <c r="J557" s="325"/>
      <c r="K557" s="55" t="s">
        <v>47</v>
      </c>
      <c r="L557" s="56" t="s">
        <v>744</v>
      </c>
      <c r="M557" s="325"/>
      <c r="N557" s="325"/>
      <c r="O557" s="328"/>
      <c r="P557" s="46"/>
      <c r="Q557" s="13"/>
      <c r="R557" s="13"/>
      <c r="S557" s="13"/>
      <c r="T557" s="24"/>
      <c r="U557" s="322"/>
      <c r="V557" s="322"/>
      <c r="W557" s="322"/>
      <c r="X557" s="322"/>
      <c r="Y557" s="322"/>
      <c r="Z557" s="322"/>
      <c r="AA557" s="322"/>
      <c r="AB557" s="322"/>
      <c r="AC557" s="322"/>
      <c r="AD557" s="322"/>
      <c r="AE557" s="322"/>
      <c r="AF557" s="322"/>
      <c r="AG557" s="322"/>
      <c r="AH557" s="25"/>
    </row>
    <row r="558" spans="1:34" ht="39.75" customHeight="1">
      <c r="A558" s="13"/>
      <c r="B558" s="26"/>
      <c r="C558" s="355"/>
      <c r="D558" s="325"/>
      <c r="E558" s="325"/>
      <c r="F558" s="325"/>
      <c r="G558" s="325"/>
      <c r="H558" s="336"/>
      <c r="I558" s="337"/>
      <c r="J558" s="325"/>
      <c r="K558" s="55" t="s">
        <v>49</v>
      </c>
      <c r="L558" s="56" t="s">
        <v>745</v>
      </c>
      <c r="M558" s="325"/>
      <c r="N558" s="325"/>
      <c r="O558" s="328"/>
      <c r="P558" s="46"/>
      <c r="Q558" s="13"/>
      <c r="R558" s="13"/>
      <c r="S558" s="13"/>
      <c r="T558" s="24"/>
      <c r="U558" s="322"/>
      <c r="V558" s="322"/>
      <c r="W558" s="322"/>
      <c r="X558" s="322"/>
      <c r="Y558" s="322"/>
      <c r="Z558" s="322"/>
      <c r="AA558" s="322"/>
      <c r="AB558" s="322"/>
      <c r="AC558" s="322"/>
      <c r="AD558" s="322"/>
      <c r="AE558" s="322"/>
      <c r="AF558" s="322"/>
      <c r="AG558" s="322"/>
      <c r="AH558" s="25"/>
    </row>
    <row r="559" spans="1:34" ht="39.75" customHeight="1">
      <c r="A559" s="13"/>
      <c r="B559" s="26"/>
      <c r="C559" s="355"/>
      <c r="D559" s="325"/>
      <c r="E559" s="326"/>
      <c r="F559" s="326"/>
      <c r="G559" s="326"/>
      <c r="H559" s="338"/>
      <c r="I559" s="339"/>
      <c r="J559" s="326"/>
      <c r="K559" s="55" t="s">
        <v>51</v>
      </c>
      <c r="L559" s="56" t="s">
        <v>746</v>
      </c>
      <c r="M559" s="326"/>
      <c r="N559" s="326"/>
      <c r="O559" s="329"/>
      <c r="P559" s="46"/>
      <c r="Q559" s="13"/>
      <c r="R559" s="13"/>
      <c r="S559" s="13"/>
      <c r="T559" s="24"/>
      <c r="U559" s="323"/>
      <c r="V559" s="323"/>
      <c r="W559" s="323"/>
      <c r="X559" s="323"/>
      <c r="Y559" s="323"/>
      <c r="Z559" s="323"/>
      <c r="AA559" s="323"/>
      <c r="AB559" s="323"/>
      <c r="AC559" s="323"/>
      <c r="AD559" s="323"/>
      <c r="AE559" s="323"/>
      <c r="AF559" s="323"/>
      <c r="AG559" s="323"/>
      <c r="AH559" s="25"/>
    </row>
    <row r="560" spans="1:34" ht="39.75" customHeight="1">
      <c r="A560" s="13"/>
      <c r="B560" s="26"/>
      <c r="C560" s="355"/>
      <c r="D560" s="325"/>
      <c r="E560" s="350" t="s">
        <v>747</v>
      </c>
      <c r="F560" s="351" t="str">
        <f>IF(SUM(N560:N564)=0,"",AVERAGE(N560:N564))</f>
        <v/>
      </c>
      <c r="G560" s="349">
        <v>65</v>
      </c>
      <c r="H560" s="334" t="s">
        <v>748</v>
      </c>
      <c r="I560" s="335"/>
      <c r="J560" s="340" t="s">
        <v>749</v>
      </c>
      <c r="K560" s="55" t="s">
        <v>41</v>
      </c>
      <c r="L560" s="56" t="s">
        <v>750</v>
      </c>
      <c r="M560" s="330" t="s">
        <v>751</v>
      </c>
      <c r="N560" s="324"/>
      <c r="O560" s="327"/>
      <c r="P560" s="66"/>
      <c r="Q560" s="13"/>
      <c r="R560" s="13"/>
      <c r="S560" s="13"/>
      <c r="T560" s="24"/>
      <c r="U560" s="321"/>
      <c r="V560" s="321"/>
      <c r="W560" s="321"/>
      <c r="X560" s="321"/>
      <c r="Y560" s="321"/>
      <c r="Z560" s="321" t="str">
        <f>IF($N$560="","",$N$560)</f>
        <v/>
      </c>
      <c r="AA560" s="321"/>
      <c r="AB560" s="321"/>
      <c r="AC560" s="321"/>
      <c r="AD560" s="321" t="str">
        <f>IF($N$560="","",$N$560)</f>
        <v/>
      </c>
      <c r="AE560" s="321"/>
      <c r="AF560" s="321"/>
      <c r="AG560" s="321"/>
      <c r="AH560" s="25"/>
    </row>
    <row r="561" spans="1:34" ht="39.75" customHeight="1">
      <c r="A561" s="13"/>
      <c r="B561" s="26"/>
      <c r="C561" s="355"/>
      <c r="D561" s="325"/>
      <c r="E561" s="325"/>
      <c r="F561" s="325"/>
      <c r="G561" s="325"/>
      <c r="H561" s="336"/>
      <c r="I561" s="337"/>
      <c r="J561" s="325"/>
      <c r="K561" s="55" t="s">
        <v>45</v>
      </c>
      <c r="L561" s="56" t="s">
        <v>752</v>
      </c>
      <c r="M561" s="325"/>
      <c r="N561" s="325"/>
      <c r="O561" s="328"/>
      <c r="P561" s="66"/>
      <c r="Q561" s="13"/>
      <c r="R561" s="13"/>
      <c r="S561" s="13"/>
      <c r="T561" s="24"/>
      <c r="U561" s="322"/>
      <c r="V561" s="322"/>
      <c r="W561" s="322"/>
      <c r="X561" s="322"/>
      <c r="Y561" s="322"/>
      <c r="Z561" s="322"/>
      <c r="AA561" s="322"/>
      <c r="AB561" s="322"/>
      <c r="AC561" s="322"/>
      <c r="AD561" s="322"/>
      <c r="AE561" s="322"/>
      <c r="AF561" s="322"/>
      <c r="AG561" s="322"/>
      <c r="AH561" s="25"/>
    </row>
    <row r="562" spans="1:34" ht="39.75" customHeight="1">
      <c r="A562" s="13"/>
      <c r="B562" s="26"/>
      <c r="C562" s="355"/>
      <c r="D562" s="325"/>
      <c r="E562" s="325"/>
      <c r="F562" s="325"/>
      <c r="G562" s="325"/>
      <c r="H562" s="336"/>
      <c r="I562" s="337"/>
      <c r="J562" s="325"/>
      <c r="K562" s="55" t="s">
        <v>47</v>
      </c>
      <c r="L562" s="56" t="s">
        <v>753</v>
      </c>
      <c r="M562" s="325"/>
      <c r="N562" s="325"/>
      <c r="O562" s="328"/>
      <c r="P562" s="66"/>
      <c r="Q562" s="13"/>
      <c r="R562" s="13"/>
      <c r="S562" s="13"/>
      <c r="T562" s="24"/>
      <c r="U562" s="322"/>
      <c r="V562" s="322"/>
      <c r="W562" s="322"/>
      <c r="X562" s="322"/>
      <c r="Y562" s="322"/>
      <c r="Z562" s="322"/>
      <c r="AA562" s="322"/>
      <c r="AB562" s="322"/>
      <c r="AC562" s="322"/>
      <c r="AD562" s="322"/>
      <c r="AE562" s="322"/>
      <c r="AF562" s="322"/>
      <c r="AG562" s="322"/>
      <c r="AH562" s="25"/>
    </row>
    <row r="563" spans="1:34" ht="39.75" customHeight="1">
      <c r="A563" s="13"/>
      <c r="B563" s="26"/>
      <c r="C563" s="355"/>
      <c r="D563" s="325"/>
      <c r="E563" s="325"/>
      <c r="F563" s="325"/>
      <c r="G563" s="325"/>
      <c r="H563" s="336"/>
      <c r="I563" s="337"/>
      <c r="J563" s="325"/>
      <c r="K563" s="55" t="s">
        <v>49</v>
      </c>
      <c r="L563" s="56" t="s">
        <v>754</v>
      </c>
      <c r="M563" s="325"/>
      <c r="N563" s="325"/>
      <c r="O563" s="328"/>
      <c r="P563" s="66"/>
      <c r="Q563" s="13"/>
      <c r="R563" s="13"/>
      <c r="S563" s="13"/>
      <c r="T563" s="24"/>
      <c r="U563" s="322"/>
      <c r="V563" s="322"/>
      <c r="W563" s="322"/>
      <c r="X563" s="322"/>
      <c r="Y563" s="322"/>
      <c r="Z563" s="322"/>
      <c r="AA563" s="322"/>
      <c r="AB563" s="322"/>
      <c r="AC563" s="322"/>
      <c r="AD563" s="322"/>
      <c r="AE563" s="322"/>
      <c r="AF563" s="322"/>
      <c r="AG563" s="322"/>
      <c r="AH563" s="25"/>
    </row>
    <row r="564" spans="1:34" ht="39.75" customHeight="1">
      <c r="A564" s="13"/>
      <c r="B564" s="26"/>
      <c r="C564" s="355"/>
      <c r="D564" s="325"/>
      <c r="E564" s="326"/>
      <c r="F564" s="326"/>
      <c r="G564" s="326"/>
      <c r="H564" s="338"/>
      <c r="I564" s="339"/>
      <c r="J564" s="326"/>
      <c r="K564" s="55" t="s">
        <v>51</v>
      </c>
      <c r="L564" s="56" t="s">
        <v>755</v>
      </c>
      <c r="M564" s="326"/>
      <c r="N564" s="326"/>
      <c r="O564" s="329"/>
      <c r="P564" s="66"/>
      <c r="Q564" s="13"/>
      <c r="R564" s="13"/>
      <c r="S564" s="13"/>
      <c r="T564" s="24"/>
      <c r="U564" s="323"/>
      <c r="V564" s="323"/>
      <c r="W564" s="323"/>
      <c r="X564" s="323"/>
      <c r="Y564" s="323"/>
      <c r="Z564" s="323"/>
      <c r="AA564" s="323"/>
      <c r="AB564" s="323"/>
      <c r="AC564" s="323"/>
      <c r="AD564" s="323"/>
      <c r="AE564" s="323"/>
      <c r="AF564" s="323"/>
      <c r="AG564" s="323"/>
      <c r="AH564" s="25"/>
    </row>
    <row r="565" spans="1:34" ht="39.75" customHeight="1">
      <c r="A565" s="13"/>
      <c r="B565" s="26"/>
      <c r="C565" s="355"/>
      <c r="D565" s="325"/>
      <c r="E565" s="350" t="s">
        <v>756</v>
      </c>
      <c r="F565" s="351" t="str">
        <f>IF(SUM(N565:N594)=0,"",AVERAGE(N565:N594))</f>
        <v/>
      </c>
      <c r="G565" s="349">
        <v>66</v>
      </c>
      <c r="H565" s="334" t="s">
        <v>757</v>
      </c>
      <c r="I565" s="335"/>
      <c r="J565" s="340" t="s">
        <v>758</v>
      </c>
      <c r="K565" s="55" t="s">
        <v>41</v>
      </c>
      <c r="L565" s="59" t="s">
        <v>759</v>
      </c>
      <c r="M565" s="330" t="s">
        <v>136</v>
      </c>
      <c r="N565" s="324"/>
      <c r="O565" s="327"/>
      <c r="P565" s="66"/>
      <c r="Q565" s="13"/>
      <c r="R565" s="13"/>
      <c r="S565" s="13"/>
      <c r="T565" s="24"/>
      <c r="U565" s="321"/>
      <c r="V565" s="321"/>
      <c r="W565" s="321" t="str">
        <f>IF($N$565="","",$N$565)</f>
        <v/>
      </c>
      <c r="X565" s="321"/>
      <c r="Y565" s="321" t="str">
        <f t="shared" ref="Y565:AB565" si="63">IF($N$565="","",$N$565)</f>
        <v/>
      </c>
      <c r="Z565" s="321" t="str">
        <f t="shared" si="63"/>
        <v/>
      </c>
      <c r="AA565" s="321" t="str">
        <f t="shared" si="63"/>
        <v/>
      </c>
      <c r="AB565" s="321" t="str">
        <f t="shared" si="63"/>
        <v/>
      </c>
      <c r="AC565" s="321"/>
      <c r="AD565" s="321"/>
      <c r="AE565" s="321" t="str">
        <f>IF($N$565="","",$N$565)</f>
        <v/>
      </c>
      <c r="AF565" s="321"/>
      <c r="AG565" s="321"/>
      <c r="AH565" s="25"/>
    </row>
    <row r="566" spans="1:34" ht="39.75" customHeight="1">
      <c r="A566" s="13"/>
      <c r="B566" s="26"/>
      <c r="C566" s="355"/>
      <c r="D566" s="325"/>
      <c r="E566" s="325"/>
      <c r="F566" s="325"/>
      <c r="G566" s="325"/>
      <c r="H566" s="336"/>
      <c r="I566" s="337"/>
      <c r="J566" s="325"/>
      <c r="K566" s="55" t="s">
        <v>45</v>
      </c>
      <c r="L566" s="56" t="s">
        <v>760</v>
      </c>
      <c r="M566" s="325"/>
      <c r="N566" s="325"/>
      <c r="O566" s="328"/>
      <c r="P566" s="66"/>
      <c r="Q566" s="13"/>
      <c r="R566" s="13"/>
      <c r="S566" s="13"/>
      <c r="T566" s="24"/>
      <c r="U566" s="322"/>
      <c r="V566" s="322"/>
      <c r="W566" s="322"/>
      <c r="X566" s="322"/>
      <c r="Y566" s="322"/>
      <c r="Z566" s="322"/>
      <c r="AA566" s="322"/>
      <c r="AB566" s="322"/>
      <c r="AC566" s="322"/>
      <c r="AD566" s="322"/>
      <c r="AE566" s="322"/>
      <c r="AF566" s="322"/>
      <c r="AG566" s="322"/>
      <c r="AH566" s="25"/>
    </row>
    <row r="567" spans="1:34" ht="39.75" customHeight="1">
      <c r="A567" s="13"/>
      <c r="B567" s="26"/>
      <c r="C567" s="355"/>
      <c r="D567" s="325"/>
      <c r="E567" s="325"/>
      <c r="F567" s="325"/>
      <c r="G567" s="325"/>
      <c r="H567" s="336"/>
      <c r="I567" s="337"/>
      <c r="J567" s="325"/>
      <c r="K567" s="55" t="s">
        <v>47</v>
      </c>
      <c r="L567" s="56" t="s">
        <v>761</v>
      </c>
      <c r="M567" s="325"/>
      <c r="N567" s="325"/>
      <c r="O567" s="328"/>
      <c r="P567" s="66"/>
      <c r="Q567" s="13"/>
      <c r="R567" s="13"/>
      <c r="S567" s="13"/>
      <c r="T567" s="24"/>
      <c r="U567" s="322"/>
      <c r="V567" s="322"/>
      <c r="W567" s="322"/>
      <c r="X567" s="322"/>
      <c r="Y567" s="322"/>
      <c r="Z567" s="322"/>
      <c r="AA567" s="322"/>
      <c r="AB567" s="322"/>
      <c r="AC567" s="322"/>
      <c r="AD567" s="322"/>
      <c r="AE567" s="322"/>
      <c r="AF567" s="322"/>
      <c r="AG567" s="322"/>
      <c r="AH567" s="25"/>
    </row>
    <row r="568" spans="1:34" ht="39.75" customHeight="1">
      <c r="A568" s="13"/>
      <c r="B568" s="26"/>
      <c r="C568" s="355"/>
      <c r="D568" s="325"/>
      <c r="E568" s="325"/>
      <c r="F568" s="325"/>
      <c r="G568" s="325"/>
      <c r="H568" s="336"/>
      <c r="I568" s="337"/>
      <c r="J568" s="325"/>
      <c r="K568" s="55" t="s">
        <v>49</v>
      </c>
      <c r="L568" s="56" t="s">
        <v>762</v>
      </c>
      <c r="M568" s="325"/>
      <c r="N568" s="325"/>
      <c r="O568" s="328"/>
      <c r="P568" s="66"/>
      <c r="Q568" s="13"/>
      <c r="R568" s="13"/>
      <c r="S568" s="13"/>
      <c r="T568" s="24"/>
      <c r="U568" s="322"/>
      <c r="V568" s="322"/>
      <c r="W568" s="322"/>
      <c r="X568" s="322"/>
      <c r="Y568" s="322"/>
      <c r="Z568" s="322"/>
      <c r="AA568" s="322"/>
      <c r="AB568" s="322"/>
      <c r="AC568" s="322"/>
      <c r="AD568" s="322"/>
      <c r="AE568" s="322"/>
      <c r="AF568" s="322"/>
      <c r="AG568" s="322"/>
      <c r="AH568" s="25"/>
    </row>
    <row r="569" spans="1:34" ht="39.75" customHeight="1">
      <c r="A569" s="13"/>
      <c r="B569" s="26"/>
      <c r="C569" s="355"/>
      <c r="D569" s="325"/>
      <c r="E569" s="325"/>
      <c r="F569" s="325"/>
      <c r="G569" s="326"/>
      <c r="H569" s="338"/>
      <c r="I569" s="339"/>
      <c r="J569" s="326"/>
      <c r="K569" s="55" t="s">
        <v>51</v>
      </c>
      <c r="L569" s="56" t="s">
        <v>763</v>
      </c>
      <c r="M569" s="326"/>
      <c r="N569" s="326"/>
      <c r="O569" s="329"/>
      <c r="P569" s="66"/>
      <c r="Q569" s="13"/>
      <c r="R569" s="13"/>
      <c r="S569" s="13"/>
      <c r="T569" s="24"/>
      <c r="U569" s="323"/>
      <c r="V569" s="323"/>
      <c r="W569" s="323"/>
      <c r="X569" s="323"/>
      <c r="Y569" s="323"/>
      <c r="Z569" s="323"/>
      <c r="AA569" s="323"/>
      <c r="AB569" s="323"/>
      <c r="AC569" s="323"/>
      <c r="AD569" s="323"/>
      <c r="AE569" s="323"/>
      <c r="AF569" s="323"/>
      <c r="AG569" s="323"/>
      <c r="AH569" s="25"/>
    </row>
    <row r="570" spans="1:34" ht="39.75" customHeight="1">
      <c r="A570" s="13"/>
      <c r="B570" s="26"/>
      <c r="C570" s="355"/>
      <c r="D570" s="325"/>
      <c r="E570" s="325"/>
      <c r="F570" s="325"/>
      <c r="G570" s="349">
        <v>67</v>
      </c>
      <c r="H570" s="334" t="s">
        <v>764</v>
      </c>
      <c r="I570" s="335"/>
      <c r="J570" s="340" t="s">
        <v>765</v>
      </c>
      <c r="K570" s="55" t="s">
        <v>41</v>
      </c>
      <c r="L570" s="56" t="s">
        <v>766</v>
      </c>
      <c r="M570" s="330" t="s">
        <v>136</v>
      </c>
      <c r="N570" s="324"/>
      <c r="O570" s="327"/>
      <c r="P570" s="66"/>
      <c r="Q570" s="13"/>
      <c r="R570" s="13"/>
      <c r="S570" s="13"/>
      <c r="T570" s="24"/>
      <c r="U570" s="321"/>
      <c r="V570" s="321"/>
      <c r="W570" s="321"/>
      <c r="X570" s="321"/>
      <c r="Y570" s="321"/>
      <c r="Z570" s="321"/>
      <c r="AA570" s="321"/>
      <c r="AB570" s="321"/>
      <c r="AC570" s="321" t="str">
        <f t="shared" ref="AC570:AE570" si="64">IF($N$570="","",$N$570)</f>
        <v/>
      </c>
      <c r="AD570" s="321" t="str">
        <f t="shared" si="64"/>
        <v/>
      </c>
      <c r="AE570" s="321" t="str">
        <f t="shared" si="64"/>
        <v/>
      </c>
      <c r="AF570" s="321"/>
      <c r="AG570" s="321"/>
      <c r="AH570" s="25"/>
    </row>
    <row r="571" spans="1:34" ht="39.75" customHeight="1">
      <c r="A571" s="13"/>
      <c r="B571" s="26"/>
      <c r="C571" s="355"/>
      <c r="D571" s="325"/>
      <c r="E571" s="325"/>
      <c r="F571" s="325"/>
      <c r="G571" s="325"/>
      <c r="H571" s="336"/>
      <c r="I571" s="337"/>
      <c r="J571" s="325"/>
      <c r="K571" s="55" t="s">
        <v>45</v>
      </c>
      <c r="L571" s="56" t="s">
        <v>767</v>
      </c>
      <c r="M571" s="325"/>
      <c r="N571" s="325"/>
      <c r="O571" s="328"/>
      <c r="P571" s="66"/>
      <c r="Q571" s="13"/>
      <c r="R571" s="13"/>
      <c r="S571" s="13"/>
      <c r="T571" s="24"/>
      <c r="U571" s="322"/>
      <c r="V571" s="322"/>
      <c r="W571" s="322"/>
      <c r="X571" s="322"/>
      <c r="Y571" s="322"/>
      <c r="Z571" s="322"/>
      <c r="AA571" s="322"/>
      <c r="AB571" s="322"/>
      <c r="AC571" s="322"/>
      <c r="AD571" s="322"/>
      <c r="AE571" s="322"/>
      <c r="AF571" s="322"/>
      <c r="AG571" s="322"/>
      <c r="AH571" s="25"/>
    </row>
    <row r="572" spans="1:34" ht="39.75" customHeight="1">
      <c r="A572" s="13"/>
      <c r="B572" s="26"/>
      <c r="C572" s="355"/>
      <c r="D572" s="325"/>
      <c r="E572" s="325"/>
      <c r="F572" s="325"/>
      <c r="G572" s="325"/>
      <c r="H572" s="336"/>
      <c r="I572" s="337"/>
      <c r="J572" s="325"/>
      <c r="K572" s="55" t="s">
        <v>47</v>
      </c>
      <c r="L572" s="56" t="s">
        <v>768</v>
      </c>
      <c r="M572" s="325"/>
      <c r="N572" s="325"/>
      <c r="O572" s="328"/>
      <c r="P572" s="66"/>
      <c r="Q572" s="13"/>
      <c r="R572" s="13"/>
      <c r="S572" s="13"/>
      <c r="T572" s="24"/>
      <c r="U572" s="322"/>
      <c r="V572" s="322"/>
      <c r="W572" s="322"/>
      <c r="X572" s="322"/>
      <c r="Y572" s="322"/>
      <c r="Z572" s="322"/>
      <c r="AA572" s="322"/>
      <c r="AB572" s="322"/>
      <c r="AC572" s="322"/>
      <c r="AD572" s="322"/>
      <c r="AE572" s="322"/>
      <c r="AF572" s="322"/>
      <c r="AG572" s="322"/>
      <c r="AH572" s="25"/>
    </row>
    <row r="573" spans="1:34" ht="39.75" customHeight="1">
      <c r="A573" s="13"/>
      <c r="B573" s="26"/>
      <c r="C573" s="355"/>
      <c r="D573" s="325"/>
      <c r="E573" s="325"/>
      <c r="F573" s="325"/>
      <c r="G573" s="325"/>
      <c r="H573" s="336"/>
      <c r="I573" s="337"/>
      <c r="J573" s="325"/>
      <c r="K573" s="55" t="s">
        <v>49</v>
      </c>
      <c r="L573" s="56" t="s">
        <v>769</v>
      </c>
      <c r="M573" s="325"/>
      <c r="N573" s="325"/>
      <c r="O573" s="328"/>
      <c r="P573" s="66"/>
      <c r="Q573" s="13"/>
      <c r="R573" s="13"/>
      <c r="S573" s="13"/>
      <c r="T573" s="24"/>
      <c r="U573" s="322"/>
      <c r="V573" s="322"/>
      <c r="W573" s="322"/>
      <c r="X573" s="322"/>
      <c r="Y573" s="322"/>
      <c r="Z573" s="322"/>
      <c r="AA573" s="322"/>
      <c r="AB573" s="322"/>
      <c r="AC573" s="322"/>
      <c r="AD573" s="322"/>
      <c r="AE573" s="322"/>
      <c r="AF573" s="322"/>
      <c r="AG573" s="322"/>
      <c r="AH573" s="25"/>
    </row>
    <row r="574" spans="1:34" ht="39.75" customHeight="1">
      <c r="A574" s="13"/>
      <c r="B574" s="26"/>
      <c r="C574" s="355"/>
      <c r="D574" s="325"/>
      <c r="E574" s="325"/>
      <c r="F574" s="325"/>
      <c r="G574" s="326"/>
      <c r="H574" s="338"/>
      <c r="I574" s="339"/>
      <c r="J574" s="326"/>
      <c r="K574" s="55" t="s">
        <v>51</v>
      </c>
      <c r="L574" s="56" t="s">
        <v>770</v>
      </c>
      <c r="M574" s="326"/>
      <c r="N574" s="326"/>
      <c r="O574" s="329"/>
      <c r="P574" s="66"/>
      <c r="Q574" s="13"/>
      <c r="R574" s="13"/>
      <c r="S574" s="13"/>
      <c r="T574" s="24"/>
      <c r="U574" s="323"/>
      <c r="V574" s="323"/>
      <c r="W574" s="323"/>
      <c r="X574" s="323"/>
      <c r="Y574" s="323"/>
      <c r="Z574" s="323"/>
      <c r="AA574" s="323"/>
      <c r="AB574" s="323"/>
      <c r="AC574" s="323"/>
      <c r="AD574" s="323"/>
      <c r="AE574" s="323"/>
      <c r="AF574" s="323"/>
      <c r="AG574" s="323"/>
      <c r="AH574" s="25"/>
    </row>
    <row r="575" spans="1:34" ht="39.75" customHeight="1">
      <c r="A575" s="13"/>
      <c r="B575" s="26"/>
      <c r="C575" s="355"/>
      <c r="D575" s="325"/>
      <c r="E575" s="325"/>
      <c r="F575" s="325"/>
      <c r="G575" s="349">
        <v>68</v>
      </c>
      <c r="H575" s="334" t="s">
        <v>771</v>
      </c>
      <c r="I575" s="335"/>
      <c r="J575" s="340" t="s">
        <v>772</v>
      </c>
      <c r="K575" s="55" t="s">
        <v>41</v>
      </c>
      <c r="L575" s="56" t="s">
        <v>773</v>
      </c>
      <c r="M575" s="330" t="s">
        <v>136</v>
      </c>
      <c r="N575" s="324"/>
      <c r="O575" s="327"/>
      <c r="P575" s="66"/>
      <c r="Q575" s="13"/>
      <c r="R575" s="13"/>
      <c r="S575" s="13"/>
      <c r="T575" s="24"/>
      <c r="U575" s="321"/>
      <c r="V575" s="321"/>
      <c r="W575" s="321"/>
      <c r="X575" s="321"/>
      <c r="Y575" s="321" t="str">
        <f>IF($N$575="","",$N$575)</f>
        <v/>
      </c>
      <c r="Z575" s="321"/>
      <c r="AA575" s="321" t="str">
        <f>IF($N$575="","",$N$575)</f>
        <v/>
      </c>
      <c r="AB575" s="321"/>
      <c r="AC575" s="321"/>
      <c r="AD575" s="321"/>
      <c r="AE575" s="321"/>
      <c r="AF575" s="321" t="str">
        <f>IF($N$575="","",$N$575)</f>
        <v/>
      </c>
      <c r="AG575" s="321"/>
      <c r="AH575" s="25"/>
    </row>
    <row r="576" spans="1:34" ht="39.75" customHeight="1">
      <c r="A576" s="13"/>
      <c r="B576" s="26"/>
      <c r="C576" s="355"/>
      <c r="D576" s="325"/>
      <c r="E576" s="325"/>
      <c r="F576" s="325"/>
      <c r="G576" s="325"/>
      <c r="H576" s="336"/>
      <c r="I576" s="337"/>
      <c r="J576" s="325"/>
      <c r="K576" s="55" t="s">
        <v>45</v>
      </c>
      <c r="L576" s="56" t="s">
        <v>774</v>
      </c>
      <c r="M576" s="325"/>
      <c r="N576" s="325"/>
      <c r="O576" s="328"/>
      <c r="P576" s="66"/>
      <c r="Q576" s="13"/>
      <c r="R576" s="13"/>
      <c r="S576" s="13"/>
      <c r="T576" s="24"/>
      <c r="U576" s="322"/>
      <c r="V576" s="322"/>
      <c r="W576" s="322"/>
      <c r="X576" s="322"/>
      <c r="Y576" s="322"/>
      <c r="Z576" s="322"/>
      <c r="AA576" s="322"/>
      <c r="AB576" s="322"/>
      <c r="AC576" s="322"/>
      <c r="AD576" s="322"/>
      <c r="AE576" s="322"/>
      <c r="AF576" s="322"/>
      <c r="AG576" s="322"/>
      <c r="AH576" s="25"/>
    </row>
    <row r="577" spans="1:34" ht="39.75" customHeight="1">
      <c r="A577" s="13"/>
      <c r="B577" s="26"/>
      <c r="C577" s="355"/>
      <c r="D577" s="325"/>
      <c r="E577" s="325"/>
      <c r="F577" s="325"/>
      <c r="G577" s="325"/>
      <c r="H577" s="336"/>
      <c r="I577" s="337"/>
      <c r="J577" s="325"/>
      <c r="K577" s="55" t="s">
        <v>47</v>
      </c>
      <c r="L577" s="56" t="s">
        <v>775</v>
      </c>
      <c r="M577" s="325"/>
      <c r="N577" s="325"/>
      <c r="O577" s="328"/>
      <c r="P577" s="66"/>
      <c r="Q577" s="13"/>
      <c r="R577" s="13"/>
      <c r="S577" s="13"/>
      <c r="T577" s="24"/>
      <c r="U577" s="322"/>
      <c r="V577" s="322"/>
      <c r="W577" s="322"/>
      <c r="X577" s="322"/>
      <c r="Y577" s="322"/>
      <c r="Z577" s="322"/>
      <c r="AA577" s="322"/>
      <c r="AB577" s="322"/>
      <c r="AC577" s="322"/>
      <c r="AD577" s="322"/>
      <c r="AE577" s="322"/>
      <c r="AF577" s="322"/>
      <c r="AG577" s="322"/>
      <c r="AH577" s="25"/>
    </row>
    <row r="578" spans="1:34" ht="39.75" customHeight="1">
      <c r="A578" s="13"/>
      <c r="B578" s="26"/>
      <c r="C578" s="355"/>
      <c r="D578" s="325"/>
      <c r="E578" s="325"/>
      <c r="F578" s="325"/>
      <c r="G578" s="325"/>
      <c r="H578" s="336"/>
      <c r="I578" s="337"/>
      <c r="J578" s="325"/>
      <c r="K578" s="55" t="s">
        <v>49</v>
      </c>
      <c r="L578" s="56" t="s">
        <v>776</v>
      </c>
      <c r="M578" s="325"/>
      <c r="N578" s="325"/>
      <c r="O578" s="328"/>
      <c r="P578" s="66"/>
      <c r="Q578" s="13"/>
      <c r="R578" s="13"/>
      <c r="S578" s="13"/>
      <c r="T578" s="24"/>
      <c r="U578" s="322"/>
      <c r="V578" s="322"/>
      <c r="W578" s="322"/>
      <c r="X578" s="322"/>
      <c r="Y578" s="322"/>
      <c r="Z578" s="322"/>
      <c r="AA578" s="322"/>
      <c r="AB578" s="322"/>
      <c r="AC578" s="322"/>
      <c r="AD578" s="322"/>
      <c r="AE578" s="322"/>
      <c r="AF578" s="322"/>
      <c r="AG578" s="322"/>
      <c r="AH578" s="25"/>
    </row>
    <row r="579" spans="1:34" ht="39.75" customHeight="1">
      <c r="A579" s="13"/>
      <c r="B579" s="26"/>
      <c r="C579" s="355"/>
      <c r="D579" s="325"/>
      <c r="E579" s="325"/>
      <c r="F579" s="325"/>
      <c r="G579" s="326"/>
      <c r="H579" s="338"/>
      <c r="I579" s="339"/>
      <c r="J579" s="326"/>
      <c r="K579" s="55" t="s">
        <v>51</v>
      </c>
      <c r="L579" s="56" t="s">
        <v>777</v>
      </c>
      <c r="M579" s="326"/>
      <c r="N579" s="326"/>
      <c r="O579" s="329"/>
      <c r="P579" s="66"/>
      <c r="Q579" s="13"/>
      <c r="R579" s="13"/>
      <c r="S579" s="13"/>
      <c r="T579" s="24"/>
      <c r="U579" s="323"/>
      <c r="V579" s="323"/>
      <c r="W579" s="323"/>
      <c r="X579" s="323"/>
      <c r="Y579" s="323"/>
      <c r="Z579" s="323"/>
      <c r="AA579" s="323"/>
      <c r="AB579" s="323"/>
      <c r="AC579" s="323"/>
      <c r="AD579" s="323"/>
      <c r="AE579" s="323"/>
      <c r="AF579" s="323"/>
      <c r="AG579" s="323"/>
      <c r="AH579" s="25"/>
    </row>
    <row r="580" spans="1:34" ht="39.75" customHeight="1">
      <c r="A580" s="13"/>
      <c r="B580" s="26"/>
      <c r="C580" s="355"/>
      <c r="D580" s="325"/>
      <c r="E580" s="325"/>
      <c r="F580" s="325"/>
      <c r="G580" s="349">
        <v>69</v>
      </c>
      <c r="H580" s="334" t="s">
        <v>778</v>
      </c>
      <c r="I580" s="335"/>
      <c r="J580" s="340" t="s">
        <v>779</v>
      </c>
      <c r="K580" s="55" t="s">
        <v>41</v>
      </c>
      <c r="L580" s="56" t="s">
        <v>780</v>
      </c>
      <c r="M580" s="330" t="s">
        <v>136</v>
      </c>
      <c r="N580" s="324"/>
      <c r="O580" s="327"/>
      <c r="P580" s="66"/>
      <c r="Q580" s="13"/>
      <c r="R580" s="13"/>
      <c r="S580" s="13"/>
      <c r="T580" s="24"/>
      <c r="U580" s="321"/>
      <c r="V580" s="321"/>
      <c r="W580" s="321"/>
      <c r="X580" s="321"/>
      <c r="Y580" s="321" t="str">
        <f t="shared" ref="Y580:AA580" si="65">IF($N$580="","",$N$580)</f>
        <v/>
      </c>
      <c r="Z580" s="321" t="str">
        <f t="shared" si="65"/>
        <v/>
      </c>
      <c r="AA580" s="321" t="str">
        <f t="shared" si="65"/>
        <v/>
      </c>
      <c r="AB580" s="321"/>
      <c r="AC580" s="321"/>
      <c r="AD580" s="321"/>
      <c r="AE580" s="321"/>
      <c r="AF580" s="321"/>
      <c r="AG580" s="321"/>
      <c r="AH580" s="25"/>
    </row>
    <row r="581" spans="1:34" ht="39.75" customHeight="1">
      <c r="A581" s="13"/>
      <c r="B581" s="26"/>
      <c r="C581" s="355"/>
      <c r="D581" s="325"/>
      <c r="E581" s="325"/>
      <c r="F581" s="325"/>
      <c r="G581" s="325"/>
      <c r="H581" s="336"/>
      <c r="I581" s="337"/>
      <c r="J581" s="325"/>
      <c r="K581" s="55" t="s">
        <v>45</v>
      </c>
      <c r="L581" s="56" t="s">
        <v>781</v>
      </c>
      <c r="M581" s="325"/>
      <c r="N581" s="325"/>
      <c r="O581" s="328"/>
      <c r="P581" s="66"/>
      <c r="Q581" s="13"/>
      <c r="R581" s="13"/>
      <c r="S581" s="13"/>
      <c r="T581" s="24"/>
      <c r="U581" s="322"/>
      <c r="V581" s="322"/>
      <c r="W581" s="322"/>
      <c r="X581" s="322"/>
      <c r="Y581" s="322"/>
      <c r="Z581" s="322"/>
      <c r="AA581" s="322"/>
      <c r="AB581" s="322"/>
      <c r="AC581" s="322"/>
      <c r="AD581" s="322"/>
      <c r="AE581" s="322"/>
      <c r="AF581" s="322"/>
      <c r="AG581" s="322"/>
      <c r="AH581" s="25"/>
    </row>
    <row r="582" spans="1:34" ht="39.75" customHeight="1">
      <c r="A582" s="13"/>
      <c r="B582" s="26"/>
      <c r="C582" s="355"/>
      <c r="D582" s="325"/>
      <c r="E582" s="325"/>
      <c r="F582" s="325"/>
      <c r="G582" s="325"/>
      <c r="H582" s="336"/>
      <c r="I582" s="337"/>
      <c r="J582" s="325"/>
      <c r="K582" s="55" t="s">
        <v>47</v>
      </c>
      <c r="L582" s="56" t="s">
        <v>782</v>
      </c>
      <c r="M582" s="325"/>
      <c r="N582" s="325"/>
      <c r="O582" s="328"/>
      <c r="P582" s="66"/>
      <c r="Q582" s="13"/>
      <c r="R582" s="13"/>
      <c r="S582" s="13"/>
      <c r="T582" s="24"/>
      <c r="U582" s="322"/>
      <c r="V582" s="322"/>
      <c r="W582" s="322"/>
      <c r="X582" s="322"/>
      <c r="Y582" s="322"/>
      <c r="Z582" s="322"/>
      <c r="AA582" s="322"/>
      <c r="AB582" s="322"/>
      <c r="AC582" s="322"/>
      <c r="AD582" s="322"/>
      <c r="AE582" s="322"/>
      <c r="AF582" s="322"/>
      <c r="AG582" s="322"/>
      <c r="AH582" s="25"/>
    </row>
    <row r="583" spans="1:34" ht="39.75" customHeight="1">
      <c r="A583" s="13"/>
      <c r="B583" s="26"/>
      <c r="C583" s="355"/>
      <c r="D583" s="325"/>
      <c r="E583" s="325"/>
      <c r="F583" s="325"/>
      <c r="G583" s="325"/>
      <c r="H583" s="336"/>
      <c r="I583" s="337"/>
      <c r="J583" s="325"/>
      <c r="K583" s="55" t="s">
        <v>49</v>
      </c>
      <c r="L583" s="56" t="s">
        <v>783</v>
      </c>
      <c r="M583" s="325"/>
      <c r="N583" s="325"/>
      <c r="O583" s="328"/>
      <c r="P583" s="66"/>
      <c r="Q583" s="13"/>
      <c r="R583" s="13"/>
      <c r="S583" s="13"/>
      <c r="T583" s="24"/>
      <c r="U583" s="322"/>
      <c r="V583" s="322"/>
      <c r="W583" s="322"/>
      <c r="X583" s="322"/>
      <c r="Y583" s="322"/>
      <c r="Z583" s="322"/>
      <c r="AA583" s="322"/>
      <c r="AB583" s="322"/>
      <c r="AC583" s="322"/>
      <c r="AD583" s="322"/>
      <c r="AE583" s="322"/>
      <c r="AF583" s="322"/>
      <c r="AG583" s="322"/>
      <c r="AH583" s="25"/>
    </row>
    <row r="584" spans="1:34" ht="39.75" customHeight="1">
      <c r="A584" s="13"/>
      <c r="B584" s="26"/>
      <c r="C584" s="355"/>
      <c r="D584" s="325"/>
      <c r="E584" s="325"/>
      <c r="F584" s="325"/>
      <c r="G584" s="326"/>
      <c r="H584" s="338"/>
      <c r="I584" s="339"/>
      <c r="J584" s="326"/>
      <c r="K584" s="55" t="s">
        <v>51</v>
      </c>
      <c r="L584" s="56" t="s">
        <v>784</v>
      </c>
      <c r="M584" s="326"/>
      <c r="N584" s="326"/>
      <c r="O584" s="329"/>
      <c r="P584" s="66"/>
      <c r="Q584" s="13"/>
      <c r="R584" s="13"/>
      <c r="S584" s="13"/>
      <c r="T584" s="24"/>
      <c r="U584" s="323"/>
      <c r="V584" s="323"/>
      <c r="W584" s="323"/>
      <c r="X584" s="323"/>
      <c r="Y584" s="323"/>
      <c r="Z584" s="323"/>
      <c r="AA584" s="323"/>
      <c r="AB584" s="323"/>
      <c r="AC584" s="323"/>
      <c r="AD584" s="323"/>
      <c r="AE584" s="323"/>
      <c r="AF584" s="323"/>
      <c r="AG584" s="323"/>
      <c r="AH584" s="25"/>
    </row>
    <row r="585" spans="1:34" ht="39.75" customHeight="1">
      <c r="A585" s="13"/>
      <c r="B585" s="26"/>
      <c r="C585" s="355"/>
      <c r="D585" s="325"/>
      <c r="E585" s="325"/>
      <c r="F585" s="325"/>
      <c r="G585" s="349">
        <v>70</v>
      </c>
      <c r="H585" s="334" t="s">
        <v>785</v>
      </c>
      <c r="I585" s="335"/>
      <c r="J585" s="340" t="s">
        <v>786</v>
      </c>
      <c r="K585" s="55" t="s">
        <v>41</v>
      </c>
      <c r="L585" s="56" t="s">
        <v>787</v>
      </c>
      <c r="M585" s="330" t="s">
        <v>136</v>
      </c>
      <c r="N585" s="324"/>
      <c r="O585" s="327"/>
      <c r="P585" s="66"/>
      <c r="Q585" s="13"/>
      <c r="R585" s="13"/>
      <c r="S585" s="13"/>
      <c r="T585" s="24"/>
      <c r="U585" s="321"/>
      <c r="V585" s="321"/>
      <c r="W585" s="321"/>
      <c r="X585" s="321"/>
      <c r="Y585" s="321" t="str">
        <f>IF($N$585="","",$N$585)</f>
        <v/>
      </c>
      <c r="Z585" s="321"/>
      <c r="AA585" s="321" t="str">
        <f>IF($N$585="","",$N$585)</f>
        <v/>
      </c>
      <c r="AB585" s="321"/>
      <c r="AC585" s="321"/>
      <c r="AD585" s="321"/>
      <c r="AE585" s="321" t="str">
        <f>IF($N$585="","",$N$585)</f>
        <v/>
      </c>
      <c r="AF585" s="321"/>
      <c r="AG585" s="321"/>
      <c r="AH585" s="25"/>
    </row>
    <row r="586" spans="1:34" ht="39.75" customHeight="1">
      <c r="A586" s="13"/>
      <c r="B586" s="26"/>
      <c r="C586" s="355"/>
      <c r="D586" s="325"/>
      <c r="E586" s="325"/>
      <c r="F586" s="325"/>
      <c r="G586" s="325"/>
      <c r="H586" s="336"/>
      <c r="I586" s="337"/>
      <c r="J586" s="325"/>
      <c r="K586" s="55" t="s">
        <v>45</v>
      </c>
      <c r="L586" s="56" t="s">
        <v>788</v>
      </c>
      <c r="M586" s="325"/>
      <c r="N586" s="325"/>
      <c r="O586" s="328"/>
      <c r="P586" s="66"/>
      <c r="Q586" s="13"/>
      <c r="R586" s="13"/>
      <c r="S586" s="13"/>
      <c r="T586" s="24"/>
      <c r="U586" s="322"/>
      <c r="V586" s="322"/>
      <c r="W586" s="322"/>
      <c r="X586" s="322"/>
      <c r="Y586" s="322"/>
      <c r="Z586" s="322"/>
      <c r="AA586" s="322"/>
      <c r="AB586" s="322"/>
      <c r="AC586" s="322"/>
      <c r="AD586" s="322"/>
      <c r="AE586" s="322"/>
      <c r="AF586" s="322"/>
      <c r="AG586" s="322"/>
      <c r="AH586" s="25"/>
    </row>
    <row r="587" spans="1:34" ht="39.75" customHeight="1">
      <c r="A587" s="13"/>
      <c r="B587" s="26"/>
      <c r="C587" s="355"/>
      <c r="D587" s="325"/>
      <c r="E587" s="325"/>
      <c r="F587" s="325"/>
      <c r="G587" s="325"/>
      <c r="H587" s="336"/>
      <c r="I587" s="337"/>
      <c r="J587" s="325"/>
      <c r="K587" s="55" t="s">
        <v>47</v>
      </c>
      <c r="L587" s="56" t="s">
        <v>789</v>
      </c>
      <c r="M587" s="325"/>
      <c r="N587" s="325"/>
      <c r="O587" s="328"/>
      <c r="P587" s="66"/>
      <c r="Q587" s="13"/>
      <c r="R587" s="13"/>
      <c r="S587" s="13"/>
      <c r="T587" s="24"/>
      <c r="U587" s="322"/>
      <c r="V587" s="322"/>
      <c r="W587" s="322"/>
      <c r="X587" s="322"/>
      <c r="Y587" s="322"/>
      <c r="Z587" s="322"/>
      <c r="AA587" s="322"/>
      <c r="AB587" s="322"/>
      <c r="AC587" s="322"/>
      <c r="AD587" s="322"/>
      <c r="AE587" s="322"/>
      <c r="AF587" s="322"/>
      <c r="AG587" s="322"/>
      <c r="AH587" s="25"/>
    </row>
    <row r="588" spans="1:34" ht="39.75" customHeight="1">
      <c r="A588" s="13"/>
      <c r="B588" s="26"/>
      <c r="C588" s="355"/>
      <c r="D588" s="325"/>
      <c r="E588" s="325"/>
      <c r="F588" s="325"/>
      <c r="G588" s="325"/>
      <c r="H588" s="336"/>
      <c r="I588" s="337"/>
      <c r="J588" s="325"/>
      <c r="K588" s="55" t="s">
        <v>49</v>
      </c>
      <c r="L588" s="56" t="s">
        <v>790</v>
      </c>
      <c r="M588" s="325"/>
      <c r="N588" s="325"/>
      <c r="O588" s="328"/>
      <c r="P588" s="66"/>
      <c r="Q588" s="13"/>
      <c r="R588" s="13"/>
      <c r="S588" s="13"/>
      <c r="T588" s="24"/>
      <c r="U588" s="322"/>
      <c r="V588" s="322"/>
      <c r="W588" s="322"/>
      <c r="X588" s="322"/>
      <c r="Y588" s="322"/>
      <c r="Z588" s="322"/>
      <c r="AA588" s="322"/>
      <c r="AB588" s="322"/>
      <c r="AC588" s="322"/>
      <c r="AD588" s="322"/>
      <c r="AE588" s="322"/>
      <c r="AF588" s="322"/>
      <c r="AG588" s="322"/>
      <c r="AH588" s="25"/>
    </row>
    <row r="589" spans="1:34" ht="39.75" customHeight="1">
      <c r="A589" s="13"/>
      <c r="B589" s="26"/>
      <c r="C589" s="355"/>
      <c r="D589" s="325"/>
      <c r="E589" s="325"/>
      <c r="F589" s="325"/>
      <c r="G589" s="326"/>
      <c r="H589" s="338"/>
      <c r="I589" s="339"/>
      <c r="J589" s="326"/>
      <c r="K589" s="55" t="s">
        <v>51</v>
      </c>
      <c r="L589" s="56" t="s">
        <v>791</v>
      </c>
      <c r="M589" s="326"/>
      <c r="N589" s="326"/>
      <c r="O589" s="329"/>
      <c r="P589" s="66"/>
      <c r="Q589" s="13"/>
      <c r="R589" s="13"/>
      <c r="S589" s="13"/>
      <c r="T589" s="24"/>
      <c r="U589" s="323"/>
      <c r="V589" s="323"/>
      <c r="W589" s="323"/>
      <c r="X589" s="323"/>
      <c r="Y589" s="323"/>
      <c r="Z589" s="323"/>
      <c r="AA589" s="323"/>
      <c r="AB589" s="323"/>
      <c r="AC589" s="323"/>
      <c r="AD589" s="323"/>
      <c r="AE589" s="323"/>
      <c r="AF589" s="323"/>
      <c r="AG589" s="323"/>
      <c r="AH589" s="25"/>
    </row>
    <row r="590" spans="1:34" ht="39.75" customHeight="1">
      <c r="A590" s="13"/>
      <c r="B590" s="26"/>
      <c r="C590" s="355"/>
      <c r="D590" s="325"/>
      <c r="E590" s="325"/>
      <c r="F590" s="325"/>
      <c r="G590" s="349">
        <v>71</v>
      </c>
      <c r="H590" s="334" t="s">
        <v>792</v>
      </c>
      <c r="I590" s="335"/>
      <c r="J590" s="340" t="s">
        <v>793</v>
      </c>
      <c r="K590" s="55" t="s">
        <v>41</v>
      </c>
      <c r="L590" s="56" t="s">
        <v>794</v>
      </c>
      <c r="M590" s="330" t="s">
        <v>136</v>
      </c>
      <c r="N590" s="324"/>
      <c r="O590" s="327"/>
      <c r="P590" s="66"/>
      <c r="Q590" s="13"/>
      <c r="R590" s="13"/>
      <c r="S590" s="13"/>
      <c r="T590" s="24"/>
      <c r="U590" s="321"/>
      <c r="V590" s="321"/>
      <c r="W590" s="321"/>
      <c r="X590" s="321"/>
      <c r="Y590" s="321" t="str">
        <f t="shared" ref="Y590:Z590" si="66">IF($N$590="","",$N$590)</f>
        <v/>
      </c>
      <c r="Z590" s="321" t="str">
        <f t="shared" si="66"/>
        <v/>
      </c>
      <c r="AA590" s="321"/>
      <c r="AB590" s="321"/>
      <c r="AC590" s="321"/>
      <c r="AD590" s="321"/>
      <c r="AE590" s="321"/>
      <c r="AF590" s="321"/>
      <c r="AG590" s="321"/>
      <c r="AH590" s="25"/>
    </row>
    <row r="591" spans="1:34" ht="39.75" customHeight="1">
      <c r="A591" s="13"/>
      <c r="B591" s="26"/>
      <c r="C591" s="355"/>
      <c r="D591" s="325"/>
      <c r="E591" s="325"/>
      <c r="F591" s="325"/>
      <c r="G591" s="325"/>
      <c r="H591" s="336"/>
      <c r="I591" s="337"/>
      <c r="J591" s="325"/>
      <c r="K591" s="55" t="s">
        <v>45</v>
      </c>
      <c r="L591" s="56" t="s">
        <v>795</v>
      </c>
      <c r="M591" s="325"/>
      <c r="N591" s="325"/>
      <c r="O591" s="328"/>
      <c r="P591" s="66"/>
      <c r="Q591" s="13"/>
      <c r="R591" s="13"/>
      <c r="S591" s="13"/>
      <c r="T591" s="24"/>
      <c r="U591" s="322"/>
      <c r="V591" s="322"/>
      <c r="W591" s="322"/>
      <c r="X591" s="322"/>
      <c r="Y591" s="322"/>
      <c r="Z591" s="322"/>
      <c r="AA591" s="322"/>
      <c r="AB591" s="322"/>
      <c r="AC591" s="322"/>
      <c r="AD591" s="322"/>
      <c r="AE591" s="322"/>
      <c r="AF591" s="322"/>
      <c r="AG591" s="322"/>
      <c r="AH591" s="25"/>
    </row>
    <row r="592" spans="1:34" ht="39.75" customHeight="1">
      <c r="A592" s="13"/>
      <c r="B592" s="26"/>
      <c r="C592" s="355"/>
      <c r="D592" s="325"/>
      <c r="E592" s="325"/>
      <c r="F592" s="325"/>
      <c r="G592" s="325"/>
      <c r="H592" s="336"/>
      <c r="I592" s="337"/>
      <c r="J592" s="325"/>
      <c r="K592" s="55" t="s">
        <v>47</v>
      </c>
      <c r="L592" s="56" t="s">
        <v>796</v>
      </c>
      <c r="M592" s="325"/>
      <c r="N592" s="325"/>
      <c r="O592" s="328"/>
      <c r="P592" s="66"/>
      <c r="Q592" s="13"/>
      <c r="R592" s="13"/>
      <c r="S592" s="13"/>
      <c r="T592" s="24"/>
      <c r="U592" s="322"/>
      <c r="V592" s="322"/>
      <c r="W592" s="322"/>
      <c r="X592" s="322"/>
      <c r="Y592" s="322"/>
      <c r="Z592" s="322"/>
      <c r="AA592" s="322"/>
      <c r="AB592" s="322"/>
      <c r="AC592" s="322"/>
      <c r="AD592" s="322"/>
      <c r="AE592" s="322"/>
      <c r="AF592" s="322"/>
      <c r="AG592" s="322"/>
      <c r="AH592" s="25"/>
    </row>
    <row r="593" spans="1:34" ht="39.75" customHeight="1">
      <c r="A593" s="13"/>
      <c r="B593" s="26"/>
      <c r="C593" s="355"/>
      <c r="D593" s="325"/>
      <c r="E593" s="325"/>
      <c r="F593" s="325"/>
      <c r="G593" s="325"/>
      <c r="H593" s="336"/>
      <c r="I593" s="337"/>
      <c r="J593" s="325"/>
      <c r="K593" s="55" t="s">
        <v>49</v>
      </c>
      <c r="L593" s="56" t="s">
        <v>797</v>
      </c>
      <c r="M593" s="325"/>
      <c r="N593" s="325"/>
      <c r="O593" s="328"/>
      <c r="P593" s="66"/>
      <c r="Q593" s="13"/>
      <c r="R593" s="13"/>
      <c r="S593" s="13"/>
      <c r="T593" s="24"/>
      <c r="U593" s="322"/>
      <c r="V593" s="322"/>
      <c r="W593" s="322"/>
      <c r="X593" s="322"/>
      <c r="Y593" s="322"/>
      <c r="Z593" s="322"/>
      <c r="AA593" s="322"/>
      <c r="AB593" s="322"/>
      <c r="AC593" s="322"/>
      <c r="AD593" s="322"/>
      <c r="AE593" s="322"/>
      <c r="AF593" s="322"/>
      <c r="AG593" s="322"/>
      <c r="AH593" s="25"/>
    </row>
    <row r="594" spans="1:34" ht="39.75" customHeight="1">
      <c r="A594" s="13"/>
      <c r="B594" s="26"/>
      <c r="C594" s="356"/>
      <c r="D594" s="344"/>
      <c r="E594" s="344"/>
      <c r="F594" s="344"/>
      <c r="G594" s="344"/>
      <c r="H594" s="342"/>
      <c r="I594" s="343"/>
      <c r="J594" s="344"/>
      <c r="K594" s="63" t="s">
        <v>51</v>
      </c>
      <c r="L594" s="64" t="s">
        <v>798</v>
      </c>
      <c r="M594" s="344"/>
      <c r="N594" s="344"/>
      <c r="O594" s="367"/>
      <c r="P594" s="66"/>
      <c r="Q594" s="13"/>
      <c r="R594" s="13"/>
      <c r="S594" s="13"/>
      <c r="T594" s="24"/>
      <c r="U594" s="323"/>
      <c r="V594" s="323"/>
      <c r="W594" s="323"/>
      <c r="X594" s="323"/>
      <c r="Y594" s="323"/>
      <c r="Z594" s="323"/>
      <c r="AA594" s="323"/>
      <c r="AB594" s="323"/>
      <c r="AC594" s="323"/>
      <c r="AD594" s="323"/>
      <c r="AE594" s="323"/>
      <c r="AF594" s="323"/>
      <c r="AG594" s="323"/>
      <c r="AH594" s="25"/>
    </row>
    <row r="595" spans="1:34" ht="39.75" customHeight="1">
      <c r="A595" s="13"/>
      <c r="B595" s="26"/>
      <c r="C595" s="354" t="s">
        <v>799</v>
      </c>
      <c r="D595" s="359" t="str">
        <f>IF(SUM(N595:N624)=0,"",AVERAGE(N595:N624))</f>
        <v/>
      </c>
      <c r="E595" s="357" t="s">
        <v>69</v>
      </c>
      <c r="F595" s="352" t="str">
        <f>IF(SUM(N595:N599)=0,"",AVERAGE(N595:N599))</f>
        <v/>
      </c>
      <c r="G595" s="353">
        <v>72</v>
      </c>
      <c r="H595" s="346" t="s">
        <v>800</v>
      </c>
      <c r="I595" s="347"/>
      <c r="J595" s="348" t="s">
        <v>801</v>
      </c>
      <c r="K595" s="51" t="s">
        <v>41</v>
      </c>
      <c r="L595" s="65" t="s">
        <v>802</v>
      </c>
      <c r="M595" s="331" t="s">
        <v>136</v>
      </c>
      <c r="N595" s="332"/>
      <c r="O595" s="333"/>
      <c r="P595" s="46"/>
      <c r="Q595" s="13"/>
      <c r="R595" s="13"/>
      <c r="S595" s="13"/>
      <c r="T595" s="24"/>
      <c r="U595" s="321"/>
      <c r="V595" s="321"/>
      <c r="W595" s="321"/>
      <c r="X595" s="321"/>
      <c r="Y595" s="321"/>
      <c r="Z595" s="321"/>
      <c r="AA595" s="321"/>
      <c r="AB595" s="321"/>
      <c r="AC595" s="321"/>
      <c r="AD595" s="321"/>
      <c r="AE595" s="321"/>
      <c r="AF595" s="321"/>
      <c r="AG595" s="321" t="str">
        <f>IF($N$595="","",$N$595)</f>
        <v/>
      </c>
      <c r="AH595" s="25"/>
    </row>
    <row r="596" spans="1:34" ht="39.75" customHeight="1">
      <c r="A596" s="13"/>
      <c r="B596" s="26"/>
      <c r="C596" s="355"/>
      <c r="D596" s="325"/>
      <c r="E596" s="325"/>
      <c r="F596" s="325"/>
      <c r="G596" s="325"/>
      <c r="H596" s="336"/>
      <c r="I596" s="337"/>
      <c r="J596" s="325"/>
      <c r="K596" s="55" t="s">
        <v>45</v>
      </c>
      <c r="L596" s="56" t="s">
        <v>803</v>
      </c>
      <c r="M596" s="325"/>
      <c r="N596" s="325"/>
      <c r="O596" s="328"/>
      <c r="P596" s="46"/>
      <c r="Q596" s="13"/>
      <c r="R596" s="13"/>
      <c r="S596" s="13"/>
      <c r="T596" s="24"/>
      <c r="U596" s="322"/>
      <c r="V596" s="322"/>
      <c r="W596" s="322"/>
      <c r="X596" s="322"/>
      <c r="Y596" s="322"/>
      <c r="Z596" s="322"/>
      <c r="AA596" s="322"/>
      <c r="AB596" s="322"/>
      <c r="AC596" s="322"/>
      <c r="AD596" s="322"/>
      <c r="AE596" s="322"/>
      <c r="AF596" s="322"/>
      <c r="AG596" s="322"/>
      <c r="AH596" s="25"/>
    </row>
    <row r="597" spans="1:34" ht="39.75" customHeight="1">
      <c r="A597" s="13"/>
      <c r="B597" s="26"/>
      <c r="C597" s="355"/>
      <c r="D597" s="325"/>
      <c r="E597" s="325"/>
      <c r="F597" s="325"/>
      <c r="G597" s="325"/>
      <c r="H597" s="336"/>
      <c r="I597" s="337"/>
      <c r="J597" s="325"/>
      <c r="K597" s="55" t="s">
        <v>47</v>
      </c>
      <c r="L597" s="56" t="s">
        <v>804</v>
      </c>
      <c r="M597" s="325"/>
      <c r="N597" s="325"/>
      <c r="O597" s="328"/>
      <c r="P597" s="46"/>
      <c r="Q597" s="13"/>
      <c r="R597" s="13"/>
      <c r="S597" s="13"/>
      <c r="T597" s="24"/>
      <c r="U597" s="322"/>
      <c r="V597" s="322"/>
      <c r="W597" s="322"/>
      <c r="X597" s="322"/>
      <c r="Y597" s="322"/>
      <c r="Z597" s="322"/>
      <c r="AA597" s="322"/>
      <c r="AB597" s="322"/>
      <c r="AC597" s="322"/>
      <c r="AD597" s="322"/>
      <c r="AE597" s="322"/>
      <c r="AF597" s="322"/>
      <c r="AG597" s="322"/>
      <c r="AH597" s="25"/>
    </row>
    <row r="598" spans="1:34" ht="39.75" customHeight="1">
      <c r="A598" s="13"/>
      <c r="B598" s="26"/>
      <c r="C598" s="355"/>
      <c r="D598" s="325"/>
      <c r="E598" s="325"/>
      <c r="F598" s="325"/>
      <c r="G598" s="325"/>
      <c r="H598" s="336"/>
      <c r="I598" s="337"/>
      <c r="J598" s="325"/>
      <c r="K598" s="55" t="s">
        <v>49</v>
      </c>
      <c r="L598" s="56" t="s">
        <v>805</v>
      </c>
      <c r="M598" s="325"/>
      <c r="N598" s="325"/>
      <c r="O598" s="328"/>
      <c r="P598" s="46"/>
      <c r="Q598" s="13"/>
      <c r="R598" s="13"/>
      <c r="S598" s="13"/>
      <c r="T598" s="24"/>
      <c r="U598" s="322"/>
      <c r="V598" s="322"/>
      <c r="W598" s="322"/>
      <c r="X598" s="322"/>
      <c r="Y598" s="322"/>
      <c r="Z598" s="322"/>
      <c r="AA598" s="322"/>
      <c r="AB598" s="322"/>
      <c r="AC598" s="322"/>
      <c r="AD598" s="322"/>
      <c r="AE598" s="322"/>
      <c r="AF598" s="322"/>
      <c r="AG598" s="322"/>
      <c r="AH598" s="25"/>
    </row>
    <row r="599" spans="1:34" ht="39.75" customHeight="1">
      <c r="A599" s="13"/>
      <c r="B599" s="26"/>
      <c r="C599" s="355"/>
      <c r="D599" s="325"/>
      <c r="E599" s="326"/>
      <c r="F599" s="326"/>
      <c r="G599" s="326"/>
      <c r="H599" s="338"/>
      <c r="I599" s="339"/>
      <c r="J599" s="326"/>
      <c r="K599" s="55" t="s">
        <v>51</v>
      </c>
      <c r="L599" s="56" t="s">
        <v>806</v>
      </c>
      <c r="M599" s="326"/>
      <c r="N599" s="326"/>
      <c r="O599" s="329"/>
      <c r="P599" s="46"/>
      <c r="Q599" s="13"/>
      <c r="R599" s="13"/>
      <c r="S599" s="13"/>
      <c r="T599" s="24"/>
      <c r="U599" s="323"/>
      <c r="V599" s="323"/>
      <c r="W599" s="323"/>
      <c r="X599" s="323"/>
      <c r="Y599" s="323"/>
      <c r="Z599" s="323"/>
      <c r="AA599" s="323"/>
      <c r="AB599" s="323"/>
      <c r="AC599" s="323"/>
      <c r="AD599" s="323"/>
      <c r="AE599" s="323"/>
      <c r="AF599" s="323"/>
      <c r="AG599" s="323"/>
      <c r="AH599" s="25"/>
    </row>
    <row r="600" spans="1:34" ht="39.75" customHeight="1">
      <c r="A600" s="13"/>
      <c r="B600" s="26"/>
      <c r="C600" s="355"/>
      <c r="D600" s="325"/>
      <c r="E600" s="350" t="s">
        <v>603</v>
      </c>
      <c r="F600" s="351" t="str">
        <f>IF(SUM(N600:N609)=0,"",AVERAGE(N600:N609))</f>
        <v/>
      </c>
      <c r="G600" s="349">
        <v>73</v>
      </c>
      <c r="H600" s="334" t="s">
        <v>807</v>
      </c>
      <c r="I600" s="335"/>
      <c r="J600" s="340" t="s">
        <v>808</v>
      </c>
      <c r="K600" s="55" t="s">
        <v>41</v>
      </c>
      <c r="L600" s="56" t="s">
        <v>809</v>
      </c>
      <c r="M600" s="330" t="s">
        <v>136</v>
      </c>
      <c r="N600" s="324"/>
      <c r="O600" s="327"/>
      <c r="P600" s="46"/>
      <c r="Q600" s="13"/>
      <c r="R600" s="13"/>
      <c r="S600" s="13"/>
      <c r="T600" s="24"/>
      <c r="U600" s="321"/>
      <c r="V600" s="321"/>
      <c r="W600" s="321"/>
      <c r="X600" s="321"/>
      <c r="Y600" s="321"/>
      <c r="Z600" s="321" t="str">
        <f>IF($N$600="","",$N$600)</f>
        <v/>
      </c>
      <c r="AA600" s="321"/>
      <c r="AB600" s="321"/>
      <c r="AC600" s="321"/>
      <c r="AD600" s="321"/>
      <c r="AE600" s="321" t="str">
        <f>IF($N$600="","",$N$600)</f>
        <v/>
      </c>
      <c r="AF600" s="321"/>
      <c r="AG600" s="321"/>
      <c r="AH600" s="25"/>
    </row>
    <row r="601" spans="1:34" ht="39.75" customHeight="1">
      <c r="A601" s="13"/>
      <c r="B601" s="26"/>
      <c r="C601" s="355"/>
      <c r="D601" s="325"/>
      <c r="E601" s="325"/>
      <c r="F601" s="325"/>
      <c r="G601" s="325"/>
      <c r="H601" s="336"/>
      <c r="I601" s="337"/>
      <c r="J601" s="325"/>
      <c r="K601" s="55" t="s">
        <v>45</v>
      </c>
      <c r="L601" s="56" t="s">
        <v>810</v>
      </c>
      <c r="M601" s="325"/>
      <c r="N601" s="325"/>
      <c r="O601" s="328"/>
      <c r="P601" s="46"/>
      <c r="Q601" s="13"/>
      <c r="R601" s="13"/>
      <c r="S601" s="13"/>
      <c r="T601" s="24"/>
      <c r="U601" s="322"/>
      <c r="V601" s="322"/>
      <c r="W601" s="322"/>
      <c r="X601" s="322"/>
      <c r="Y601" s="322"/>
      <c r="Z601" s="322"/>
      <c r="AA601" s="322"/>
      <c r="AB601" s="322"/>
      <c r="AC601" s="322"/>
      <c r="AD601" s="322"/>
      <c r="AE601" s="322"/>
      <c r="AF601" s="322"/>
      <c r="AG601" s="322"/>
      <c r="AH601" s="25"/>
    </row>
    <row r="602" spans="1:34" ht="39.75" customHeight="1">
      <c r="A602" s="13"/>
      <c r="B602" s="26"/>
      <c r="C602" s="355"/>
      <c r="D602" s="325"/>
      <c r="E602" s="325"/>
      <c r="F602" s="325"/>
      <c r="G602" s="325"/>
      <c r="H602" s="336"/>
      <c r="I602" s="337"/>
      <c r="J602" s="325"/>
      <c r="K602" s="55" t="s">
        <v>47</v>
      </c>
      <c r="L602" s="56" t="s">
        <v>811</v>
      </c>
      <c r="M602" s="325"/>
      <c r="N602" s="325"/>
      <c r="O602" s="328"/>
      <c r="P602" s="46"/>
      <c r="Q602" s="13"/>
      <c r="R602" s="13"/>
      <c r="S602" s="13"/>
      <c r="T602" s="24"/>
      <c r="U602" s="322"/>
      <c r="V602" s="322"/>
      <c r="W602" s="322"/>
      <c r="X602" s="322"/>
      <c r="Y602" s="322"/>
      <c r="Z602" s="322"/>
      <c r="AA602" s="322"/>
      <c r="AB602" s="322"/>
      <c r="AC602" s="322"/>
      <c r="AD602" s="322"/>
      <c r="AE602" s="322"/>
      <c r="AF602" s="322"/>
      <c r="AG602" s="322"/>
      <c r="AH602" s="25"/>
    </row>
    <row r="603" spans="1:34" ht="39.75" customHeight="1">
      <c r="A603" s="13"/>
      <c r="B603" s="26"/>
      <c r="C603" s="355"/>
      <c r="D603" s="325"/>
      <c r="E603" s="325"/>
      <c r="F603" s="325"/>
      <c r="G603" s="325"/>
      <c r="H603" s="336"/>
      <c r="I603" s="337"/>
      <c r="J603" s="325"/>
      <c r="K603" s="55" t="s">
        <v>49</v>
      </c>
      <c r="L603" s="56" t="s">
        <v>812</v>
      </c>
      <c r="M603" s="325"/>
      <c r="N603" s="325"/>
      <c r="O603" s="328"/>
      <c r="P603" s="46"/>
      <c r="Q603" s="13"/>
      <c r="R603" s="13"/>
      <c r="S603" s="13"/>
      <c r="T603" s="24"/>
      <c r="U603" s="322"/>
      <c r="V603" s="322"/>
      <c r="W603" s="322"/>
      <c r="X603" s="322"/>
      <c r="Y603" s="322"/>
      <c r="Z603" s="322"/>
      <c r="AA603" s="322"/>
      <c r="AB603" s="322"/>
      <c r="AC603" s="322"/>
      <c r="AD603" s="322"/>
      <c r="AE603" s="322"/>
      <c r="AF603" s="322"/>
      <c r="AG603" s="322"/>
      <c r="AH603" s="25"/>
    </row>
    <row r="604" spans="1:34" ht="39.75" customHeight="1">
      <c r="A604" s="13"/>
      <c r="B604" s="26"/>
      <c r="C604" s="355"/>
      <c r="D604" s="325"/>
      <c r="E604" s="325"/>
      <c r="F604" s="325"/>
      <c r="G604" s="326"/>
      <c r="H604" s="338"/>
      <c r="I604" s="339"/>
      <c r="J604" s="326"/>
      <c r="K604" s="55" t="s">
        <v>51</v>
      </c>
      <c r="L604" s="56" t="s">
        <v>813</v>
      </c>
      <c r="M604" s="326"/>
      <c r="N604" s="326"/>
      <c r="O604" s="329"/>
      <c r="P604" s="46"/>
      <c r="Q604" s="13"/>
      <c r="R604" s="13"/>
      <c r="S604" s="13"/>
      <c r="T604" s="24"/>
      <c r="U604" s="323"/>
      <c r="V604" s="323"/>
      <c r="W604" s="323"/>
      <c r="X604" s="323"/>
      <c r="Y604" s="323"/>
      <c r="Z604" s="323"/>
      <c r="AA604" s="323"/>
      <c r="AB604" s="323"/>
      <c r="AC604" s="323"/>
      <c r="AD604" s="323"/>
      <c r="AE604" s="323"/>
      <c r="AF604" s="323"/>
      <c r="AG604" s="323"/>
      <c r="AH604" s="25"/>
    </row>
    <row r="605" spans="1:34" ht="39.75" customHeight="1">
      <c r="A605" s="13"/>
      <c r="B605" s="26"/>
      <c r="C605" s="355"/>
      <c r="D605" s="325"/>
      <c r="E605" s="325"/>
      <c r="F605" s="325"/>
      <c r="G605" s="349">
        <v>74</v>
      </c>
      <c r="H605" s="334" t="s">
        <v>814</v>
      </c>
      <c r="I605" s="335"/>
      <c r="J605" s="340" t="s">
        <v>815</v>
      </c>
      <c r="K605" s="55" t="s">
        <v>41</v>
      </c>
      <c r="L605" s="56" t="s">
        <v>816</v>
      </c>
      <c r="M605" s="330" t="s">
        <v>136</v>
      </c>
      <c r="N605" s="324"/>
      <c r="O605" s="327"/>
      <c r="P605" s="46"/>
      <c r="Q605" s="13"/>
      <c r="R605" s="13"/>
      <c r="S605" s="13"/>
      <c r="T605" s="24"/>
      <c r="U605" s="321"/>
      <c r="V605" s="321"/>
      <c r="W605" s="321"/>
      <c r="X605" s="321" t="str">
        <f>IF($N$605="","",$N$605)</f>
        <v/>
      </c>
      <c r="Y605" s="321"/>
      <c r="Z605" s="321"/>
      <c r="AA605" s="321" t="str">
        <f>IF($N$605="","",$N$605)</f>
        <v/>
      </c>
      <c r="AB605" s="321"/>
      <c r="AC605" s="321"/>
      <c r="AD605" s="321"/>
      <c r="AE605" s="321"/>
      <c r="AF605" s="321"/>
      <c r="AG605" s="321"/>
      <c r="AH605" s="25"/>
    </row>
    <row r="606" spans="1:34" ht="39.75" customHeight="1">
      <c r="A606" s="13"/>
      <c r="B606" s="26"/>
      <c r="C606" s="355"/>
      <c r="D606" s="325"/>
      <c r="E606" s="325"/>
      <c r="F606" s="325"/>
      <c r="G606" s="325"/>
      <c r="H606" s="336"/>
      <c r="I606" s="337"/>
      <c r="J606" s="325"/>
      <c r="K606" s="55" t="s">
        <v>45</v>
      </c>
      <c r="L606" s="56" t="s">
        <v>817</v>
      </c>
      <c r="M606" s="325"/>
      <c r="N606" s="325"/>
      <c r="O606" s="328"/>
      <c r="P606" s="46"/>
      <c r="Q606" s="13"/>
      <c r="R606" s="13"/>
      <c r="S606" s="13"/>
      <c r="T606" s="24"/>
      <c r="U606" s="322"/>
      <c r="V606" s="322"/>
      <c r="W606" s="322"/>
      <c r="X606" s="322"/>
      <c r="Y606" s="322"/>
      <c r="Z606" s="322"/>
      <c r="AA606" s="322"/>
      <c r="AB606" s="322"/>
      <c r="AC606" s="322"/>
      <c r="AD606" s="322"/>
      <c r="AE606" s="322"/>
      <c r="AF606" s="322"/>
      <c r="AG606" s="322"/>
      <c r="AH606" s="25"/>
    </row>
    <row r="607" spans="1:34" ht="39.75" customHeight="1">
      <c r="A607" s="13"/>
      <c r="B607" s="26"/>
      <c r="C607" s="355"/>
      <c r="D607" s="325"/>
      <c r="E607" s="325"/>
      <c r="F607" s="325"/>
      <c r="G607" s="325"/>
      <c r="H607" s="336"/>
      <c r="I607" s="337"/>
      <c r="J607" s="325"/>
      <c r="K607" s="55" t="s">
        <v>47</v>
      </c>
      <c r="L607" s="56" t="s">
        <v>818</v>
      </c>
      <c r="M607" s="325"/>
      <c r="N607" s="325"/>
      <c r="O607" s="328"/>
      <c r="P607" s="46"/>
      <c r="Q607" s="13"/>
      <c r="R607" s="13"/>
      <c r="S607" s="13"/>
      <c r="T607" s="24"/>
      <c r="U607" s="322"/>
      <c r="V607" s="322"/>
      <c r="W607" s="322"/>
      <c r="X607" s="322"/>
      <c r="Y607" s="322"/>
      <c r="Z607" s="322"/>
      <c r="AA607" s="322"/>
      <c r="AB607" s="322"/>
      <c r="AC607" s="322"/>
      <c r="AD607" s="322"/>
      <c r="AE607" s="322"/>
      <c r="AF607" s="322"/>
      <c r="AG607" s="322"/>
      <c r="AH607" s="25"/>
    </row>
    <row r="608" spans="1:34" ht="39.75" customHeight="1">
      <c r="A608" s="13"/>
      <c r="B608" s="26"/>
      <c r="C608" s="355"/>
      <c r="D608" s="325"/>
      <c r="E608" s="325"/>
      <c r="F608" s="325"/>
      <c r="G608" s="325"/>
      <c r="H608" s="336"/>
      <c r="I608" s="337"/>
      <c r="J608" s="325"/>
      <c r="K608" s="55" t="s">
        <v>49</v>
      </c>
      <c r="L608" s="56" t="s">
        <v>819</v>
      </c>
      <c r="M608" s="325"/>
      <c r="N608" s="325"/>
      <c r="O608" s="328"/>
      <c r="P608" s="46"/>
      <c r="Q608" s="13"/>
      <c r="R608" s="13"/>
      <c r="S608" s="13"/>
      <c r="T608" s="24"/>
      <c r="U608" s="322"/>
      <c r="V608" s="322"/>
      <c r="W608" s="322"/>
      <c r="X608" s="322"/>
      <c r="Y608" s="322"/>
      <c r="Z608" s="322"/>
      <c r="AA608" s="322"/>
      <c r="AB608" s="322"/>
      <c r="AC608" s="322"/>
      <c r="AD608" s="322"/>
      <c r="AE608" s="322"/>
      <c r="AF608" s="322"/>
      <c r="AG608" s="322"/>
      <c r="AH608" s="25"/>
    </row>
    <row r="609" spans="1:34" ht="39.75" customHeight="1">
      <c r="A609" s="13"/>
      <c r="B609" s="26"/>
      <c r="C609" s="355"/>
      <c r="D609" s="325"/>
      <c r="E609" s="326"/>
      <c r="F609" s="326"/>
      <c r="G609" s="326"/>
      <c r="H609" s="338"/>
      <c r="I609" s="339"/>
      <c r="J609" s="326"/>
      <c r="K609" s="55" t="s">
        <v>51</v>
      </c>
      <c r="L609" s="56" t="s">
        <v>820</v>
      </c>
      <c r="M609" s="326"/>
      <c r="N609" s="326"/>
      <c r="O609" s="329"/>
      <c r="P609" s="46"/>
      <c r="Q609" s="13"/>
      <c r="R609" s="13"/>
      <c r="S609" s="13"/>
      <c r="T609" s="24"/>
      <c r="U609" s="323"/>
      <c r="V609" s="323"/>
      <c r="W609" s="323"/>
      <c r="X609" s="323"/>
      <c r="Y609" s="323"/>
      <c r="Z609" s="323"/>
      <c r="AA609" s="323"/>
      <c r="AB609" s="323"/>
      <c r="AC609" s="323"/>
      <c r="AD609" s="323"/>
      <c r="AE609" s="323"/>
      <c r="AF609" s="323"/>
      <c r="AG609" s="323"/>
      <c r="AH609" s="25"/>
    </row>
    <row r="610" spans="1:34" ht="39.75" customHeight="1">
      <c r="A610" s="13"/>
      <c r="B610" s="26"/>
      <c r="C610" s="355"/>
      <c r="D610" s="325"/>
      <c r="E610" s="350" t="s">
        <v>821</v>
      </c>
      <c r="F610" s="358" t="str">
        <f>IF(SUM(N610:N619)=0,"",AVERAGE(N610:N619))</f>
        <v/>
      </c>
      <c r="G610" s="349">
        <v>75</v>
      </c>
      <c r="H610" s="334" t="s">
        <v>822</v>
      </c>
      <c r="I610" s="335"/>
      <c r="J610" s="340" t="s">
        <v>823</v>
      </c>
      <c r="K610" s="55" t="s">
        <v>41</v>
      </c>
      <c r="L610" s="56" t="s">
        <v>824</v>
      </c>
      <c r="M610" s="330" t="s">
        <v>136</v>
      </c>
      <c r="N610" s="324"/>
      <c r="O610" s="327"/>
      <c r="P610" s="46"/>
      <c r="Q610" s="13"/>
      <c r="R610" s="13"/>
      <c r="S610" s="13"/>
      <c r="T610" s="24"/>
      <c r="U610" s="321"/>
      <c r="V610" s="321"/>
      <c r="W610" s="321" t="str">
        <f>IF($N$610="","",$N$610)</f>
        <v/>
      </c>
      <c r="X610" s="321"/>
      <c r="Y610" s="321" t="str">
        <f t="shared" ref="Y610:Z610" si="67">IF($N$610="","",$N$610)</f>
        <v/>
      </c>
      <c r="Z610" s="321" t="str">
        <f t="shared" si="67"/>
        <v/>
      </c>
      <c r="AA610" s="321"/>
      <c r="AB610" s="321"/>
      <c r="AC610" s="321"/>
      <c r="AD610" s="321"/>
      <c r="AE610" s="321"/>
      <c r="AF610" s="321"/>
      <c r="AG610" s="321"/>
      <c r="AH610" s="25"/>
    </row>
    <row r="611" spans="1:34" ht="39.75" customHeight="1">
      <c r="A611" s="13"/>
      <c r="B611" s="26"/>
      <c r="C611" s="355"/>
      <c r="D611" s="325"/>
      <c r="E611" s="325"/>
      <c r="F611" s="325"/>
      <c r="G611" s="325"/>
      <c r="H611" s="336"/>
      <c r="I611" s="337"/>
      <c r="J611" s="325"/>
      <c r="K611" s="55" t="s">
        <v>45</v>
      </c>
      <c r="L611" s="56" t="s">
        <v>825</v>
      </c>
      <c r="M611" s="325"/>
      <c r="N611" s="325"/>
      <c r="O611" s="328"/>
      <c r="P611" s="46"/>
      <c r="Q611" s="13"/>
      <c r="R611" s="13"/>
      <c r="S611" s="13"/>
      <c r="T611" s="24"/>
      <c r="U611" s="322"/>
      <c r="V611" s="322"/>
      <c r="W611" s="322"/>
      <c r="X611" s="322"/>
      <c r="Y611" s="322"/>
      <c r="Z611" s="322"/>
      <c r="AA611" s="322"/>
      <c r="AB611" s="322"/>
      <c r="AC611" s="322"/>
      <c r="AD611" s="322"/>
      <c r="AE611" s="322"/>
      <c r="AF611" s="322"/>
      <c r="AG611" s="322"/>
      <c r="AH611" s="25"/>
    </row>
    <row r="612" spans="1:34" ht="39.75" customHeight="1">
      <c r="A612" s="13"/>
      <c r="B612" s="26"/>
      <c r="C612" s="355"/>
      <c r="D612" s="325"/>
      <c r="E612" s="325"/>
      <c r="F612" s="325"/>
      <c r="G612" s="325"/>
      <c r="H612" s="336"/>
      <c r="I612" s="337"/>
      <c r="J612" s="325"/>
      <c r="K612" s="55" t="s">
        <v>47</v>
      </c>
      <c r="L612" s="56" t="s">
        <v>826</v>
      </c>
      <c r="M612" s="325"/>
      <c r="N612" s="325"/>
      <c r="O612" s="328"/>
      <c r="P612" s="46"/>
      <c r="Q612" s="13"/>
      <c r="R612" s="13"/>
      <c r="S612" s="13"/>
      <c r="T612" s="24"/>
      <c r="U612" s="322"/>
      <c r="V612" s="322"/>
      <c r="W612" s="322"/>
      <c r="X612" s="322"/>
      <c r="Y612" s="322"/>
      <c r="Z612" s="322"/>
      <c r="AA612" s="322"/>
      <c r="AB612" s="322"/>
      <c r="AC612" s="322"/>
      <c r="AD612" s="322"/>
      <c r="AE612" s="322"/>
      <c r="AF612" s="322"/>
      <c r="AG612" s="322"/>
      <c r="AH612" s="25"/>
    </row>
    <row r="613" spans="1:34" ht="39.75" customHeight="1">
      <c r="A613" s="13"/>
      <c r="B613" s="26"/>
      <c r="C613" s="355"/>
      <c r="D613" s="325"/>
      <c r="E613" s="325"/>
      <c r="F613" s="325"/>
      <c r="G613" s="325"/>
      <c r="H613" s="336"/>
      <c r="I613" s="337"/>
      <c r="J613" s="325"/>
      <c r="K613" s="55" t="s">
        <v>49</v>
      </c>
      <c r="L613" s="56" t="s">
        <v>827</v>
      </c>
      <c r="M613" s="325"/>
      <c r="N613" s="325"/>
      <c r="O613" s="328"/>
      <c r="P613" s="46"/>
      <c r="Q613" s="13"/>
      <c r="R613" s="13"/>
      <c r="S613" s="13"/>
      <c r="T613" s="24"/>
      <c r="U613" s="322"/>
      <c r="V613" s="322"/>
      <c r="W613" s="322"/>
      <c r="X613" s="322"/>
      <c r="Y613" s="322"/>
      <c r="Z613" s="322"/>
      <c r="AA613" s="322"/>
      <c r="AB613" s="322"/>
      <c r="AC613" s="322"/>
      <c r="AD613" s="322"/>
      <c r="AE613" s="322"/>
      <c r="AF613" s="322"/>
      <c r="AG613" s="322"/>
      <c r="AH613" s="25"/>
    </row>
    <row r="614" spans="1:34" ht="39.75" customHeight="1">
      <c r="A614" s="13"/>
      <c r="B614" s="26"/>
      <c r="C614" s="355"/>
      <c r="D614" s="325"/>
      <c r="E614" s="325"/>
      <c r="F614" s="325"/>
      <c r="G614" s="326"/>
      <c r="H614" s="338"/>
      <c r="I614" s="339"/>
      <c r="J614" s="326"/>
      <c r="K614" s="55" t="s">
        <v>51</v>
      </c>
      <c r="L614" s="56" t="s">
        <v>828</v>
      </c>
      <c r="M614" s="326"/>
      <c r="N614" s="326"/>
      <c r="O614" s="329"/>
      <c r="P614" s="46"/>
      <c r="Q614" s="13"/>
      <c r="R614" s="13"/>
      <c r="S614" s="13"/>
      <c r="T614" s="24"/>
      <c r="U614" s="323"/>
      <c r="V614" s="323"/>
      <c r="W614" s="323"/>
      <c r="X614" s="323"/>
      <c r="Y614" s="323"/>
      <c r="Z614" s="323"/>
      <c r="AA614" s="323"/>
      <c r="AB614" s="323"/>
      <c r="AC614" s="323"/>
      <c r="AD614" s="323"/>
      <c r="AE614" s="323"/>
      <c r="AF614" s="323"/>
      <c r="AG614" s="323"/>
      <c r="AH614" s="25"/>
    </row>
    <row r="615" spans="1:34" ht="39.75" customHeight="1">
      <c r="A615" s="13"/>
      <c r="B615" s="26"/>
      <c r="C615" s="355"/>
      <c r="D615" s="325"/>
      <c r="E615" s="325"/>
      <c r="F615" s="325"/>
      <c r="G615" s="349">
        <v>76</v>
      </c>
      <c r="H615" s="334" t="s">
        <v>829</v>
      </c>
      <c r="I615" s="335"/>
      <c r="J615" s="340" t="s">
        <v>830</v>
      </c>
      <c r="K615" s="55" t="s">
        <v>41</v>
      </c>
      <c r="L615" s="56" t="s">
        <v>831</v>
      </c>
      <c r="M615" s="330" t="s">
        <v>136</v>
      </c>
      <c r="N615" s="324"/>
      <c r="O615" s="327"/>
      <c r="P615" s="46"/>
      <c r="Q615" s="13"/>
      <c r="R615" s="13"/>
      <c r="S615" s="13"/>
      <c r="T615" s="24"/>
      <c r="U615" s="321"/>
      <c r="V615" s="321"/>
      <c r="W615" s="321" t="str">
        <f>IF($N$615="","",$N$615)</f>
        <v/>
      </c>
      <c r="X615" s="321"/>
      <c r="Y615" s="321"/>
      <c r="Z615" s="321" t="str">
        <f>IF($N$615="","",$N$615)</f>
        <v/>
      </c>
      <c r="AA615" s="321"/>
      <c r="AB615" s="321"/>
      <c r="AC615" s="321"/>
      <c r="AD615" s="321"/>
      <c r="AE615" s="321"/>
      <c r="AF615" s="321"/>
      <c r="AG615" s="321"/>
      <c r="AH615" s="25"/>
    </row>
    <row r="616" spans="1:34" ht="39.75" customHeight="1">
      <c r="A616" s="13"/>
      <c r="B616" s="26"/>
      <c r="C616" s="355"/>
      <c r="D616" s="325"/>
      <c r="E616" s="325"/>
      <c r="F616" s="325"/>
      <c r="G616" s="325"/>
      <c r="H616" s="336"/>
      <c r="I616" s="337"/>
      <c r="J616" s="325"/>
      <c r="K616" s="55" t="s">
        <v>45</v>
      </c>
      <c r="L616" s="56" t="s">
        <v>832</v>
      </c>
      <c r="M616" s="325"/>
      <c r="N616" s="325"/>
      <c r="O616" s="328"/>
      <c r="P616" s="46"/>
      <c r="Q616" s="13"/>
      <c r="R616" s="13"/>
      <c r="S616" s="13"/>
      <c r="T616" s="24"/>
      <c r="U616" s="322"/>
      <c r="V616" s="322"/>
      <c r="W616" s="322"/>
      <c r="X616" s="322"/>
      <c r="Y616" s="322"/>
      <c r="Z616" s="322"/>
      <c r="AA616" s="322"/>
      <c r="AB616" s="322"/>
      <c r="AC616" s="322"/>
      <c r="AD616" s="322"/>
      <c r="AE616" s="322"/>
      <c r="AF616" s="322"/>
      <c r="AG616" s="322"/>
      <c r="AH616" s="25"/>
    </row>
    <row r="617" spans="1:34" ht="39.75" customHeight="1">
      <c r="A617" s="13"/>
      <c r="B617" s="26"/>
      <c r="C617" s="355"/>
      <c r="D617" s="325"/>
      <c r="E617" s="325"/>
      <c r="F617" s="325"/>
      <c r="G617" s="325"/>
      <c r="H617" s="336"/>
      <c r="I617" s="337"/>
      <c r="J617" s="325"/>
      <c r="K617" s="55" t="s">
        <v>47</v>
      </c>
      <c r="L617" s="56" t="s">
        <v>833</v>
      </c>
      <c r="M617" s="325"/>
      <c r="N617" s="325"/>
      <c r="O617" s="328"/>
      <c r="P617" s="46"/>
      <c r="Q617" s="13"/>
      <c r="R617" s="13"/>
      <c r="S617" s="13"/>
      <c r="T617" s="24"/>
      <c r="U617" s="322"/>
      <c r="V617" s="322"/>
      <c r="W617" s="322"/>
      <c r="X617" s="322"/>
      <c r="Y617" s="322"/>
      <c r="Z617" s="322"/>
      <c r="AA617" s="322"/>
      <c r="AB617" s="322"/>
      <c r="AC617" s="322"/>
      <c r="AD617" s="322"/>
      <c r="AE617" s="322"/>
      <c r="AF617" s="322"/>
      <c r="AG617" s="322"/>
      <c r="AH617" s="25"/>
    </row>
    <row r="618" spans="1:34" ht="39.75" customHeight="1">
      <c r="A618" s="13"/>
      <c r="B618" s="26"/>
      <c r="C618" s="355"/>
      <c r="D618" s="325"/>
      <c r="E618" s="325"/>
      <c r="F618" s="325"/>
      <c r="G618" s="325"/>
      <c r="H618" s="336"/>
      <c r="I618" s="337"/>
      <c r="J618" s="325"/>
      <c r="K618" s="55" t="s">
        <v>49</v>
      </c>
      <c r="L618" s="56" t="s">
        <v>834</v>
      </c>
      <c r="M618" s="325"/>
      <c r="N618" s="325"/>
      <c r="O618" s="328"/>
      <c r="P618" s="46"/>
      <c r="Q618" s="13"/>
      <c r="R618" s="13"/>
      <c r="S618" s="13"/>
      <c r="T618" s="24"/>
      <c r="U618" s="322"/>
      <c r="V618" s="322"/>
      <c r="W618" s="322"/>
      <c r="X618" s="322"/>
      <c r="Y618" s="322"/>
      <c r="Z618" s="322"/>
      <c r="AA618" s="322"/>
      <c r="AB618" s="322"/>
      <c r="AC618" s="322"/>
      <c r="AD618" s="322"/>
      <c r="AE618" s="322"/>
      <c r="AF618" s="322"/>
      <c r="AG618" s="322"/>
      <c r="AH618" s="25"/>
    </row>
    <row r="619" spans="1:34" ht="39.75" customHeight="1">
      <c r="A619" s="13"/>
      <c r="B619" s="26"/>
      <c r="C619" s="355"/>
      <c r="D619" s="325"/>
      <c r="E619" s="326"/>
      <c r="F619" s="326"/>
      <c r="G619" s="326"/>
      <c r="H619" s="338"/>
      <c r="I619" s="339"/>
      <c r="J619" s="326"/>
      <c r="K619" s="55" t="s">
        <v>51</v>
      </c>
      <c r="L619" s="56" t="s">
        <v>835</v>
      </c>
      <c r="M619" s="326"/>
      <c r="N619" s="326"/>
      <c r="O619" s="329"/>
      <c r="P619" s="46"/>
      <c r="Q619" s="13"/>
      <c r="R619" s="13"/>
      <c r="S619" s="13"/>
      <c r="T619" s="24"/>
      <c r="U619" s="323"/>
      <c r="V619" s="323"/>
      <c r="W619" s="323"/>
      <c r="X619" s="323"/>
      <c r="Y619" s="323"/>
      <c r="Z619" s="323"/>
      <c r="AA619" s="323"/>
      <c r="AB619" s="323"/>
      <c r="AC619" s="323"/>
      <c r="AD619" s="323"/>
      <c r="AE619" s="323"/>
      <c r="AF619" s="323"/>
      <c r="AG619" s="323"/>
      <c r="AH619" s="25"/>
    </row>
    <row r="620" spans="1:34" ht="39.75" customHeight="1">
      <c r="A620" s="13"/>
      <c r="B620" s="26"/>
      <c r="C620" s="355"/>
      <c r="D620" s="325"/>
      <c r="E620" s="350" t="s">
        <v>836</v>
      </c>
      <c r="F620" s="358" t="str">
        <f>IF(SUM(N620:N624)=0,"",AVERAGE(N620:N624))</f>
        <v/>
      </c>
      <c r="G620" s="349">
        <v>77</v>
      </c>
      <c r="H620" s="334" t="s">
        <v>837</v>
      </c>
      <c r="I620" s="335"/>
      <c r="J620" s="340" t="s">
        <v>838</v>
      </c>
      <c r="K620" s="55" t="s">
        <v>41</v>
      </c>
      <c r="L620" s="56" t="s">
        <v>839</v>
      </c>
      <c r="M620" s="330" t="s">
        <v>136</v>
      </c>
      <c r="N620" s="324"/>
      <c r="O620" s="327"/>
      <c r="P620" s="46"/>
      <c r="Q620" s="13"/>
      <c r="R620" s="13"/>
      <c r="S620" s="13"/>
      <c r="T620" s="24"/>
      <c r="U620" s="321"/>
      <c r="V620" s="321"/>
      <c r="W620" s="321"/>
      <c r="X620" s="321"/>
      <c r="Y620" s="321"/>
      <c r="Z620" s="321"/>
      <c r="AA620" s="321"/>
      <c r="AB620" s="321" t="str">
        <f>IF($N$620="","",$N$620)</f>
        <v/>
      </c>
      <c r="AC620" s="321"/>
      <c r="AD620" s="321"/>
      <c r="AE620" s="321"/>
      <c r="AF620" s="321" t="str">
        <f>IF($N$620="","",$N$620)</f>
        <v/>
      </c>
      <c r="AG620" s="321"/>
      <c r="AH620" s="25"/>
    </row>
    <row r="621" spans="1:34" ht="39.75" customHeight="1">
      <c r="A621" s="13"/>
      <c r="B621" s="26"/>
      <c r="C621" s="355"/>
      <c r="D621" s="325"/>
      <c r="E621" s="325"/>
      <c r="F621" s="325"/>
      <c r="G621" s="325"/>
      <c r="H621" s="336"/>
      <c r="I621" s="337"/>
      <c r="J621" s="325"/>
      <c r="K621" s="55" t="s">
        <v>45</v>
      </c>
      <c r="L621" s="56" t="s">
        <v>840</v>
      </c>
      <c r="M621" s="325"/>
      <c r="N621" s="325"/>
      <c r="O621" s="328"/>
      <c r="P621" s="46"/>
      <c r="Q621" s="13"/>
      <c r="R621" s="13"/>
      <c r="S621" s="13"/>
      <c r="T621" s="24"/>
      <c r="U621" s="322"/>
      <c r="V621" s="322"/>
      <c r="W621" s="322"/>
      <c r="X621" s="322"/>
      <c r="Y621" s="322"/>
      <c r="Z621" s="322"/>
      <c r="AA621" s="322"/>
      <c r="AB621" s="322"/>
      <c r="AC621" s="322"/>
      <c r="AD621" s="322"/>
      <c r="AE621" s="322"/>
      <c r="AF621" s="322"/>
      <c r="AG621" s="322"/>
      <c r="AH621" s="25"/>
    </row>
    <row r="622" spans="1:34" ht="39.75" customHeight="1">
      <c r="A622" s="13"/>
      <c r="B622" s="26"/>
      <c r="C622" s="355"/>
      <c r="D622" s="325"/>
      <c r="E622" s="325"/>
      <c r="F622" s="325"/>
      <c r="G622" s="325"/>
      <c r="H622" s="336"/>
      <c r="I622" s="337"/>
      <c r="J622" s="325"/>
      <c r="K622" s="55" t="s">
        <v>47</v>
      </c>
      <c r="L622" s="56" t="s">
        <v>841</v>
      </c>
      <c r="M622" s="325"/>
      <c r="N622" s="325"/>
      <c r="O622" s="328"/>
      <c r="P622" s="46"/>
      <c r="Q622" s="13"/>
      <c r="R622" s="13"/>
      <c r="S622" s="13"/>
      <c r="T622" s="24"/>
      <c r="U622" s="322"/>
      <c r="V622" s="322"/>
      <c r="W622" s="322"/>
      <c r="X622" s="322"/>
      <c r="Y622" s="322"/>
      <c r="Z622" s="322"/>
      <c r="AA622" s="322"/>
      <c r="AB622" s="322"/>
      <c r="AC622" s="322"/>
      <c r="AD622" s="322"/>
      <c r="AE622" s="322"/>
      <c r="AF622" s="322"/>
      <c r="AG622" s="322"/>
      <c r="AH622" s="25"/>
    </row>
    <row r="623" spans="1:34" ht="39.75" customHeight="1">
      <c r="A623" s="13"/>
      <c r="B623" s="26"/>
      <c r="C623" s="355"/>
      <c r="D623" s="325"/>
      <c r="E623" s="325"/>
      <c r="F623" s="325"/>
      <c r="G623" s="325"/>
      <c r="H623" s="336"/>
      <c r="I623" s="337"/>
      <c r="J623" s="325"/>
      <c r="K623" s="55" t="s">
        <v>49</v>
      </c>
      <c r="L623" s="56" t="s">
        <v>842</v>
      </c>
      <c r="M623" s="325"/>
      <c r="N623" s="325"/>
      <c r="O623" s="328"/>
      <c r="P623" s="46"/>
      <c r="Q623" s="13"/>
      <c r="R623" s="13"/>
      <c r="S623" s="13"/>
      <c r="T623" s="24"/>
      <c r="U623" s="322"/>
      <c r="V623" s="322"/>
      <c r="W623" s="322"/>
      <c r="X623" s="322"/>
      <c r="Y623" s="322"/>
      <c r="Z623" s="322"/>
      <c r="AA623" s="322"/>
      <c r="AB623" s="322"/>
      <c r="AC623" s="322"/>
      <c r="AD623" s="322"/>
      <c r="AE623" s="322"/>
      <c r="AF623" s="322"/>
      <c r="AG623" s="322"/>
      <c r="AH623" s="25"/>
    </row>
    <row r="624" spans="1:34" ht="39.75" customHeight="1">
      <c r="A624" s="13"/>
      <c r="B624" s="26"/>
      <c r="C624" s="356"/>
      <c r="D624" s="344"/>
      <c r="E624" s="344"/>
      <c r="F624" s="344"/>
      <c r="G624" s="344"/>
      <c r="H624" s="342"/>
      <c r="I624" s="343"/>
      <c r="J624" s="344"/>
      <c r="K624" s="63" t="s">
        <v>51</v>
      </c>
      <c r="L624" s="64" t="s">
        <v>843</v>
      </c>
      <c r="M624" s="344"/>
      <c r="N624" s="344"/>
      <c r="O624" s="367"/>
      <c r="P624" s="46"/>
      <c r="Q624" s="13"/>
      <c r="R624" s="13"/>
      <c r="S624" s="13"/>
      <c r="T624" s="24"/>
      <c r="U624" s="323"/>
      <c r="V624" s="323"/>
      <c r="W624" s="323"/>
      <c r="X624" s="323"/>
      <c r="Y624" s="323"/>
      <c r="Z624" s="323"/>
      <c r="AA624" s="323"/>
      <c r="AB624" s="323"/>
      <c r="AC624" s="323"/>
      <c r="AD624" s="323"/>
      <c r="AE624" s="323"/>
      <c r="AF624" s="323"/>
      <c r="AG624" s="323"/>
      <c r="AH624" s="25"/>
    </row>
    <row r="625" spans="1:34" ht="5.25" customHeight="1">
      <c r="A625" s="13"/>
      <c r="B625" s="77"/>
      <c r="C625" s="78"/>
      <c r="D625" s="78"/>
      <c r="E625" s="78"/>
      <c r="F625" s="78"/>
      <c r="G625" s="78"/>
      <c r="H625" s="79"/>
      <c r="I625" s="79"/>
      <c r="J625" s="78"/>
      <c r="K625" s="80"/>
      <c r="L625" s="81"/>
      <c r="M625" s="79"/>
      <c r="N625" s="82"/>
      <c r="O625" s="78"/>
      <c r="P625" s="83"/>
      <c r="Q625" s="13"/>
      <c r="R625" s="13"/>
      <c r="S625" s="13"/>
      <c r="T625" s="84"/>
      <c r="U625" s="85">
        <f t="shared" ref="U625:AG625" si="68">IF((SUM(U12:U624))&gt;0,AVERAGE(U12:U624),"")</f>
        <v>80</v>
      </c>
      <c r="V625" s="85">
        <f t="shared" si="68"/>
        <v>87.5</v>
      </c>
      <c r="W625" s="85">
        <f t="shared" si="68"/>
        <v>80</v>
      </c>
      <c r="X625" s="85">
        <f t="shared" si="68"/>
        <v>100</v>
      </c>
      <c r="Y625" s="85">
        <f t="shared" si="68"/>
        <v>100</v>
      </c>
      <c r="Z625" s="85">
        <f t="shared" si="68"/>
        <v>90</v>
      </c>
      <c r="AA625" s="85">
        <f t="shared" si="68"/>
        <v>100</v>
      </c>
      <c r="AB625" s="85">
        <f t="shared" si="68"/>
        <v>90</v>
      </c>
      <c r="AC625" s="85">
        <f t="shared" si="68"/>
        <v>90</v>
      </c>
      <c r="AD625" s="85" t="str">
        <f t="shared" si="68"/>
        <v/>
      </c>
      <c r="AE625" s="85">
        <f t="shared" si="68"/>
        <v>87.5</v>
      </c>
      <c r="AF625" s="85">
        <f t="shared" si="68"/>
        <v>88</v>
      </c>
      <c r="AG625" s="85">
        <f t="shared" si="68"/>
        <v>81.25</v>
      </c>
      <c r="AH625" s="86"/>
    </row>
    <row r="626" spans="1:34" ht="12.75" customHeight="1">
      <c r="A626" s="13"/>
      <c r="B626" s="13"/>
      <c r="C626" s="13"/>
      <c r="D626" s="13"/>
      <c r="E626" s="13"/>
      <c r="F626" s="13"/>
      <c r="G626" s="13"/>
      <c r="H626" s="14"/>
      <c r="I626" s="14"/>
      <c r="J626" s="13"/>
      <c r="K626" s="15"/>
      <c r="L626" s="87"/>
      <c r="M626" s="14"/>
      <c r="N626" s="88"/>
      <c r="O626" s="13"/>
      <c r="P626" s="13"/>
      <c r="Q626" s="13"/>
      <c r="R626" s="13"/>
      <c r="S626" s="13"/>
      <c r="T626" s="13"/>
      <c r="U626" s="15"/>
      <c r="V626" s="15"/>
      <c r="W626" s="15"/>
      <c r="X626" s="15"/>
      <c r="Y626" s="15"/>
      <c r="Z626" s="15"/>
      <c r="AA626" s="15"/>
      <c r="AB626" s="15"/>
      <c r="AC626" s="15"/>
      <c r="AD626" s="15"/>
      <c r="AE626" s="15"/>
      <c r="AF626" s="15"/>
      <c r="AG626" s="15"/>
      <c r="AH626" s="13"/>
    </row>
    <row r="627" spans="1:34" ht="12.75" hidden="1" customHeight="1">
      <c r="A627" s="13"/>
      <c r="B627" s="13"/>
      <c r="C627" s="13"/>
      <c r="D627" s="13"/>
      <c r="E627" s="13"/>
      <c r="F627" s="13"/>
      <c r="G627" s="13"/>
      <c r="H627" s="14"/>
      <c r="I627" s="14"/>
      <c r="J627" s="13"/>
      <c r="K627" s="15"/>
      <c r="L627" s="87"/>
      <c r="M627" s="14"/>
      <c r="N627" s="88"/>
      <c r="O627" s="15"/>
      <c r="P627" s="15"/>
      <c r="Q627" s="13"/>
      <c r="R627" s="13"/>
      <c r="S627" s="13"/>
      <c r="T627" s="13"/>
      <c r="U627" s="89"/>
      <c r="V627" s="36"/>
      <c r="W627" s="36"/>
      <c r="X627" s="36"/>
      <c r="Y627" s="36"/>
      <c r="Z627" s="36"/>
      <c r="AA627" s="36"/>
      <c r="AB627" s="36"/>
      <c r="AC627" s="36"/>
      <c r="AD627" s="36"/>
      <c r="AE627" s="36"/>
      <c r="AF627" s="36"/>
      <c r="AG627" s="36"/>
      <c r="AH627" s="13"/>
    </row>
    <row r="628" spans="1:34" ht="12.75" hidden="1" customHeight="1">
      <c r="A628" s="13"/>
      <c r="B628" s="13"/>
      <c r="C628" s="13"/>
      <c r="D628" s="13"/>
      <c r="E628" s="13"/>
      <c r="F628" s="13"/>
      <c r="G628" s="13"/>
      <c r="H628" s="14"/>
      <c r="I628" s="14"/>
      <c r="J628" s="13"/>
      <c r="K628" s="15"/>
      <c r="L628" s="87"/>
      <c r="M628" s="13"/>
      <c r="N628" s="13"/>
      <c r="O628" s="13"/>
      <c r="P628" s="13"/>
      <c r="Q628" s="13"/>
      <c r="R628" s="13"/>
      <c r="S628" s="13"/>
      <c r="T628" s="13"/>
      <c r="U628" s="13"/>
      <c r="V628" s="13"/>
      <c r="W628" s="13"/>
      <c r="X628" s="13"/>
      <c r="Y628" s="13"/>
      <c r="Z628" s="13"/>
      <c r="AA628" s="13"/>
      <c r="AB628" s="13"/>
      <c r="AC628" s="13"/>
      <c r="AD628" s="13"/>
      <c r="AE628" s="13"/>
      <c r="AF628" s="13"/>
      <c r="AG628" s="13"/>
      <c r="AH628" s="13"/>
    </row>
    <row r="629" spans="1:34" ht="12.75" customHeight="1">
      <c r="A629" s="13"/>
      <c r="B629" s="13"/>
      <c r="C629" s="13"/>
      <c r="D629" s="13"/>
      <c r="E629" s="13"/>
      <c r="F629" s="13"/>
      <c r="G629" s="13"/>
      <c r="H629" s="14"/>
      <c r="I629" s="14"/>
      <c r="J629" s="13"/>
      <c r="K629" s="15"/>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row>
    <row r="630" spans="1:34" ht="12.75" customHeight="1">
      <c r="A630" s="13"/>
      <c r="B630" s="13"/>
      <c r="C630" s="13"/>
      <c r="D630" s="13"/>
      <c r="E630" s="13"/>
      <c r="F630" s="13"/>
      <c r="G630" s="13"/>
      <c r="H630" s="14"/>
      <c r="I630" s="14"/>
      <c r="J630" s="13"/>
      <c r="K630" s="15"/>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row>
    <row r="631" spans="1:34" ht="12.75" customHeight="1">
      <c r="A631" s="13"/>
      <c r="B631" s="13"/>
      <c r="C631" s="13"/>
      <c r="D631" s="13"/>
      <c r="E631" s="13"/>
      <c r="F631" s="13"/>
      <c r="G631" s="13"/>
      <c r="H631" s="14"/>
      <c r="I631" s="14"/>
      <c r="J631" s="13"/>
      <c r="K631" s="15"/>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row>
    <row r="632" spans="1:34" ht="12.75" customHeight="1">
      <c r="A632" s="13"/>
      <c r="B632" s="13"/>
      <c r="C632" s="13"/>
      <c r="D632" s="13"/>
      <c r="E632" s="13"/>
      <c r="F632" s="13"/>
      <c r="G632" s="13"/>
      <c r="H632" s="14"/>
      <c r="I632" s="14"/>
      <c r="J632" s="13"/>
      <c r="K632" s="15"/>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row>
    <row r="633" spans="1:34" ht="12.75" customHeight="1">
      <c r="A633" s="13"/>
      <c r="B633" s="13"/>
      <c r="C633" s="13"/>
      <c r="D633" s="13"/>
      <c r="E633" s="13"/>
      <c r="F633" s="13"/>
      <c r="G633" s="13"/>
      <c r="H633" s="14"/>
      <c r="I633" s="14"/>
      <c r="J633" s="13"/>
      <c r="K633" s="15"/>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row>
    <row r="634" spans="1:34" ht="12.75" customHeight="1">
      <c r="A634" s="13"/>
      <c r="B634" s="13"/>
      <c r="C634" s="13"/>
      <c r="D634" s="13"/>
      <c r="E634" s="13"/>
      <c r="F634" s="13"/>
      <c r="G634" s="13"/>
      <c r="H634" s="14"/>
      <c r="I634" s="14"/>
      <c r="J634" s="13"/>
      <c r="K634" s="15"/>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row>
    <row r="635" spans="1:34" ht="12.75" hidden="1"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row>
    <row r="636" spans="1:34" ht="12.75" hidden="1"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row>
    <row r="637" spans="1:34" ht="12.75" hidden="1"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row>
    <row r="638" spans="1:34" ht="12.75" hidden="1"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row>
    <row r="639" spans="1:34" ht="12.75" hidden="1"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row>
    <row r="640" spans="1:34" ht="12.75" customHeight="1">
      <c r="A640" s="13"/>
      <c r="B640" s="13"/>
      <c r="C640" s="13"/>
      <c r="D640" s="13"/>
      <c r="E640" s="13"/>
      <c r="F640" s="13"/>
      <c r="G640" s="13"/>
      <c r="H640" s="14"/>
      <c r="I640" s="14"/>
      <c r="J640" s="13"/>
      <c r="K640" s="15"/>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row>
    <row r="641" spans="1:34" ht="12.75" customHeight="1">
      <c r="A641" s="13"/>
      <c r="B641" s="13"/>
      <c r="C641" s="13"/>
      <c r="D641" s="13"/>
      <c r="E641" s="13"/>
      <c r="F641" s="13"/>
      <c r="G641" s="13"/>
      <c r="H641" s="14"/>
      <c r="I641" s="14"/>
      <c r="J641" s="13"/>
      <c r="K641" s="15"/>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row>
    <row r="642" spans="1:34" ht="12.75" customHeight="1">
      <c r="A642" s="13"/>
      <c r="B642" s="13"/>
      <c r="C642" s="13"/>
      <c r="D642" s="13"/>
      <c r="E642" s="13"/>
      <c r="F642" s="13"/>
      <c r="G642" s="13"/>
      <c r="H642" s="14"/>
      <c r="I642" s="14"/>
      <c r="J642" s="13"/>
      <c r="K642" s="15"/>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row>
    <row r="643" spans="1:34" ht="12.75" customHeight="1">
      <c r="A643" s="13"/>
      <c r="B643" s="13"/>
      <c r="C643" s="13"/>
      <c r="D643" s="13"/>
      <c r="E643" s="13"/>
      <c r="F643" s="13"/>
      <c r="G643" s="13"/>
      <c r="H643" s="14"/>
      <c r="I643" s="14"/>
      <c r="J643" s="13"/>
      <c r="K643" s="15"/>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row>
    <row r="644" spans="1:34" ht="12.75" customHeight="1">
      <c r="A644" s="13"/>
      <c r="B644" s="13"/>
      <c r="C644" s="13"/>
      <c r="D644" s="13"/>
      <c r="E644" s="13"/>
      <c r="F644" s="13"/>
      <c r="G644" s="13"/>
      <c r="H644" s="14"/>
      <c r="I644" s="14"/>
      <c r="J644" s="13"/>
      <c r="K644" s="15"/>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row>
    <row r="645" spans="1:34" ht="12.75" customHeight="1">
      <c r="A645" s="13"/>
      <c r="B645" s="13"/>
      <c r="C645" s="13"/>
      <c r="D645" s="13"/>
      <c r="E645" s="13"/>
      <c r="F645" s="13"/>
      <c r="G645" s="13"/>
      <c r="H645" s="14"/>
      <c r="I645" s="14"/>
      <c r="J645" s="13"/>
      <c r="K645" s="15"/>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row>
    <row r="646" spans="1:34" ht="12.75" customHeight="1">
      <c r="A646" s="13"/>
      <c r="B646" s="13"/>
      <c r="C646" s="13"/>
      <c r="D646" s="13"/>
      <c r="E646" s="13"/>
      <c r="F646" s="13"/>
      <c r="G646" s="13"/>
      <c r="H646" s="14"/>
      <c r="I646" s="14"/>
      <c r="J646" s="13"/>
      <c r="K646" s="15"/>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row>
    <row r="647" spans="1:34" ht="12.75" customHeight="1">
      <c r="A647" s="13"/>
      <c r="B647" s="13"/>
      <c r="C647" s="13"/>
      <c r="D647" s="13"/>
      <c r="E647" s="13"/>
      <c r="F647" s="13"/>
      <c r="G647" s="13"/>
      <c r="H647" s="14"/>
      <c r="I647" s="14"/>
      <c r="J647" s="13"/>
      <c r="K647" s="15"/>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row>
    <row r="648" spans="1:34" ht="12.75" customHeight="1">
      <c r="A648" s="13"/>
      <c r="B648" s="13"/>
      <c r="C648" s="13"/>
      <c r="D648" s="13"/>
      <c r="E648" s="13"/>
      <c r="F648" s="13"/>
      <c r="G648" s="13"/>
      <c r="H648" s="14"/>
      <c r="I648" s="14"/>
      <c r="J648" s="13"/>
      <c r="K648" s="15"/>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row>
    <row r="649" spans="1:34" ht="12.75" customHeight="1">
      <c r="A649" s="13"/>
      <c r="B649" s="13"/>
      <c r="C649" s="13"/>
      <c r="D649" s="13"/>
      <c r="E649" s="13"/>
      <c r="F649" s="13"/>
      <c r="G649" s="13"/>
      <c r="H649" s="14"/>
      <c r="I649" s="14"/>
      <c r="J649" s="13"/>
      <c r="K649" s="15"/>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row>
    <row r="650" spans="1:34" ht="12.75" customHeight="1">
      <c r="A650" s="13"/>
      <c r="B650" s="13"/>
      <c r="C650" s="13"/>
      <c r="D650" s="13"/>
      <c r="E650" s="13"/>
      <c r="F650" s="13"/>
      <c r="G650" s="13"/>
      <c r="H650" s="14"/>
      <c r="I650" s="14"/>
      <c r="J650" s="13"/>
      <c r="K650" s="15"/>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row>
    <row r="651" spans="1:34" ht="12.75" customHeight="1">
      <c r="A651" s="13"/>
      <c r="B651" s="13"/>
      <c r="C651" s="13"/>
      <c r="D651" s="13"/>
      <c r="E651" s="13"/>
      <c r="F651" s="13"/>
      <c r="G651" s="13"/>
      <c r="H651" s="14"/>
      <c r="I651" s="14"/>
      <c r="J651" s="13"/>
      <c r="K651" s="15"/>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row>
    <row r="652" spans="1:34" ht="12.75" customHeight="1">
      <c r="A652" s="13"/>
      <c r="B652" s="13"/>
      <c r="C652" s="13"/>
      <c r="D652" s="13"/>
      <c r="E652" s="13"/>
      <c r="F652" s="13"/>
      <c r="G652" s="13"/>
      <c r="H652" s="14"/>
      <c r="I652" s="14"/>
      <c r="J652" s="13"/>
      <c r="K652" s="15"/>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row>
    <row r="653" spans="1:34" ht="12.75" customHeight="1">
      <c r="A653" s="13"/>
      <c r="B653" s="13"/>
      <c r="C653" s="13"/>
      <c r="D653" s="13"/>
      <c r="E653" s="13"/>
      <c r="F653" s="13"/>
      <c r="G653" s="13"/>
      <c r="H653" s="14"/>
      <c r="I653" s="14"/>
      <c r="J653" s="13"/>
      <c r="K653" s="15"/>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row>
    <row r="654" spans="1:34" ht="12.75" customHeight="1">
      <c r="A654" s="13"/>
      <c r="B654" s="13"/>
      <c r="C654" s="13"/>
      <c r="D654" s="13"/>
      <c r="E654" s="13"/>
      <c r="F654" s="13"/>
      <c r="G654" s="13"/>
      <c r="H654" s="14"/>
      <c r="I654" s="14"/>
      <c r="J654" s="13"/>
      <c r="K654" s="15"/>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row>
    <row r="655" spans="1:34" ht="12.75" customHeight="1">
      <c r="A655" s="13"/>
      <c r="B655" s="13"/>
      <c r="C655" s="13"/>
      <c r="D655" s="13"/>
      <c r="E655" s="13"/>
      <c r="F655" s="13"/>
      <c r="G655" s="13"/>
      <c r="H655" s="14"/>
      <c r="I655" s="14"/>
      <c r="J655" s="13"/>
      <c r="K655" s="15"/>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row>
    <row r="656" spans="1:34" ht="12.75" customHeight="1">
      <c r="A656" s="13"/>
      <c r="B656" s="13"/>
      <c r="C656" s="13"/>
      <c r="D656" s="13"/>
      <c r="E656" s="13"/>
      <c r="F656" s="13"/>
      <c r="G656" s="13"/>
      <c r="H656" s="14"/>
      <c r="I656" s="14"/>
      <c r="J656" s="13"/>
      <c r="K656" s="15"/>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row>
    <row r="657" spans="1:34" ht="12.75" customHeight="1">
      <c r="A657" s="13"/>
      <c r="B657" s="13"/>
      <c r="C657" s="13"/>
      <c r="D657" s="13"/>
      <c r="E657" s="13"/>
      <c r="F657" s="13"/>
      <c r="G657" s="13"/>
      <c r="H657" s="14"/>
      <c r="I657" s="14"/>
      <c r="J657" s="13"/>
      <c r="K657" s="15"/>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row>
    <row r="658" spans="1:34" ht="12.75" customHeight="1">
      <c r="A658" s="13"/>
      <c r="B658" s="13"/>
      <c r="C658" s="13"/>
      <c r="D658" s="13"/>
      <c r="E658" s="13"/>
      <c r="F658" s="13"/>
      <c r="G658" s="13"/>
      <c r="H658" s="14"/>
      <c r="I658" s="14"/>
      <c r="J658" s="13"/>
      <c r="K658" s="15"/>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row>
    <row r="659" spans="1:34" ht="12.75" customHeight="1">
      <c r="A659" s="13"/>
      <c r="B659" s="13"/>
      <c r="C659" s="13"/>
      <c r="D659" s="13"/>
      <c r="E659" s="13"/>
      <c r="F659" s="13"/>
      <c r="G659" s="13"/>
      <c r="H659" s="14"/>
      <c r="I659" s="14"/>
      <c r="J659" s="13"/>
      <c r="K659" s="15"/>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row>
    <row r="660" spans="1:34" ht="12.75" customHeight="1">
      <c r="A660" s="13"/>
      <c r="B660" s="13"/>
      <c r="C660" s="13"/>
      <c r="D660" s="13"/>
      <c r="E660" s="13"/>
      <c r="F660" s="13"/>
      <c r="G660" s="13"/>
      <c r="H660" s="14"/>
      <c r="I660" s="14"/>
      <c r="J660" s="13"/>
      <c r="K660" s="15"/>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row>
    <row r="661" spans="1:34" ht="12.75" customHeight="1">
      <c r="A661" s="13"/>
      <c r="B661" s="13"/>
      <c r="C661" s="13"/>
      <c r="D661" s="13"/>
      <c r="E661" s="13"/>
      <c r="F661" s="13"/>
      <c r="G661" s="13"/>
      <c r="H661" s="14"/>
      <c r="I661" s="14"/>
      <c r="J661" s="13"/>
      <c r="K661" s="15"/>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row>
    <row r="662" spans="1:34" ht="12.75" customHeight="1">
      <c r="A662" s="13"/>
      <c r="B662" s="13"/>
      <c r="C662" s="13"/>
      <c r="D662" s="13"/>
      <c r="E662" s="13"/>
      <c r="F662" s="13"/>
      <c r="G662" s="13"/>
      <c r="H662" s="14"/>
      <c r="I662" s="14"/>
      <c r="J662" s="13"/>
      <c r="K662" s="15"/>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row>
    <row r="663" spans="1:34" ht="12.75" customHeight="1">
      <c r="A663" s="13"/>
      <c r="B663" s="13"/>
      <c r="C663" s="13"/>
      <c r="D663" s="13"/>
      <c r="E663" s="13"/>
      <c r="F663" s="13"/>
      <c r="G663" s="13"/>
      <c r="H663" s="14"/>
      <c r="I663" s="14"/>
      <c r="J663" s="13"/>
      <c r="K663" s="15"/>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row>
    <row r="664" spans="1:34" ht="12.75" customHeight="1">
      <c r="A664" s="13"/>
      <c r="B664" s="13"/>
      <c r="C664" s="13"/>
      <c r="D664" s="13"/>
      <c r="E664" s="13"/>
      <c r="F664" s="13"/>
      <c r="G664" s="13"/>
      <c r="H664" s="14"/>
      <c r="I664" s="14"/>
      <c r="J664" s="13"/>
      <c r="K664" s="15"/>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row>
    <row r="665" spans="1:34" ht="12.75" customHeight="1">
      <c r="A665" s="13"/>
      <c r="B665" s="13"/>
      <c r="C665" s="13"/>
      <c r="D665" s="13"/>
      <c r="E665" s="13"/>
      <c r="F665" s="13"/>
      <c r="G665" s="13"/>
      <c r="H665" s="14"/>
      <c r="I665" s="14"/>
      <c r="J665" s="13"/>
      <c r="K665" s="15"/>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row>
    <row r="666" spans="1:34" ht="12.75" customHeight="1">
      <c r="A666" s="13"/>
      <c r="B666" s="13"/>
      <c r="C666" s="13"/>
      <c r="D666" s="13"/>
      <c r="E666" s="13"/>
      <c r="F666" s="13"/>
      <c r="G666" s="13"/>
      <c r="H666" s="14"/>
      <c r="I666" s="14"/>
      <c r="J666" s="13"/>
      <c r="K666" s="15"/>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row>
    <row r="667" spans="1:34" ht="12.75" customHeight="1">
      <c r="A667" s="13"/>
      <c r="B667" s="13"/>
      <c r="C667" s="13"/>
      <c r="D667" s="13"/>
      <c r="E667" s="13"/>
      <c r="F667" s="13"/>
      <c r="G667" s="13"/>
      <c r="H667" s="14"/>
      <c r="I667" s="14"/>
      <c r="J667" s="13"/>
      <c r="K667" s="15"/>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row>
    <row r="668" spans="1:34" ht="12.75" customHeight="1">
      <c r="A668" s="13"/>
      <c r="B668" s="13"/>
      <c r="C668" s="13"/>
      <c r="D668" s="13"/>
      <c r="E668" s="13"/>
      <c r="F668" s="13"/>
      <c r="G668" s="13"/>
      <c r="H668" s="14"/>
      <c r="I668" s="14"/>
      <c r="J668" s="13"/>
      <c r="K668" s="15"/>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row>
    <row r="669" spans="1:34" ht="12.75" customHeight="1">
      <c r="A669" s="13"/>
      <c r="B669" s="13"/>
      <c r="C669" s="13"/>
      <c r="D669" s="13"/>
      <c r="E669" s="13"/>
      <c r="F669" s="13"/>
      <c r="G669" s="13"/>
      <c r="H669" s="14"/>
      <c r="I669" s="14"/>
      <c r="J669" s="13"/>
      <c r="K669" s="15"/>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row>
    <row r="670" spans="1:34" ht="12.75" customHeight="1">
      <c r="A670" s="13"/>
      <c r="B670" s="13"/>
      <c r="C670" s="13"/>
      <c r="D670" s="13"/>
      <c r="E670" s="13"/>
      <c r="F670" s="13"/>
      <c r="G670" s="13"/>
      <c r="H670" s="14"/>
      <c r="I670" s="14"/>
      <c r="J670" s="13"/>
      <c r="K670" s="15"/>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row>
    <row r="671" spans="1:34" ht="12.75" customHeight="1">
      <c r="A671" s="13"/>
      <c r="B671" s="13"/>
      <c r="C671" s="13"/>
      <c r="D671" s="13"/>
      <c r="E671" s="13"/>
      <c r="F671" s="13"/>
      <c r="G671" s="13"/>
      <c r="H671" s="14"/>
      <c r="I671" s="14"/>
      <c r="J671" s="13"/>
      <c r="K671" s="15"/>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row>
    <row r="672" spans="1:34" ht="12.75" customHeight="1">
      <c r="A672" s="13"/>
      <c r="B672" s="13"/>
      <c r="C672" s="13"/>
      <c r="D672" s="13"/>
      <c r="E672" s="13"/>
      <c r="F672" s="13"/>
      <c r="G672" s="13"/>
      <c r="H672" s="14"/>
      <c r="I672" s="14"/>
      <c r="J672" s="13"/>
      <c r="K672" s="15"/>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row>
    <row r="673" spans="1:34" ht="12.75" customHeight="1">
      <c r="A673" s="13"/>
      <c r="B673" s="13"/>
      <c r="C673" s="13"/>
      <c r="D673" s="13"/>
      <c r="E673" s="13"/>
      <c r="F673" s="13"/>
      <c r="G673" s="13"/>
      <c r="H673" s="14"/>
      <c r="I673" s="14"/>
      <c r="J673" s="13"/>
      <c r="K673" s="15"/>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row>
    <row r="674" spans="1:34" ht="12.75" customHeight="1">
      <c r="A674" s="13"/>
      <c r="B674" s="13"/>
      <c r="C674" s="13"/>
      <c r="D674" s="13"/>
      <c r="E674" s="13"/>
      <c r="F674" s="13"/>
      <c r="G674" s="13"/>
      <c r="H674" s="14"/>
      <c r="I674" s="14"/>
      <c r="J674" s="13"/>
      <c r="K674" s="15"/>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row>
    <row r="675" spans="1:34" ht="12.75" customHeight="1">
      <c r="A675" s="13"/>
      <c r="B675" s="13"/>
      <c r="C675" s="13"/>
      <c r="D675" s="13"/>
      <c r="E675" s="13"/>
      <c r="F675" s="13"/>
      <c r="G675" s="13"/>
      <c r="H675" s="14"/>
      <c r="I675" s="14"/>
      <c r="J675" s="13"/>
      <c r="K675" s="15"/>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row>
    <row r="676" spans="1:34" ht="12.75" customHeight="1">
      <c r="A676" s="13"/>
      <c r="B676" s="13"/>
      <c r="C676" s="13"/>
      <c r="D676" s="13"/>
      <c r="E676" s="13"/>
      <c r="F676" s="13"/>
      <c r="G676" s="13"/>
      <c r="H676" s="14"/>
      <c r="I676" s="14"/>
      <c r="J676" s="13"/>
      <c r="K676" s="15"/>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row>
    <row r="677" spans="1:34" ht="12.75" customHeight="1">
      <c r="A677" s="13"/>
      <c r="B677" s="13"/>
      <c r="C677" s="13"/>
      <c r="D677" s="13"/>
      <c r="E677" s="13"/>
      <c r="F677" s="13"/>
      <c r="G677" s="13"/>
      <c r="H677" s="14"/>
      <c r="I677" s="14"/>
      <c r="J677" s="13"/>
      <c r="K677" s="15"/>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row>
    <row r="678" spans="1:34" ht="12.75" customHeight="1">
      <c r="A678" s="13"/>
      <c r="B678" s="13"/>
      <c r="C678" s="13"/>
      <c r="D678" s="13"/>
      <c r="E678" s="13"/>
      <c r="F678" s="13"/>
      <c r="G678" s="13"/>
      <c r="H678" s="14"/>
      <c r="I678" s="14"/>
      <c r="J678" s="13"/>
      <c r="K678" s="15"/>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row>
    <row r="679" spans="1:34" ht="12.75" customHeight="1">
      <c r="A679" s="13"/>
      <c r="B679" s="13"/>
      <c r="C679" s="13"/>
      <c r="D679" s="13"/>
      <c r="E679" s="13"/>
      <c r="F679" s="13"/>
      <c r="G679" s="13"/>
      <c r="H679" s="14"/>
      <c r="I679" s="14"/>
      <c r="J679" s="13"/>
      <c r="K679" s="15"/>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row>
    <row r="680" spans="1:34" ht="12.75" customHeight="1">
      <c r="A680" s="13"/>
      <c r="B680" s="13"/>
      <c r="C680" s="13"/>
      <c r="D680" s="13"/>
      <c r="E680" s="13"/>
      <c r="F680" s="13"/>
      <c r="G680" s="13"/>
      <c r="H680" s="14"/>
      <c r="I680" s="14"/>
      <c r="J680" s="13"/>
      <c r="K680" s="15"/>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row>
    <row r="681" spans="1:34" ht="12.75" customHeight="1">
      <c r="A681" s="13"/>
      <c r="B681" s="13"/>
      <c r="C681" s="13"/>
      <c r="D681" s="13"/>
      <c r="E681" s="13"/>
      <c r="F681" s="13"/>
      <c r="G681" s="13"/>
      <c r="H681" s="14"/>
      <c r="I681" s="14"/>
      <c r="J681" s="13"/>
      <c r="K681" s="15"/>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row>
    <row r="682" spans="1:34" ht="12.75" customHeight="1">
      <c r="A682" s="13"/>
      <c r="B682" s="13"/>
      <c r="C682" s="13"/>
      <c r="D682" s="13"/>
      <c r="E682" s="13"/>
      <c r="F682" s="13"/>
      <c r="G682" s="13"/>
      <c r="H682" s="14"/>
      <c r="I682" s="14"/>
      <c r="J682" s="13"/>
      <c r="K682" s="15"/>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row>
    <row r="683" spans="1:34" ht="12.75" customHeight="1">
      <c r="A683" s="13"/>
      <c r="B683" s="13"/>
      <c r="C683" s="13"/>
      <c r="D683" s="13"/>
      <c r="E683" s="13"/>
      <c r="F683" s="13"/>
      <c r="G683" s="13"/>
      <c r="H683" s="14"/>
      <c r="I683" s="14"/>
      <c r="J683" s="13"/>
      <c r="K683" s="15"/>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row>
    <row r="684" spans="1:34" ht="12.75" customHeight="1">
      <c r="A684" s="13"/>
      <c r="B684" s="13"/>
      <c r="C684" s="13"/>
      <c r="D684" s="13"/>
      <c r="E684" s="13"/>
      <c r="F684" s="13"/>
      <c r="G684" s="13"/>
      <c r="H684" s="14"/>
      <c r="I684" s="14"/>
      <c r="J684" s="13"/>
      <c r="K684" s="15"/>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row>
    <row r="685" spans="1:34" ht="12.75" customHeight="1">
      <c r="A685" s="13"/>
      <c r="B685" s="13"/>
      <c r="C685" s="13"/>
      <c r="D685" s="13"/>
      <c r="E685" s="13"/>
      <c r="F685" s="13"/>
      <c r="G685" s="13"/>
      <c r="H685" s="14"/>
      <c r="I685" s="14"/>
      <c r="J685" s="13"/>
      <c r="K685" s="15"/>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row>
    <row r="686" spans="1:34" ht="12.75" customHeight="1">
      <c r="A686" s="13"/>
      <c r="B686" s="13"/>
      <c r="C686" s="13"/>
      <c r="D686" s="13"/>
      <c r="E686" s="13"/>
      <c r="F686" s="13"/>
      <c r="G686" s="13"/>
      <c r="H686" s="14"/>
      <c r="I686" s="14"/>
      <c r="J686" s="13"/>
      <c r="K686" s="15"/>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row>
    <row r="687" spans="1:34" ht="12.75" customHeight="1">
      <c r="A687" s="13"/>
      <c r="B687" s="13"/>
      <c r="C687" s="13"/>
      <c r="D687" s="13"/>
      <c r="E687" s="13"/>
      <c r="F687" s="13"/>
      <c r="G687" s="13"/>
      <c r="H687" s="14"/>
      <c r="I687" s="14"/>
      <c r="J687" s="13"/>
      <c r="K687" s="15"/>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row>
    <row r="688" spans="1:34" ht="12.75" customHeight="1">
      <c r="A688" s="13"/>
      <c r="B688" s="13"/>
      <c r="C688" s="13"/>
      <c r="D688" s="13"/>
      <c r="E688" s="13"/>
      <c r="F688" s="13"/>
      <c r="G688" s="13"/>
      <c r="H688" s="14"/>
      <c r="I688" s="14"/>
      <c r="J688" s="13"/>
      <c r="K688" s="15"/>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row>
    <row r="689" spans="1:34" ht="12.75" customHeight="1">
      <c r="A689" s="13"/>
      <c r="B689" s="13"/>
      <c r="C689" s="13"/>
      <c r="D689" s="13"/>
      <c r="E689" s="13"/>
      <c r="F689" s="13"/>
      <c r="G689" s="13"/>
      <c r="H689" s="14"/>
      <c r="I689" s="14"/>
      <c r="J689" s="13"/>
      <c r="K689" s="15"/>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row>
    <row r="690" spans="1:34" ht="12.75" customHeight="1">
      <c r="A690" s="13"/>
      <c r="B690" s="13"/>
      <c r="C690" s="13"/>
      <c r="D690" s="13"/>
      <c r="E690" s="13"/>
      <c r="F690" s="13"/>
      <c r="G690" s="13"/>
      <c r="H690" s="14"/>
      <c r="I690" s="14"/>
      <c r="J690" s="13"/>
      <c r="K690" s="15"/>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row>
    <row r="691" spans="1:34" ht="12.75" customHeight="1">
      <c r="A691" s="13"/>
      <c r="B691" s="13"/>
      <c r="C691" s="13"/>
      <c r="D691" s="13"/>
      <c r="E691" s="13"/>
      <c r="F691" s="13"/>
      <c r="G691" s="13"/>
      <c r="H691" s="14"/>
      <c r="I691" s="14"/>
      <c r="J691" s="13"/>
      <c r="K691" s="15"/>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row>
    <row r="692" spans="1:34" ht="12.75" customHeight="1">
      <c r="A692" s="13"/>
      <c r="B692" s="13"/>
      <c r="C692" s="13"/>
      <c r="D692" s="13"/>
      <c r="E692" s="13"/>
      <c r="F692" s="13"/>
      <c r="G692" s="13"/>
      <c r="H692" s="14"/>
      <c r="I692" s="14"/>
      <c r="J692" s="13"/>
      <c r="K692" s="15"/>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row>
    <row r="693" spans="1:34" ht="12.75" customHeight="1">
      <c r="A693" s="13"/>
      <c r="B693" s="13"/>
      <c r="C693" s="13"/>
      <c r="D693" s="13"/>
      <c r="E693" s="13"/>
      <c r="F693" s="13"/>
      <c r="G693" s="13"/>
      <c r="H693" s="14"/>
      <c r="I693" s="14"/>
      <c r="J693" s="13"/>
      <c r="K693" s="15"/>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row>
    <row r="694" spans="1:34" ht="12.75" customHeight="1">
      <c r="A694" s="13"/>
      <c r="B694" s="13"/>
      <c r="C694" s="13"/>
      <c r="D694" s="13"/>
      <c r="E694" s="13"/>
      <c r="F694" s="13"/>
      <c r="G694" s="13"/>
      <c r="H694" s="14"/>
      <c r="I694" s="14"/>
      <c r="J694" s="13"/>
      <c r="K694" s="15"/>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row>
    <row r="695" spans="1:34" ht="12.75" customHeight="1">
      <c r="A695" s="13"/>
      <c r="B695" s="13"/>
      <c r="C695" s="13"/>
      <c r="D695" s="13"/>
      <c r="E695" s="13"/>
      <c r="F695" s="13"/>
      <c r="G695" s="13"/>
      <c r="H695" s="14"/>
      <c r="I695" s="14"/>
      <c r="J695" s="13"/>
      <c r="K695" s="15"/>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row>
    <row r="696" spans="1:34" ht="12.75" customHeight="1">
      <c r="A696" s="13"/>
      <c r="B696" s="13"/>
      <c r="C696" s="13"/>
      <c r="D696" s="13"/>
      <c r="E696" s="13"/>
      <c r="F696" s="13"/>
      <c r="G696" s="13"/>
      <c r="H696" s="14"/>
      <c r="I696" s="14"/>
      <c r="J696" s="13"/>
      <c r="K696" s="15"/>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row>
    <row r="697" spans="1:34" ht="12.75" customHeight="1">
      <c r="A697" s="13"/>
      <c r="B697" s="13"/>
      <c r="C697" s="13"/>
      <c r="D697" s="13"/>
      <c r="E697" s="13"/>
      <c r="F697" s="13"/>
      <c r="G697" s="13"/>
      <c r="H697" s="14"/>
      <c r="I697" s="14"/>
      <c r="J697" s="13"/>
      <c r="K697" s="15"/>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row>
    <row r="698" spans="1:34" ht="12.75" customHeight="1">
      <c r="A698" s="13"/>
      <c r="B698" s="13"/>
      <c r="C698" s="13"/>
      <c r="D698" s="13"/>
      <c r="E698" s="13"/>
      <c r="F698" s="13"/>
      <c r="G698" s="13"/>
      <c r="H698" s="14"/>
      <c r="I698" s="14"/>
      <c r="J698" s="13"/>
      <c r="K698" s="15"/>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row>
    <row r="699" spans="1:34" ht="12.75" customHeight="1">
      <c r="A699" s="13"/>
      <c r="B699" s="13"/>
      <c r="C699" s="13"/>
      <c r="D699" s="13"/>
      <c r="E699" s="13"/>
      <c r="F699" s="13"/>
      <c r="G699" s="13"/>
      <c r="H699" s="14"/>
      <c r="I699" s="14"/>
      <c r="J699" s="13"/>
      <c r="K699" s="15"/>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row>
    <row r="700" spans="1:34" ht="12.75" customHeight="1">
      <c r="A700" s="13"/>
      <c r="B700" s="13"/>
      <c r="C700" s="13"/>
      <c r="D700" s="13"/>
      <c r="E700" s="13"/>
      <c r="F700" s="13"/>
      <c r="G700" s="13"/>
      <c r="H700" s="14"/>
      <c r="I700" s="14"/>
      <c r="J700" s="13"/>
      <c r="K700" s="15"/>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row>
    <row r="701" spans="1:34" ht="12.75" customHeight="1">
      <c r="A701" s="13"/>
      <c r="B701" s="13"/>
      <c r="C701" s="13"/>
      <c r="D701" s="13"/>
      <c r="E701" s="13"/>
      <c r="F701" s="13"/>
      <c r="G701" s="13"/>
      <c r="H701" s="14"/>
      <c r="I701" s="14"/>
      <c r="J701" s="13"/>
      <c r="K701" s="15"/>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row>
    <row r="702" spans="1:34" ht="12.75" customHeight="1">
      <c r="A702" s="13"/>
      <c r="B702" s="13"/>
      <c r="C702" s="13"/>
      <c r="D702" s="13"/>
      <c r="E702" s="13"/>
      <c r="F702" s="13"/>
      <c r="G702" s="13"/>
      <c r="H702" s="14"/>
      <c r="I702" s="14"/>
      <c r="J702" s="13"/>
      <c r="K702" s="15"/>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row>
    <row r="703" spans="1:34" ht="12.75" customHeight="1">
      <c r="A703" s="13"/>
      <c r="B703" s="13"/>
      <c r="C703" s="13"/>
      <c r="D703" s="13"/>
      <c r="E703" s="13"/>
      <c r="F703" s="13"/>
      <c r="G703" s="13"/>
      <c r="H703" s="14"/>
      <c r="I703" s="14"/>
      <c r="J703" s="13"/>
      <c r="K703" s="15"/>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row>
    <row r="704" spans="1:34" ht="12.75" customHeight="1">
      <c r="A704" s="13"/>
      <c r="B704" s="13"/>
      <c r="C704" s="13"/>
      <c r="D704" s="13"/>
      <c r="E704" s="13"/>
      <c r="F704" s="13"/>
      <c r="G704" s="13"/>
      <c r="H704" s="14"/>
      <c r="I704" s="14"/>
      <c r="J704" s="13"/>
      <c r="K704" s="15"/>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row>
    <row r="705" spans="1:34" ht="12.75" customHeight="1">
      <c r="A705" s="13"/>
      <c r="B705" s="13"/>
      <c r="C705" s="13"/>
      <c r="D705" s="13"/>
      <c r="E705" s="13"/>
      <c r="F705" s="13"/>
      <c r="G705" s="13"/>
      <c r="H705" s="14"/>
      <c r="I705" s="14"/>
      <c r="J705" s="13"/>
      <c r="K705" s="15"/>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row>
    <row r="706" spans="1:34" ht="12.75" customHeight="1">
      <c r="A706" s="13"/>
      <c r="B706" s="13"/>
      <c r="C706" s="13"/>
      <c r="D706" s="13"/>
      <c r="E706" s="13"/>
      <c r="F706" s="13"/>
      <c r="G706" s="13"/>
      <c r="H706" s="14"/>
      <c r="I706" s="14"/>
      <c r="J706" s="13"/>
      <c r="K706" s="15"/>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row>
    <row r="707" spans="1:34" ht="12.75" customHeight="1">
      <c r="A707" s="13"/>
      <c r="B707" s="13"/>
      <c r="C707" s="13"/>
      <c r="D707" s="13"/>
      <c r="E707" s="13"/>
      <c r="F707" s="13"/>
      <c r="G707" s="13"/>
      <c r="H707" s="14"/>
      <c r="I707" s="14"/>
      <c r="J707" s="13"/>
      <c r="K707" s="15"/>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row>
    <row r="708" spans="1:34" ht="12.75" customHeight="1">
      <c r="A708" s="13"/>
      <c r="B708" s="13"/>
      <c r="C708" s="13"/>
      <c r="D708" s="13"/>
      <c r="E708" s="13"/>
      <c r="F708" s="13"/>
      <c r="G708" s="13"/>
      <c r="H708" s="14"/>
      <c r="I708" s="14"/>
      <c r="J708" s="13"/>
      <c r="K708" s="15"/>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row>
    <row r="709" spans="1:34" ht="12.75" customHeight="1">
      <c r="A709" s="13"/>
      <c r="B709" s="13"/>
      <c r="C709" s="13"/>
      <c r="D709" s="13"/>
      <c r="E709" s="13"/>
      <c r="F709" s="13"/>
      <c r="G709" s="13"/>
      <c r="H709" s="14"/>
      <c r="I709" s="14"/>
      <c r="J709" s="13"/>
      <c r="K709" s="15"/>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row>
    <row r="710" spans="1:34" ht="12.75" customHeight="1">
      <c r="A710" s="13"/>
      <c r="B710" s="13"/>
      <c r="C710" s="13"/>
      <c r="D710" s="13"/>
      <c r="E710" s="13"/>
      <c r="F710" s="13"/>
      <c r="G710" s="13"/>
      <c r="H710" s="14"/>
      <c r="I710" s="14"/>
      <c r="J710" s="13"/>
      <c r="K710" s="15"/>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row>
    <row r="711" spans="1:34" ht="12.75" customHeight="1">
      <c r="A711" s="13"/>
      <c r="B711" s="13"/>
      <c r="C711" s="13"/>
      <c r="D711" s="13"/>
      <c r="E711" s="13"/>
      <c r="F711" s="13"/>
      <c r="G711" s="13"/>
      <c r="H711" s="14"/>
      <c r="I711" s="14"/>
      <c r="J711" s="13"/>
      <c r="K711" s="15"/>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row>
    <row r="712" spans="1:34" ht="12.75" customHeight="1">
      <c r="A712" s="13"/>
      <c r="B712" s="13"/>
      <c r="C712" s="13"/>
      <c r="D712" s="13"/>
      <c r="E712" s="13"/>
      <c r="F712" s="13"/>
      <c r="G712" s="13"/>
      <c r="H712" s="14"/>
      <c r="I712" s="14"/>
      <c r="J712" s="13"/>
      <c r="K712" s="15"/>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row>
    <row r="713" spans="1:34" ht="12.75" customHeight="1">
      <c r="A713" s="13"/>
      <c r="B713" s="13"/>
      <c r="C713" s="13"/>
      <c r="D713" s="13"/>
      <c r="E713" s="13"/>
      <c r="F713" s="13"/>
      <c r="G713" s="13"/>
      <c r="H713" s="14"/>
      <c r="I713" s="14"/>
      <c r="J713" s="13"/>
      <c r="K713" s="15"/>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row>
    <row r="714" spans="1:34" ht="12.75" customHeight="1">
      <c r="A714" s="13"/>
      <c r="B714" s="13"/>
      <c r="C714" s="13"/>
      <c r="D714" s="13"/>
      <c r="E714" s="13"/>
      <c r="F714" s="13"/>
      <c r="G714" s="13"/>
      <c r="H714" s="14"/>
      <c r="I714" s="14"/>
      <c r="J714" s="13"/>
      <c r="K714" s="15"/>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row>
    <row r="715" spans="1:34" ht="12.75" customHeight="1">
      <c r="A715" s="13"/>
      <c r="B715" s="13"/>
      <c r="C715" s="13"/>
      <c r="D715" s="13"/>
      <c r="E715" s="13"/>
      <c r="F715" s="13"/>
      <c r="G715" s="13"/>
      <c r="H715" s="14"/>
      <c r="I715" s="14"/>
      <c r="J715" s="13"/>
      <c r="K715" s="15"/>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row>
    <row r="716" spans="1:34" ht="12.75" customHeight="1">
      <c r="A716" s="13"/>
      <c r="B716" s="13"/>
      <c r="C716" s="13"/>
      <c r="D716" s="13"/>
      <c r="E716" s="13"/>
      <c r="F716" s="13"/>
      <c r="G716" s="13"/>
      <c r="H716" s="14"/>
      <c r="I716" s="14"/>
      <c r="J716" s="13"/>
      <c r="K716" s="15"/>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row>
    <row r="717" spans="1:34" ht="12.75" customHeight="1">
      <c r="A717" s="13"/>
      <c r="B717" s="13"/>
      <c r="C717" s="13"/>
      <c r="D717" s="13"/>
      <c r="E717" s="13"/>
      <c r="F717" s="13"/>
      <c r="G717" s="13"/>
      <c r="H717" s="14"/>
      <c r="I717" s="14"/>
      <c r="J717" s="13"/>
      <c r="K717" s="15"/>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row>
    <row r="718" spans="1:34" ht="12.75" customHeight="1">
      <c r="A718" s="13"/>
      <c r="B718" s="13"/>
      <c r="C718" s="13"/>
      <c r="D718" s="13"/>
      <c r="E718" s="13"/>
      <c r="F718" s="13"/>
      <c r="G718" s="13"/>
      <c r="H718" s="14"/>
      <c r="I718" s="14"/>
      <c r="J718" s="13"/>
      <c r="K718" s="15"/>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row>
    <row r="719" spans="1:34" ht="12.75" customHeight="1">
      <c r="A719" s="13"/>
      <c r="B719" s="13"/>
      <c r="C719" s="13"/>
      <c r="D719" s="13"/>
      <c r="E719" s="13"/>
      <c r="F719" s="13"/>
      <c r="G719" s="13"/>
      <c r="H719" s="14"/>
      <c r="I719" s="14"/>
      <c r="J719" s="13"/>
      <c r="K719" s="15"/>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row>
    <row r="720" spans="1:34" ht="12.75" customHeight="1">
      <c r="A720" s="13"/>
      <c r="B720" s="13"/>
      <c r="C720" s="13"/>
      <c r="D720" s="13"/>
      <c r="E720" s="13"/>
      <c r="F720" s="13"/>
      <c r="G720" s="13"/>
      <c r="H720" s="14"/>
      <c r="I720" s="14"/>
      <c r="J720" s="13"/>
      <c r="K720" s="15"/>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row>
    <row r="721" spans="1:34" ht="12.75" customHeight="1">
      <c r="A721" s="13"/>
      <c r="B721" s="13"/>
      <c r="C721" s="13"/>
      <c r="D721" s="13"/>
      <c r="E721" s="13"/>
      <c r="F721" s="13"/>
      <c r="G721" s="13"/>
      <c r="H721" s="14"/>
      <c r="I721" s="14"/>
      <c r="J721" s="13"/>
      <c r="K721" s="15"/>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row>
    <row r="722" spans="1:34" ht="12.75" customHeight="1">
      <c r="A722" s="13"/>
      <c r="B722" s="13"/>
      <c r="C722" s="13"/>
      <c r="D722" s="13"/>
      <c r="E722" s="13"/>
      <c r="F722" s="13"/>
      <c r="G722" s="13"/>
      <c r="H722" s="14"/>
      <c r="I722" s="14"/>
      <c r="J722" s="13"/>
      <c r="K722" s="15"/>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row>
    <row r="723" spans="1:34" ht="12.75" customHeight="1">
      <c r="A723" s="13"/>
      <c r="B723" s="13"/>
      <c r="C723" s="13"/>
      <c r="D723" s="13"/>
      <c r="E723" s="13"/>
      <c r="F723" s="13"/>
      <c r="G723" s="13"/>
      <c r="H723" s="14"/>
      <c r="I723" s="14"/>
      <c r="J723" s="13"/>
      <c r="K723" s="15"/>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row>
    <row r="724" spans="1:34" ht="12.75" customHeight="1">
      <c r="A724" s="13"/>
      <c r="B724" s="13"/>
      <c r="C724" s="13"/>
      <c r="D724" s="13"/>
      <c r="E724" s="13"/>
      <c r="F724" s="13"/>
      <c r="G724" s="13"/>
      <c r="H724" s="14"/>
      <c r="I724" s="14"/>
      <c r="J724" s="13"/>
      <c r="K724" s="15"/>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row>
    <row r="725" spans="1:34" ht="12.75" customHeight="1">
      <c r="A725" s="13"/>
      <c r="B725" s="13"/>
      <c r="C725" s="13"/>
      <c r="D725" s="13"/>
      <c r="E725" s="13"/>
      <c r="F725" s="13"/>
      <c r="G725" s="13"/>
      <c r="H725" s="14"/>
      <c r="I725" s="14"/>
      <c r="J725" s="13"/>
      <c r="K725" s="15"/>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row>
    <row r="726" spans="1:34" ht="12.75" customHeight="1">
      <c r="A726" s="13"/>
      <c r="B726" s="13"/>
      <c r="C726" s="13"/>
      <c r="D726" s="13"/>
      <c r="E726" s="13"/>
      <c r="F726" s="13"/>
      <c r="G726" s="13"/>
      <c r="H726" s="14"/>
      <c r="I726" s="14"/>
      <c r="J726" s="13"/>
      <c r="K726" s="15"/>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row>
    <row r="727" spans="1:34" ht="12.75" customHeight="1">
      <c r="A727" s="13"/>
      <c r="B727" s="13"/>
      <c r="C727" s="13"/>
      <c r="D727" s="13"/>
      <c r="E727" s="13"/>
      <c r="F727" s="13"/>
      <c r="G727" s="13"/>
      <c r="H727" s="14"/>
      <c r="I727" s="14"/>
      <c r="J727" s="13"/>
      <c r="K727" s="15"/>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row>
    <row r="728" spans="1:34" ht="12.75" customHeight="1">
      <c r="A728" s="13"/>
      <c r="B728" s="13"/>
      <c r="C728" s="13"/>
      <c r="D728" s="13"/>
      <c r="E728" s="13"/>
      <c r="F728" s="13"/>
      <c r="G728" s="13"/>
      <c r="H728" s="14"/>
      <c r="I728" s="14"/>
      <c r="J728" s="13"/>
      <c r="K728" s="15"/>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row>
    <row r="729" spans="1:34" ht="12.75" customHeight="1">
      <c r="A729" s="13"/>
      <c r="B729" s="13"/>
      <c r="C729" s="13"/>
      <c r="D729" s="13"/>
      <c r="E729" s="13"/>
      <c r="F729" s="13"/>
      <c r="G729" s="13"/>
      <c r="H729" s="14"/>
      <c r="I729" s="14"/>
      <c r="J729" s="13"/>
      <c r="K729" s="15"/>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row>
    <row r="730" spans="1:34" ht="12.75" customHeight="1">
      <c r="A730" s="13"/>
      <c r="B730" s="13"/>
      <c r="C730" s="13"/>
      <c r="D730" s="13"/>
      <c r="E730" s="13"/>
      <c r="F730" s="13"/>
      <c r="G730" s="13"/>
      <c r="H730" s="14"/>
      <c r="I730" s="14"/>
      <c r="J730" s="13"/>
      <c r="K730" s="15"/>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row>
    <row r="731" spans="1:34" ht="12.75" customHeight="1">
      <c r="A731" s="13"/>
      <c r="B731" s="13"/>
      <c r="C731" s="13"/>
      <c r="D731" s="13"/>
      <c r="E731" s="13"/>
      <c r="F731" s="13"/>
      <c r="G731" s="13"/>
      <c r="H731" s="14"/>
      <c r="I731" s="14"/>
      <c r="J731" s="13"/>
      <c r="K731" s="15"/>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row>
    <row r="732" spans="1:34" ht="12.75" customHeight="1">
      <c r="A732" s="13"/>
      <c r="B732" s="13"/>
      <c r="C732" s="13"/>
      <c r="D732" s="13"/>
      <c r="E732" s="13"/>
      <c r="F732" s="13"/>
      <c r="G732" s="13"/>
      <c r="H732" s="14"/>
      <c r="I732" s="14"/>
      <c r="J732" s="13"/>
      <c r="K732" s="15"/>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row>
    <row r="733" spans="1:34" ht="12.75" customHeight="1">
      <c r="A733" s="13"/>
      <c r="B733" s="13"/>
      <c r="C733" s="13"/>
      <c r="D733" s="13"/>
      <c r="E733" s="13"/>
      <c r="F733" s="13"/>
      <c r="G733" s="13"/>
      <c r="H733" s="14"/>
      <c r="I733" s="14"/>
      <c r="J733" s="13"/>
      <c r="K733" s="15"/>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row>
    <row r="734" spans="1:34" ht="12.75" customHeight="1">
      <c r="A734" s="13"/>
      <c r="B734" s="13"/>
      <c r="C734" s="13"/>
      <c r="D734" s="13"/>
      <c r="E734" s="13"/>
      <c r="F734" s="13"/>
      <c r="G734" s="13"/>
      <c r="H734" s="14"/>
      <c r="I734" s="14"/>
      <c r="J734" s="13"/>
      <c r="K734" s="15"/>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row>
    <row r="735" spans="1:34" ht="12.75" customHeight="1">
      <c r="A735" s="13"/>
      <c r="B735" s="13"/>
      <c r="C735" s="13"/>
      <c r="D735" s="13"/>
      <c r="E735" s="13"/>
      <c r="F735" s="13"/>
      <c r="G735" s="13"/>
      <c r="H735" s="14"/>
      <c r="I735" s="14"/>
      <c r="J735" s="13"/>
      <c r="K735" s="15"/>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row>
    <row r="736" spans="1:34" ht="12.75" customHeight="1">
      <c r="A736" s="13"/>
      <c r="B736" s="13"/>
      <c r="C736" s="13"/>
      <c r="D736" s="13"/>
      <c r="E736" s="13"/>
      <c r="F736" s="13"/>
      <c r="G736" s="13"/>
      <c r="H736" s="14"/>
      <c r="I736" s="14"/>
      <c r="J736" s="13"/>
      <c r="K736" s="15"/>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row>
    <row r="737" spans="1:34" ht="12.75" customHeight="1">
      <c r="A737" s="13"/>
      <c r="B737" s="13"/>
      <c r="C737" s="13"/>
      <c r="D737" s="13"/>
      <c r="E737" s="13"/>
      <c r="F737" s="13"/>
      <c r="G737" s="13"/>
      <c r="H737" s="14"/>
      <c r="I737" s="14"/>
      <c r="J737" s="13"/>
      <c r="K737" s="15"/>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row>
    <row r="738" spans="1:34" ht="12.75" customHeight="1">
      <c r="A738" s="13"/>
      <c r="B738" s="13"/>
      <c r="C738" s="13"/>
      <c r="D738" s="13"/>
      <c r="E738" s="13"/>
      <c r="F738" s="13"/>
      <c r="G738" s="13"/>
      <c r="H738" s="14"/>
      <c r="I738" s="14"/>
      <c r="J738" s="13"/>
      <c r="K738" s="15"/>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row>
    <row r="739" spans="1:34" ht="12.75" customHeight="1">
      <c r="A739" s="13"/>
      <c r="B739" s="13"/>
      <c r="C739" s="13"/>
      <c r="D739" s="13"/>
      <c r="E739" s="13"/>
      <c r="F739" s="13"/>
      <c r="G739" s="13"/>
      <c r="H739" s="14"/>
      <c r="I739" s="14"/>
      <c r="J739" s="13"/>
      <c r="K739" s="15"/>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row>
    <row r="740" spans="1:34" ht="12.75" customHeight="1">
      <c r="A740" s="13"/>
      <c r="B740" s="13"/>
      <c r="C740" s="13"/>
      <c r="D740" s="13"/>
      <c r="E740" s="13"/>
      <c r="F740" s="13"/>
      <c r="G740" s="13"/>
      <c r="H740" s="14"/>
      <c r="I740" s="14"/>
      <c r="J740" s="13"/>
      <c r="K740" s="15"/>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row>
    <row r="741" spans="1:34" ht="12.75" customHeight="1">
      <c r="A741" s="13"/>
      <c r="B741" s="13"/>
      <c r="C741" s="13"/>
      <c r="D741" s="13"/>
      <c r="E741" s="13"/>
      <c r="F741" s="13"/>
      <c r="G741" s="13"/>
      <c r="H741" s="14"/>
      <c r="I741" s="14"/>
      <c r="J741" s="13"/>
      <c r="K741" s="15"/>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row>
    <row r="742" spans="1:34" ht="12.75" customHeight="1">
      <c r="A742" s="13"/>
      <c r="B742" s="13"/>
      <c r="C742" s="13"/>
      <c r="D742" s="13"/>
      <c r="E742" s="13"/>
      <c r="F742" s="13"/>
      <c r="G742" s="13"/>
      <c r="H742" s="14"/>
      <c r="I742" s="14"/>
      <c r="J742" s="13"/>
      <c r="K742" s="15"/>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row>
    <row r="743" spans="1:34" ht="12.75" customHeight="1">
      <c r="A743" s="13"/>
      <c r="B743" s="13"/>
      <c r="C743" s="13"/>
      <c r="D743" s="13"/>
      <c r="E743" s="13"/>
      <c r="F743" s="13"/>
      <c r="G743" s="13"/>
      <c r="H743" s="14"/>
      <c r="I743" s="14"/>
      <c r="J743" s="13"/>
      <c r="K743" s="15"/>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row>
    <row r="744" spans="1:34" ht="12.75" customHeight="1">
      <c r="A744" s="13"/>
      <c r="B744" s="13"/>
      <c r="C744" s="13"/>
      <c r="D744" s="13"/>
      <c r="E744" s="13"/>
      <c r="F744" s="13"/>
      <c r="G744" s="13"/>
      <c r="H744" s="14"/>
      <c r="I744" s="14"/>
      <c r="J744" s="13"/>
      <c r="K744" s="15"/>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row>
    <row r="745" spans="1:34" ht="12.75" customHeight="1">
      <c r="A745" s="13"/>
      <c r="B745" s="13"/>
      <c r="C745" s="13"/>
      <c r="D745" s="13"/>
      <c r="E745" s="13"/>
      <c r="F745" s="13"/>
      <c r="G745" s="13"/>
      <c r="H745" s="14"/>
      <c r="I745" s="14"/>
      <c r="J745" s="13"/>
      <c r="K745" s="15"/>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row>
    <row r="746" spans="1:34" ht="12.75" customHeight="1">
      <c r="A746" s="13"/>
      <c r="B746" s="13"/>
      <c r="C746" s="13"/>
      <c r="D746" s="13"/>
      <c r="E746" s="13"/>
      <c r="F746" s="13"/>
      <c r="G746" s="13"/>
      <c r="H746" s="14"/>
      <c r="I746" s="14"/>
      <c r="J746" s="13"/>
      <c r="K746" s="15"/>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row>
    <row r="747" spans="1:34" ht="12.75" customHeight="1">
      <c r="A747" s="13"/>
      <c r="B747" s="13"/>
      <c r="C747" s="13"/>
      <c r="D747" s="13"/>
      <c r="E747" s="13"/>
      <c r="F747" s="13"/>
      <c r="G747" s="13"/>
      <c r="H747" s="14"/>
      <c r="I747" s="14"/>
      <c r="J747" s="13"/>
      <c r="K747" s="15"/>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row>
    <row r="748" spans="1:34" ht="12.75" customHeight="1">
      <c r="A748" s="13"/>
      <c r="B748" s="13"/>
      <c r="C748" s="13"/>
      <c r="D748" s="13"/>
      <c r="E748" s="13"/>
      <c r="F748" s="13"/>
      <c r="G748" s="13"/>
      <c r="H748" s="14"/>
      <c r="I748" s="14"/>
      <c r="J748" s="13"/>
      <c r="K748" s="15"/>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row>
    <row r="749" spans="1:34" ht="12.75" customHeight="1">
      <c r="A749" s="13"/>
      <c r="B749" s="13"/>
      <c r="C749" s="13"/>
      <c r="D749" s="13"/>
      <c r="E749" s="13"/>
      <c r="F749" s="13"/>
      <c r="G749" s="13"/>
      <c r="H749" s="14"/>
      <c r="I749" s="14"/>
      <c r="J749" s="13"/>
      <c r="K749" s="15"/>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row>
    <row r="750" spans="1:34" ht="12.75" customHeight="1">
      <c r="A750" s="13"/>
      <c r="B750" s="13"/>
      <c r="C750" s="13"/>
      <c r="D750" s="13"/>
      <c r="E750" s="13"/>
      <c r="F750" s="13"/>
      <c r="G750" s="13"/>
      <c r="H750" s="14"/>
      <c r="I750" s="14"/>
      <c r="J750" s="13"/>
      <c r="K750" s="15"/>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row>
    <row r="751" spans="1:34" ht="12.75" customHeight="1">
      <c r="A751" s="13"/>
      <c r="B751" s="13"/>
      <c r="C751" s="13"/>
      <c r="D751" s="13"/>
      <c r="E751" s="13"/>
      <c r="F751" s="13"/>
      <c r="G751" s="13"/>
      <c r="H751" s="14"/>
      <c r="I751" s="14"/>
      <c r="J751" s="13"/>
      <c r="K751" s="15"/>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row>
    <row r="752" spans="1:34" ht="12.75" customHeight="1">
      <c r="A752" s="13"/>
      <c r="B752" s="13"/>
      <c r="C752" s="13"/>
      <c r="D752" s="13"/>
      <c r="E752" s="13"/>
      <c r="F752" s="13"/>
      <c r="G752" s="13"/>
      <c r="H752" s="14"/>
      <c r="I752" s="14"/>
      <c r="J752" s="13"/>
      <c r="K752" s="15"/>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row>
    <row r="753" spans="1:34" ht="12.75" customHeight="1">
      <c r="A753" s="13"/>
      <c r="B753" s="13"/>
      <c r="C753" s="13"/>
      <c r="D753" s="13"/>
      <c r="E753" s="13"/>
      <c r="F753" s="13"/>
      <c r="G753" s="13"/>
      <c r="H753" s="14"/>
      <c r="I753" s="14"/>
      <c r="J753" s="13"/>
      <c r="K753" s="15"/>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row>
    <row r="754" spans="1:34" ht="12.75" customHeight="1">
      <c r="A754" s="13"/>
      <c r="B754" s="13"/>
      <c r="C754" s="13"/>
      <c r="D754" s="13"/>
      <c r="E754" s="13"/>
      <c r="F754" s="13"/>
      <c r="G754" s="13"/>
      <c r="H754" s="14"/>
      <c r="I754" s="14"/>
      <c r="J754" s="13"/>
      <c r="K754" s="15"/>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row>
    <row r="755" spans="1:34" ht="12.75" customHeight="1">
      <c r="A755" s="13"/>
      <c r="B755" s="13"/>
      <c r="C755" s="13"/>
      <c r="D755" s="13"/>
      <c r="E755" s="13"/>
      <c r="F755" s="13"/>
      <c r="G755" s="13"/>
      <c r="H755" s="14"/>
      <c r="I755" s="14"/>
      <c r="J755" s="13"/>
      <c r="K755" s="15"/>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row>
    <row r="756" spans="1:34" ht="12.75" customHeight="1">
      <c r="A756" s="13"/>
      <c r="B756" s="13"/>
      <c r="C756" s="13"/>
      <c r="D756" s="13"/>
      <c r="E756" s="13"/>
      <c r="F756" s="13"/>
      <c r="G756" s="13"/>
      <c r="H756" s="14"/>
      <c r="I756" s="14"/>
      <c r="J756" s="13"/>
      <c r="K756" s="15"/>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row>
    <row r="757" spans="1:34" ht="12.75" customHeight="1">
      <c r="A757" s="13"/>
      <c r="B757" s="13"/>
      <c r="C757" s="13"/>
      <c r="D757" s="13"/>
      <c r="E757" s="13"/>
      <c r="F757" s="13"/>
      <c r="G757" s="13"/>
      <c r="H757" s="14"/>
      <c r="I757" s="14"/>
      <c r="J757" s="13"/>
      <c r="K757" s="15"/>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row>
    <row r="758" spans="1:34" ht="12.75" customHeight="1">
      <c r="A758" s="13"/>
      <c r="B758" s="13"/>
      <c r="C758" s="13"/>
      <c r="D758" s="13"/>
      <c r="E758" s="13"/>
      <c r="F758" s="13"/>
      <c r="G758" s="13"/>
      <c r="H758" s="14"/>
      <c r="I758" s="14"/>
      <c r="J758" s="13"/>
      <c r="K758" s="15"/>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row>
    <row r="759" spans="1:34" ht="12.75" customHeight="1">
      <c r="A759" s="13"/>
      <c r="B759" s="13"/>
      <c r="C759" s="13"/>
      <c r="D759" s="13"/>
      <c r="E759" s="13"/>
      <c r="F759" s="13"/>
      <c r="G759" s="13"/>
      <c r="H759" s="14"/>
      <c r="I759" s="14"/>
      <c r="J759" s="13"/>
      <c r="K759" s="15"/>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row>
    <row r="760" spans="1:34" ht="12.75" customHeight="1">
      <c r="A760" s="13"/>
      <c r="B760" s="13"/>
      <c r="C760" s="13"/>
      <c r="D760" s="13"/>
      <c r="E760" s="13"/>
      <c r="F760" s="13"/>
      <c r="G760" s="13"/>
      <c r="H760" s="14"/>
      <c r="I760" s="14"/>
      <c r="J760" s="13"/>
      <c r="K760" s="15"/>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row>
    <row r="761" spans="1:34" ht="12.75" customHeight="1">
      <c r="A761" s="13"/>
      <c r="B761" s="13"/>
      <c r="C761" s="13"/>
      <c r="D761" s="13"/>
      <c r="E761" s="13"/>
      <c r="F761" s="13"/>
      <c r="G761" s="13"/>
      <c r="H761" s="14"/>
      <c r="I761" s="14"/>
      <c r="J761" s="13"/>
      <c r="K761" s="15"/>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row>
    <row r="762" spans="1:34" ht="12.75" customHeight="1">
      <c r="A762" s="13"/>
      <c r="B762" s="13"/>
      <c r="C762" s="13"/>
      <c r="D762" s="13"/>
      <c r="E762" s="13"/>
      <c r="F762" s="13"/>
      <c r="G762" s="13"/>
      <c r="H762" s="14"/>
      <c r="I762" s="14"/>
      <c r="J762" s="13"/>
      <c r="K762" s="15"/>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row>
    <row r="763" spans="1:34" ht="12.75" customHeight="1">
      <c r="A763" s="13"/>
      <c r="B763" s="13"/>
      <c r="C763" s="13"/>
      <c r="D763" s="13"/>
      <c r="E763" s="13"/>
      <c r="F763" s="13"/>
      <c r="G763" s="13"/>
      <c r="H763" s="14"/>
      <c r="I763" s="14"/>
      <c r="J763" s="13"/>
      <c r="K763" s="15"/>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row>
    <row r="764" spans="1:34" ht="12.75" customHeight="1">
      <c r="A764" s="13"/>
      <c r="B764" s="13"/>
      <c r="C764" s="13"/>
      <c r="D764" s="13"/>
      <c r="E764" s="13"/>
      <c r="F764" s="13"/>
      <c r="G764" s="13"/>
      <c r="H764" s="14"/>
      <c r="I764" s="14"/>
      <c r="J764" s="13"/>
      <c r="K764" s="15"/>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row>
    <row r="765" spans="1:34" ht="12.75" customHeight="1">
      <c r="A765" s="13"/>
      <c r="B765" s="13"/>
      <c r="C765" s="13"/>
      <c r="D765" s="13"/>
      <c r="E765" s="13"/>
      <c r="F765" s="13"/>
      <c r="G765" s="13"/>
      <c r="H765" s="14"/>
      <c r="I765" s="14"/>
      <c r="J765" s="13"/>
      <c r="K765" s="15"/>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row>
    <row r="766" spans="1:34" ht="12.75" customHeight="1">
      <c r="A766" s="13"/>
      <c r="B766" s="13"/>
      <c r="C766" s="13"/>
      <c r="D766" s="13"/>
      <c r="E766" s="13"/>
      <c r="F766" s="13"/>
      <c r="G766" s="13"/>
      <c r="H766" s="14"/>
      <c r="I766" s="14"/>
      <c r="J766" s="13"/>
      <c r="K766" s="15"/>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row>
    <row r="767" spans="1:34" ht="12.75" customHeight="1">
      <c r="A767" s="13"/>
      <c r="B767" s="13"/>
      <c r="C767" s="13"/>
      <c r="D767" s="13"/>
      <c r="E767" s="13"/>
      <c r="F767" s="13"/>
      <c r="G767" s="13"/>
      <c r="H767" s="14"/>
      <c r="I767" s="14"/>
      <c r="J767" s="13"/>
      <c r="K767" s="15"/>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row>
    <row r="768" spans="1:34" ht="12.75" customHeight="1">
      <c r="A768" s="13"/>
      <c r="B768" s="13"/>
      <c r="C768" s="13"/>
      <c r="D768" s="13"/>
      <c r="E768" s="13"/>
      <c r="F768" s="13"/>
      <c r="G768" s="13"/>
      <c r="H768" s="14"/>
      <c r="I768" s="14"/>
      <c r="J768" s="13"/>
      <c r="K768" s="15"/>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row>
    <row r="769" spans="1:34" ht="12.75" customHeight="1">
      <c r="A769" s="13"/>
      <c r="B769" s="13"/>
      <c r="C769" s="13"/>
      <c r="D769" s="13"/>
      <c r="E769" s="13"/>
      <c r="F769" s="13"/>
      <c r="G769" s="13"/>
      <c r="H769" s="14"/>
      <c r="I769" s="14"/>
      <c r="J769" s="13"/>
      <c r="K769" s="15"/>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row>
    <row r="770" spans="1:34" ht="12.75" customHeight="1">
      <c r="A770" s="13"/>
      <c r="B770" s="13"/>
      <c r="C770" s="13"/>
      <c r="D770" s="13"/>
      <c r="E770" s="13"/>
      <c r="F770" s="13"/>
      <c r="G770" s="13"/>
      <c r="H770" s="14"/>
      <c r="I770" s="14"/>
      <c r="J770" s="13"/>
      <c r="K770" s="15"/>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row>
    <row r="771" spans="1:34" ht="12.75" customHeight="1">
      <c r="A771" s="13"/>
      <c r="B771" s="13"/>
      <c r="C771" s="13"/>
      <c r="D771" s="13"/>
      <c r="E771" s="13"/>
      <c r="F771" s="13"/>
      <c r="G771" s="13"/>
      <c r="H771" s="14"/>
      <c r="I771" s="14"/>
      <c r="J771" s="13"/>
      <c r="K771" s="15"/>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row>
    <row r="772" spans="1:34" ht="12.75" customHeight="1">
      <c r="A772" s="13"/>
      <c r="B772" s="13"/>
      <c r="C772" s="13"/>
      <c r="D772" s="13"/>
      <c r="E772" s="13"/>
      <c r="F772" s="13"/>
      <c r="G772" s="13"/>
      <c r="H772" s="14"/>
      <c r="I772" s="14"/>
      <c r="J772" s="13"/>
      <c r="K772" s="15"/>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row>
    <row r="773" spans="1:34" ht="12.75" customHeight="1">
      <c r="A773" s="13"/>
      <c r="B773" s="13"/>
      <c r="C773" s="13"/>
      <c r="D773" s="13"/>
      <c r="E773" s="13"/>
      <c r="F773" s="13"/>
      <c r="G773" s="13"/>
      <c r="H773" s="14"/>
      <c r="I773" s="14"/>
      <c r="J773" s="13"/>
      <c r="K773" s="15"/>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row>
    <row r="774" spans="1:34" ht="12.75" customHeight="1">
      <c r="A774" s="13"/>
      <c r="B774" s="13"/>
      <c r="C774" s="13"/>
      <c r="D774" s="13"/>
      <c r="E774" s="13"/>
      <c r="F774" s="13"/>
      <c r="G774" s="13"/>
      <c r="H774" s="14"/>
      <c r="I774" s="14"/>
      <c r="J774" s="13"/>
      <c r="K774" s="15"/>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row>
    <row r="775" spans="1:34" ht="12.75" customHeight="1">
      <c r="A775" s="13"/>
      <c r="B775" s="13"/>
      <c r="C775" s="13"/>
      <c r="D775" s="13"/>
      <c r="E775" s="13"/>
      <c r="F775" s="13"/>
      <c r="G775" s="13"/>
      <c r="H775" s="14"/>
      <c r="I775" s="14"/>
      <c r="J775" s="13"/>
      <c r="K775" s="15"/>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row>
    <row r="776" spans="1:34" ht="12.75" customHeight="1">
      <c r="A776" s="13"/>
      <c r="B776" s="13"/>
      <c r="C776" s="13"/>
      <c r="D776" s="13"/>
      <c r="E776" s="13"/>
      <c r="F776" s="13"/>
      <c r="G776" s="13"/>
      <c r="H776" s="14"/>
      <c r="I776" s="14"/>
      <c r="J776" s="13"/>
      <c r="K776" s="15"/>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row>
    <row r="777" spans="1:34" ht="12.75" customHeight="1">
      <c r="A777" s="13"/>
      <c r="B777" s="13"/>
      <c r="C777" s="13"/>
      <c r="D777" s="13"/>
      <c r="E777" s="13"/>
      <c r="F777" s="13"/>
      <c r="G777" s="13"/>
      <c r="H777" s="14"/>
      <c r="I777" s="14"/>
      <c r="J777" s="13"/>
      <c r="K777" s="15"/>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row>
    <row r="778" spans="1:34" ht="12.75" customHeight="1">
      <c r="A778" s="13"/>
      <c r="B778" s="13"/>
      <c r="C778" s="13"/>
      <c r="D778" s="13"/>
      <c r="E778" s="13"/>
      <c r="F778" s="13"/>
      <c r="G778" s="13"/>
      <c r="H778" s="14"/>
      <c r="I778" s="14"/>
      <c r="J778" s="13"/>
      <c r="K778" s="15"/>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row>
    <row r="779" spans="1:34" ht="12.75" customHeight="1">
      <c r="A779" s="13"/>
      <c r="B779" s="13"/>
      <c r="C779" s="13"/>
      <c r="D779" s="13"/>
      <c r="E779" s="13"/>
      <c r="F779" s="13"/>
      <c r="G779" s="13"/>
      <c r="H779" s="14"/>
      <c r="I779" s="14"/>
      <c r="J779" s="13"/>
      <c r="K779" s="15"/>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row>
    <row r="780" spans="1:34" ht="12.75" customHeight="1">
      <c r="A780" s="13"/>
      <c r="B780" s="13"/>
      <c r="C780" s="13"/>
      <c r="D780" s="13"/>
      <c r="E780" s="13"/>
      <c r="F780" s="13"/>
      <c r="G780" s="13"/>
      <c r="H780" s="14"/>
      <c r="I780" s="14"/>
      <c r="J780" s="13"/>
      <c r="K780" s="15"/>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row>
    <row r="781" spans="1:34" ht="12.75" customHeight="1">
      <c r="A781" s="13"/>
      <c r="B781" s="13"/>
      <c r="C781" s="13"/>
      <c r="D781" s="13"/>
      <c r="E781" s="13"/>
      <c r="F781" s="13"/>
      <c r="G781" s="13"/>
      <c r="H781" s="14"/>
      <c r="I781" s="14"/>
      <c r="J781" s="13"/>
      <c r="K781" s="15"/>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row>
  </sheetData>
  <mergeCells count="2480">
    <mergeCell ref="AB505:AB509"/>
    <mergeCell ref="AC505:AC509"/>
    <mergeCell ref="AD505:AD509"/>
    <mergeCell ref="AE505:AE509"/>
    <mergeCell ref="AF505:AF509"/>
    <mergeCell ref="AG505:AG509"/>
    <mergeCell ref="U505:U509"/>
    <mergeCell ref="V505:V509"/>
    <mergeCell ref="W505:W509"/>
    <mergeCell ref="X505:X509"/>
    <mergeCell ref="Y505:Y509"/>
    <mergeCell ref="Z505:Z509"/>
    <mergeCell ref="AA505:AA509"/>
    <mergeCell ref="AB495:AB499"/>
    <mergeCell ref="AC495:AC499"/>
    <mergeCell ref="AD495:AD499"/>
    <mergeCell ref="AE495:AE499"/>
    <mergeCell ref="AF495:AF499"/>
    <mergeCell ref="AG495:AG499"/>
    <mergeCell ref="U495:U499"/>
    <mergeCell ref="V495:V499"/>
    <mergeCell ref="W495:W499"/>
    <mergeCell ref="X495:X499"/>
    <mergeCell ref="Y495:Y499"/>
    <mergeCell ref="Z495:Z499"/>
    <mergeCell ref="AA495:AA499"/>
    <mergeCell ref="AB500:AB504"/>
    <mergeCell ref="AC500:AC504"/>
    <mergeCell ref="AD500:AD504"/>
    <mergeCell ref="AE500:AE504"/>
    <mergeCell ref="AF500:AF504"/>
    <mergeCell ref="AG500:AG504"/>
    <mergeCell ref="U500:U504"/>
    <mergeCell ref="V500:V504"/>
    <mergeCell ref="W500:W504"/>
    <mergeCell ref="X500:X504"/>
    <mergeCell ref="Y500:Y504"/>
    <mergeCell ref="Z500:Z504"/>
    <mergeCell ref="AA500:AA504"/>
    <mergeCell ref="AB485:AB489"/>
    <mergeCell ref="AC485:AC489"/>
    <mergeCell ref="AD485:AD489"/>
    <mergeCell ref="AE485:AE489"/>
    <mergeCell ref="AF485:AF489"/>
    <mergeCell ref="AG485:AG489"/>
    <mergeCell ref="U485:U489"/>
    <mergeCell ref="V485:V489"/>
    <mergeCell ref="W485:W489"/>
    <mergeCell ref="X485:X489"/>
    <mergeCell ref="Y485:Y489"/>
    <mergeCell ref="Z485:Z489"/>
    <mergeCell ref="AA485:AA489"/>
    <mergeCell ref="AB490:AB494"/>
    <mergeCell ref="AC490:AC494"/>
    <mergeCell ref="AD490:AD494"/>
    <mergeCell ref="AE490:AE494"/>
    <mergeCell ref="AF490:AF494"/>
    <mergeCell ref="AG490:AG494"/>
    <mergeCell ref="U490:U494"/>
    <mergeCell ref="V490:V494"/>
    <mergeCell ref="W490:W494"/>
    <mergeCell ref="X490:X494"/>
    <mergeCell ref="Y490:Y494"/>
    <mergeCell ref="Z490:Z494"/>
    <mergeCell ref="AA490:AA494"/>
    <mergeCell ref="AB475:AB479"/>
    <mergeCell ref="AC475:AC479"/>
    <mergeCell ref="AD475:AD479"/>
    <mergeCell ref="AE475:AE479"/>
    <mergeCell ref="AF475:AF479"/>
    <mergeCell ref="AG475:AG479"/>
    <mergeCell ref="U475:U479"/>
    <mergeCell ref="V475:V479"/>
    <mergeCell ref="W475:W479"/>
    <mergeCell ref="X475:X479"/>
    <mergeCell ref="Y475:Y479"/>
    <mergeCell ref="Z475:Z479"/>
    <mergeCell ref="AA475:AA479"/>
    <mergeCell ref="AB480:AB484"/>
    <mergeCell ref="AC480:AC484"/>
    <mergeCell ref="AD480:AD484"/>
    <mergeCell ref="AE480:AE484"/>
    <mergeCell ref="AF480:AF484"/>
    <mergeCell ref="AG480:AG484"/>
    <mergeCell ref="U480:U484"/>
    <mergeCell ref="V480:V484"/>
    <mergeCell ref="W480:W484"/>
    <mergeCell ref="X480:X484"/>
    <mergeCell ref="Y480:Y484"/>
    <mergeCell ref="Z480:Z484"/>
    <mergeCell ref="AA480:AA484"/>
    <mergeCell ref="AB465:AB469"/>
    <mergeCell ref="AC465:AC469"/>
    <mergeCell ref="AD465:AD469"/>
    <mergeCell ref="AE465:AE469"/>
    <mergeCell ref="AF465:AF469"/>
    <mergeCell ref="AG465:AG469"/>
    <mergeCell ref="U465:U469"/>
    <mergeCell ref="V465:V469"/>
    <mergeCell ref="W465:W469"/>
    <mergeCell ref="X465:X469"/>
    <mergeCell ref="Y465:Y469"/>
    <mergeCell ref="Z465:Z469"/>
    <mergeCell ref="AA465:AA469"/>
    <mergeCell ref="AB470:AB474"/>
    <mergeCell ref="AC470:AC474"/>
    <mergeCell ref="AD470:AD474"/>
    <mergeCell ref="AE470:AE474"/>
    <mergeCell ref="AF470:AF474"/>
    <mergeCell ref="AG470:AG474"/>
    <mergeCell ref="U470:U474"/>
    <mergeCell ref="V470:V474"/>
    <mergeCell ref="W470:W474"/>
    <mergeCell ref="X470:X474"/>
    <mergeCell ref="Y470:Y474"/>
    <mergeCell ref="Z470:Z474"/>
    <mergeCell ref="AA470:AA474"/>
    <mergeCell ref="AB455:AB459"/>
    <mergeCell ref="AC455:AC459"/>
    <mergeCell ref="AD455:AD459"/>
    <mergeCell ref="AE455:AE459"/>
    <mergeCell ref="AF455:AF459"/>
    <mergeCell ref="AG455:AG459"/>
    <mergeCell ref="U455:U459"/>
    <mergeCell ref="V455:V459"/>
    <mergeCell ref="W455:W459"/>
    <mergeCell ref="X455:X459"/>
    <mergeCell ref="Y455:Y459"/>
    <mergeCell ref="Z455:Z459"/>
    <mergeCell ref="AA455:AA459"/>
    <mergeCell ref="AB460:AB464"/>
    <mergeCell ref="AC460:AC464"/>
    <mergeCell ref="AD460:AD464"/>
    <mergeCell ref="AE460:AE464"/>
    <mergeCell ref="AF460:AF464"/>
    <mergeCell ref="AG460:AG464"/>
    <mergeCell ref="U460:U464"/>
    <mergeCell ref="V460:V464"/>
    <mergeCell ref="W460:W464"/>
    <mergeCell ref="X460:X464"/>
    <mergeCell ref="Y460:Y464"/>
    <mergeCell ref="Z460:Z464"/>
    <mergeCell ref="AA460:AA464"/>
    <mergeCell ref="AB445:AB449"/>
    <mergeCell ref="AC445:AC449"/>
    <mergeCell ref="AD445:AD449"/>
    <mergeCell ref="AE445:AE449"/>
    <mergeCell ref="AF445:AF449"/>
    <mergeCell ref="AG445:AG449"/>
    <mergeCell ref="U445:U449"/>
    <mergeCell ref="V445:V449"/>
    <mergeCell ref="W445:W449"/>
    <mergeCell ref="X445:X449"/>
    <mergeCell ref="Y445:Y449"/>
    <mergeCell ref="Z445:Z449"/>
    <mergeCell ref="AA445:AA449"/>
    <mergeCell ref="AB450:AB454"/>
    <mergeCell ref="AC450:AC454"/>
    <mergeCell ref="AD450:AD454"/>
    <mergeCell ref="AE450:AE454"/>
    <mergeCell ref="AF450:AF454"/>
    <mergeCell ref="AG450:AG454"/>
    <mergeCell ref="U450:U454"/>
    <mergeCell ref="V450:V454"/>
    <mergeCell ref="W450:W454"/>
    <mergeCell ref="X450:X454"/>
    <mergeCell ref="Y450:Y454"/>
    <mergeCell ref="Z450:Z454"/>
    <mergeCell ref="AA450:AA454"/>
    <mergeCell ref="AB435:AB439"/>
    <mergeCell ref="AC435:AC439"/>
    <mergeCell ref="AD435:AD439"/>
    <mergeCell ref="AE435:AE439"/>
    <mergeCell ref="AF435:AF439"/>
    <mergeCell ref="AG435:AG439"/>
    <mergeCell ref="U435:U439"/>
    <mergeCell ref="V435:V439"/>
    <mergeCell ref="W435:W439"/>
    <mergeCell ref="X435:X439"/>
    <mergeCell ref="Y435:Y439"/>
    <mergeCell ref="Z435:Z439"/>
    <mergeCell ref="AA435:AA439"/>
    <mergeCell ref="AB440:AB444"/>
    <mergeCell ref="AC440:AC444"/>
    <mergeCell ref="AD440:AD444"/>
    <mergeCell ref="AE440:AE444"/>
    <mergeCell ref="AF440:AF444"/>
    <mergeCell ref="AG440:AG444"/>
    <mergeCell ref="U440:U444"/>
    <mergeCell ref="V440:V444"/>
    <mergeCell ref="W440:W444"/>
    <mergeCell ref="X440:X444"/>
    <mergeCell ref="Y440:Y444"/>
    <mergeCell ref="Z440:Z444"/>
    <mergeCell ref="AA440:AA444"/>
    <mergeCell ref="AB425:AB429"/>
    <mergeCell ref="AC425:AC429"/>
    <mergeCell ref="AD425:AD429"/>
    <mergeCell ref="AE425:AE429"/>
    <mergeCell ref="AF425:AF429"/>
    <mergeCell ref="AG425:AG429"/>
    <mergeCell ref="U425:U429"/>
    <mergeCell ref="V425:V429"/>
    <mergeCell ref="W425:W429"/>
    <mergeCell ref="X425:X429"/>
    <mergeCell ref="Y425:Y429"/>
    <mergeCell ref="Z425:Z429"/>
    <mergeCell ref="AA425:AA429"/>
    <mergeCell ref="AB430:AB434"/>
    <mergeCell ref="AC430:AC434"/>
    <mergeCell ref="AD430:AD434"/>
    <mergeCell ref="AE430:AE434"/>
    <mergeCell ref="AF430:AF434"/>
    <mergeCell ref="AG430:AG434"/>
    <mergeCell ref="U430:U434"/>
    <mergeCell ref="V430:V434"/>
    <mergeCell ref="W430:W434"/>
    <mergeCell ref="X430:X434"/>
    <mergeCell ref="Y430:Y434"/>
    <mergeCell ref="Z430:Z434"/>
    <mergeCell ref="AA430:AA434"/>
    <mergeCell ref="AB415:AB419"/>
    <mergeCell ref="AC415:AC419"/>
    <mergeCell ref="AD415:AD419"/>
    <mergeCell ref="AE415:AE419"/>
    <mergeCell ref="AF415:AF419"/>
    <mergeCell ref="AG415:AG419"/>
    <mergeCell ref="U415:U419"/>
    <mergeCell ref="V415:V419"/>
    <mergeCell ref="W415:W419"/>
    <mergeCell ref="X415:X419"/>
    <mergeCell ref="Y415:Y419"/>
    <mergeCell ref="Z415:Z419"/>
    <mergeCell ref="AA415:AA419"/>
    <mergeCell ref="AB420:AB424"/>
    <mergeCell ref="AC420:AC424"/>
    <mergeCell ref="AD420:AD424"/>
    <mergeCell ref="AE420:AE424"/>
    <mergeCell ref="AF420:AF424"/>
    <mergeCell ref="AG420:AG424"/>
    <mergeCell ref="U420:U424"/>
    <mergeCell ref="V420:V424"/>
    <mergeCell ref="W420:W424"/>
    <mergeCell ref="X420:X424"/>
    <mergeCell ref="Y420:Y424"/>
    <mergeCell ref="Z420:Z424"/>
    <mergeCell ref="AA420:AA424"/>
    <mergeCell ref="AB405:AB409"/>
    <mergeCell ref="AC405:AC409"/>
    <mergeCell ref="AD405:AD409"/>
    <mergeCell ref="AE405:AE409"/>
    <mergeCell ref="AF405:AF409"/>
    <mergeCell ref="AG405:AG409"/>
    <mergeCell ref="U405:U409"/>
    <mergeCell ref="V405:V409"/>
    <mergeCell ref="W405:W409"/>
    <mergeCell ref="X405:X409"/>
    <mergeCell ref="Y405:Y409"/>
    <mergeCell ref="Z405:Z409"/>
    <mergeCell ref="AA405:AA409"/>
    <mergeCell ref="AB410:AB414"/>
    <mergeCell ref="AC410:AC414"/>
    <mergeCell ref="AD410:AD414"/>
    <mergeCell ref="AE410:AE414"/>
    <mergeCell ref="AF410:AF414"/>
    <mergeCell ref="AG410:AG414"/>
    <mergeCell ref="U410:U414"/>
    <mergeCell ref="V410:V414"/>
    <mergeCell ref="W410:W414"/>
    <mergeCell ref="X410:X414"/>
    <mergeCell ref="Y410:Y414"/>
    <mergeCell ref="Z410:Z414"/>
    <mergeCell ref="AA410:AA414"/>
    <mergeCell ref="AB395:AB399"/>
    <mergeCell ref="AC395:AC399"/>
    <mergeCell ref="AD395:AD399"/>
    <mergeCell ref="AE395:AE399"/>
    <mergeCell ref="AF395:AF399"/>
    <mergeCell ref="AG395:AG399"/>
    <mergeCell ref="U395:U399"/>
    <mergeCell ref="V395:V399"/>
    <mergeCell ref="W395:W399"/>
    <mergeCell ref="X395:X399"/>
    <mergeCell ref="Y395:Y399"/>
    <mergeCell ref="Z395:Z399"/>
    <mergeCell ref="AA395:AA399"/>
    <mergeCell ref="AB400:AB404"/>
    <mergeCell ref="AC400:AC404"/>
    <mergeCell ref="AD400:AD404"/>
    <mergeCell ref="AE400:AE404"/>
    <mergeCell ref="AF400:AF404"/>
    <mergeCell ref="AG400:AG404"/>
    <mergeCell ref="U400:U404"/>
    <mergeCell ref="V400:V404"/>
    <mergeCell ref="W400:W404"/>
    <mergeCell ref="X400:X404"/>
    <mergeCell ref="Y400:Y404"/>
    <mergeCell ref="Z400:Z404"/>
    <mergeCell ref="AA400:AA404"/>
    <mergeCell ref="AB385:AB389"/>
    <mergeCell ref="AC385:AC389"/>
    <mergeCell ref="AD385:AD389"/>
    <mergeCell ref="AE385:AE389"/>
    <mergeCell ref="AF385:AF389"/>
    <mergeCell ref="AG385:AG389"/>
    <mergeCell ref="U385:U389"/>
    <mergeCell ref="V385:V389"/>
    <mergeCell ref="W385:W389"/>
    <mergeCell ref="X385:X389"/>
    <mergeCell ref="Y385:Y389"/>
    <mergeCell ref="Z385:Z389"/>
    <mergeCell ref="AA385:AA389"/>
    <mergeCell ref="AB390:AB394"/>
    <mergeCell ref="AC390:AC394"/>
    <mergeCell ref="AD390:AD394"/>
    <mergeCell ref="AE390:AE394"/>
    <mergeCell ref="AF390:AF394"/>
    <mergeCell ref="AG390:AG394"/>
    <mergeCell ref="U390:U394"/>
    <mergeCell ref="V390:V394"/>
    <mergeCell ref="W390:W394"/>
    <mergeCell ref="X390:X394"/>
    <mergeCell ref="Y390:Y394"/>
    <mergeCell ref="Z390:Z394"/>
    <mergeCell ref="AA390:AA394"/>
    <mergeCell ref="AB375:AB379"/>
    <mergeCell ref="AC375:AC379"/>
    <mergeCell ref="AD375:AD379"/>
    <mergeCell ref="AE375:AE379"/>
    <mergeCell ref="AF375:AF379"/>
    <mergeCell ref="AG375:AG379"/>
    <mergeCell ref="U375:U379"/>
    <mergeCell ref="V375:V379"/>
    <mergeCell ref="W375:W379"/>
    <mergeCell ref="X375:X379"/>
    <mergeCell ref="Y375:Y379"/>
    <mergeCell ref="Z375:Z379"/>
    <mergeCell ref="AA375:AA379"/>
    <mergeCell ref="AB380:AB384"/>
    <mergeCell ref="AC380:AC384"/>
    <mergeCell ref="AD380:AD384"/>
    <mergeCell ref="AE380:AE384"/>
    <mergeCell ref="AF380:AF384"/>
    <mergeCell ref="AG380:AG384"/>
    <mergeCell ref="U380:U384"/>
    <mergeCell ref="V380:V384"/>
    <mergeCell ref="W380:W384"/>
    <mergeCell ref="X380:X384"/>
    <mergeCell ref="Y380:Y384"/>
    <mergeCell ref="Z380:Z384"/>
    <mergeCell ref="AA380:AA384"/>
    <mergeCell ref="AB365:AB369"/>
    <mergeCell ref="AC365:AC369"/>
    <mergeCell ref="AD365:AD369"/>
    <mergeCell ref="AE365:AE369"/>
    <mergeCell ref="AF365:AF369"/>
    <mergeCell ref="AG365:AG369"/>
    <mergeCell ref="U365:U369"/>
    <mergeCell ref="V365:V369"/>
    <mergeCell ref="W365:W369"/>
    <mergeCell ref="X365:X369"/>
    <mergeCell ref="Y365:Y369"/>
    <mergeCell ref="Z365:Z369"/>
    <mergeCell ref="AA365:AA369"/>
    <mergeCell ref="AB370:AB374"/>
    <mergeCell ref="AC370:AC374"/>
    <mergeCell ref="AD370:AD374"/>
    <mergeCell ref="AE370:AE374"/>
    <mergeCell ref="AF370:AF374"/>
    <mergeCell ref="AG370:AG374"/>
    <mergeCell ref="U370:U374"/>
    <mergeCell ref="V370:V374"/>
    <mergeCell ref="W370:W374"/>
    <mergeCell ref="X370:X374"/>
    <mergeCell ref="Y370:Y374"/>
    <mergeCell ref="Z370:Z374"/>
    <mergeCell ref="AA370:AA374"/>
    <mergeCell ref="AB354:AB358"/>
    <mergeCell ref="AC354:AC358"/>
    <mergeCell ref="AD354:AD358"/>
    <mergeCell ref="AE354:AE358"/>
    <mergeCell ref="AF354:AF358"/>
    <mergeCell ref="AG354:AG358"/>
    <mergeCell ref="U354:U358"/>
    <mergeCell ref="V354:V358"/>
    <mergeCell ref="W354:W358"/>
    <mergeCell ref="X354:X358"/>
    <mergeCell ref="Y354:Y358"/>
    <mergeCell ref="Z354:Z358"/>
    <mergeCell ref="AA354:AA358"/>
    <mergeCell ref="AB360:AB364"/>
    <mergeCell ref="AC360:AC364"/>
    <mergeCell ref="AD360:AD364"/>
    <mergeCell ref="AE360:AE364"/>
    <mergeCell ref="AF360:AF364"/>
    <mergeCell ref="AG360:AG364"/>
    <mergeCell ref="U360:U364"/>
    <mergeCell ref="V360:V364"/>
    <mergeCell ref="W360:W364"/>
    <mergeCell ref="X360:X364"/>
    <mergeCell ref="Y360:Y364"/>
    <mergeCell ref="Z360:Z364"/>
    <mergeCell ref="AA360:AA364"/>
    <mergeCell ref="AB344:AB348"/>
    <mergeCell ref="AC344:AC348"/>
    <mergeCell ref="AD344:AD348"/>
    <mergeCell ref="AE344:AE348"/>
    <mergeCell ref="AF344:AF348"/>
    <mergeCell ref="AG344:AG348"/>
    <mergeCell ref="U344:U348"/>
    <mergeCell ref="V344:V348"/>
    <mergeCell ref="W344:W348"/>
    <mergeCell ref="X344:X348"/>
    <mergeCell ref="Y344:Y348"/>
    <mergeCell ref="Z344:Z348"/>
    <mergeCell ref="AA344:AA348"/>
    <mergeCell ref="AB349:AB353"/>
    <mergeCell ref="AC349:AC353"/>
    <mergeCell ref="AD349:AD353"/>
    <mergeCell ref="AE349:AE353"/>
    <mergeCell ref="AF349:AF353"/>
    <mergeCell ref="AG349:AG353"/>
    <mergeCell ref="U349:U353"/>
    <mergeCell ref="V349:V353"/>
    <mergeCell ref="W349:W353"/>
    <mergeCell ref="X349:X353"/>
    <mergeCell ref="Y349:Y353"/>
    <mergeCell ref="Z349:Z353"/>
    <mergeCell ref="AA349:AA353"/>
    <mergeCell ref="AB334:AB338"/>
    <mergeCell ref="AC334:AC338"/>
    <mergeCell ref="AD334:AD338"/>
    <mergeCell ref="AE334:AE338"/>
    <mergeCell ref="AF334:AF338"/>
    <mergeCell ref="AG334:AG338"/>
    <mergeCell ref="U334:U338"/>
    <mergeCell ref="V334:V338"/>
    <mergeCell ref="W334:W338"/>
    <mergeCell ref="X334:X338"/>
    <mergeCell ref="Y334:Y338"/>
    <mergeCell ref="Z334:Z338"/>
    <mergeCell ref="AA334:AA338"/>
    <mergeCell ref="AB339:AB343"/>
    <mergeCell ref="AC339:AC343"/>
    <mergeCell ref="AD339:AD343"/>
    <mergeCell ref="AE339:AE343"/>
    <mergeCell ref="AF339:AF343"/>
    <mergeCell ref="AG339:AG343"/>
    <mergeCell ref="U339:U343"/>
    <mergeCell ref="V339:V343"/>
    <mergeCell ref="W339:W343"/>
    <mergeCell ref="X339:X343"/>
    <mergeCell ref="Y339:Y343"/>
    <mergeCell ref="Z339:Z343"/>
    <mergeCell ref="AA339:AA343"/>
    <mergeCell ref="AB324:AB328"/>
    <mergeCell ref="AC324:AC328"/>
    <mergeCell ref="AD324:AD328"/>
    <mergeCell ref="AE324:AE328"/>
    <mergeCell ref="AF324:AF328"/>
    <mergeCell ref="AG324:AG328"/>
    <mergeCell ref="U324:U328"/>
    <mergeCell ref="V324:V328"/>
    <mergeCell ref="W324:W328"/>
    <mergeCell ref="X324:X328"/>
    <mergeCell ref="Y324:Y328"/>
    <mergeCell ref="Z324:Z328"/>
    <mergeCell ref="AA324:AA328"/>
    <mergeCell ref="AB329:AB333"/>
    <mergeCell ref="AC329:AC333"/>
    <mergeCell ref="AD329:AD333"/>
    <mergeCell ref="AE329:AE333"/>
    <mergeCell ref="AF329:AF333"/>
    <mergeCell ref="AG329:AG333"/>
    <mergeCell ref="U329:U333"/>
    <mergeCell ref="V329:V333"/>
    <mergeCell ref="W329:W333"/>
    <mergeCell ref="X329:X333"/>
    <mergeCell ref="Y329:Y333"/>
    <mergeCell ref="Z329:Z333"/>
    <mergeCell ref="AA329:AA333"/>
    <mergeCell ref="AB314:AB318"/>
    <mergeCell ref="AC314:AC318"/>
    <mergeCell ref="AD314:AD318"/>
    <mergeCell ref="AE314:AE318"/>
    <mergeCell ref="AF314:AF318"/>
    <mergeCell ref="AG314:AG318"/>
    <mergeCell ref="U314:U318"/>
    <mergeCell ref="V314:V318"/>
    <mergeCell ref="W314:W318"/>
    <mergeCell ref="X314:X318"/>
    <mergeCell ref="Y314:Y318"/>
    <mergeCell ref="Z314:Z318"/>
    <mergeCell ref="AA314:AA318"/>
    <mergeCell ref="AB319:AB323"/>
    <mergeCell ref="AC319:AC323"/>
    <mergeCell ref="AD319:AD323"/>
    <mergeCell ref="AE319:AE323"/>
    <mergeCell ref="AF319:AF323"/>
    <mergeCell ref="AG319:AG323"/>
    <mergeCell ref="U319:U323"/>
    <mergeCell ref="V319:V323"/>
    <mergeCell ref="W319:W323"/>
    <mergeCell ref="X319:X323"/>
    <mergeCell ref="Y319:Y323"/>
    <mergeCell ref="Z319:Z323"/>
    <mergeCell ref="AA319:AA323"/>
    <mergeCell ref="AB304:AB308"/>
    <mergeCell ref="AC304:AC308"/>
    <mergeCell ref="AD304:AD308"/>
    <mergeCell ref="AE304:AE308"/>
    <mergeCell ref="AF304:AF308"/>
    <mergeCell ref="AG304:AG308"/>
    <mergeCell ref="U304:U308"/>
    <mergeCell ref="V304:V308"/>
    <mergeCell ref="W304:W308"/>
    <mergeCell ref="X304:X308"/>
    <mergeCell ref="Y304:Y308"/>
    <mergeCell ref="Z304:Z308"/>
    <mergeCell ref="AA304:AA308"/>
    <mergeCell ref="AB309:AB313"/>
    <mergeCell ref="AC309:AC313"/>
    <mergeCell ref="AD309:AD313"/>
    <mergeCell ref="AE309:AE313"/>
    <mergeCell ref="AF309:AF313"/>
    <mergeCell ref="AG309:AG313"/>
    <mergeCell ref="U309:U313"/>
    <mergeCell ref="V309:V313"/>
    <mergeCell ref="W309:W313"/>
    <mergeCell ref="X309:X313"/>
    <mergeCell ref="Y309:Y313"/>
    <mergeCell ref="Z309:Z313"/>
    <mergeCell ref="AA309:AA313"/>
    <mergeCell ref="AB293:AB297"/>
    <mergeCell ref="AC293:AC297"/>
    <mergeCell ref="AD293:AD297"/>
    <mergeCell ref="AE293:AE297"/>
    <mergeCell ref="AF293:AF297"/>
    <mergeCell ref="AG293:AG297"/>
    <mergeCell ref="U293:U297"/>
    <mergeCell ref="V293:V297"/>
    <mergeCell ref="W293:W297"/>
    <mergeCell ref="X293:X297"/>
    <mergeCell ref="Y293:Y297"/>
    <mergeCell ref="Z293:Z297"/>
    <mergeCell ref="AA293:AA297"/>
    <mergeCell ref="AB299:AB303"/>
    <mergeCell ref="AC299:AC303"/>
    <mergeCell ref="AD299:AD303"/>
    <mergeCell ref="AE299:AE303"/>
    <mergeCell ref="AF299:AF303"/>
    <mergeCell ref="AG299:AG303"/>
    <mergeCell ref="U299:U303"/>
    <mergeCell ref="V299:V303"/>
    <mergeCell ref="W299:W303"/>
    <mergeCell ref="X299:X303"/>
    <mergeCell ref="Y299:Y303"/>
    <mergeCell ref="Z299:Z303"/>
    <mergeCell ref="AA299:AA303"/>
    <mergeCell ref="AB283:AB287"/>
    <mergeCell ref="AC283:AC287"/>
    <mergeCell ref="AD283:AD287"/>
    <mergeCell ref="AE283:AE287"/>
    <mergeCell ref="AF283:AF287"/>
    <mergeCell ref="AG283:AG287"/>
    <mergeCell ref="U283:U287"/>
    <mergeCell ref="V283:V287"/>
    <mergeCell ref="W283:W287"/>
    <mergeCell ref="X283:X287"/>
    <mergeCell ref="Y283:Y287"/>
    <mergeCell ref="Z283:Z287"/>
    <mergeCell ref="AA283:AA287"/>
    <mergeCell ref="AB288:AB292"/>
    <mergeCell ref="AC288:AC292"/>
    <mergeCell ref="AD288:AD292"/>
    <mergeCell ref="AE288:AE292"/>
    <mergeCell ref="AF288:AF292"/>
    <mergeCell ref="AG288:AG292"/>
    <mergeCell ref="U288:U292"/>
    <mergeCell ref="V288:V292"/>
    <mergeCell ref="W288:W292"/>
    <mergeCell ref="X288:X292"/>
    <mergeCell ref="Y288:Y292"/>
    <mergeCell ref="Z288:Z292"/>
    <mergeCell ref="AA288:AA292"/>
    <mergeCell ref="AB272:AB276"/>
    <mergeCell ref="AC272:AC276"/>
    <mergeCell ref="AD272:AD276"/>
    <mergeCell ref="AE272:AE276"/>
    <mergeCell ref="AF272:AF276"/>
    <mergeCell ref="AG272:AG276"/>
    <mergeCell ref="U272:U276"/>
    <mergeCell ref="V272:V276"/>
    <mergeCell ref="W272:W276"/>
    <mergeCell ref="X272:X276"/>
    <mergeCell ref="Y272:Y276"/>
    <mergeCell ref="Z272:Z276"/>
    <mergeCell ref="AA272:AA276"/>
    <mergeCell ref="AB278:AB282"/>
    <mergeCell ref="AC278:AC282"/>
    <mergeCell ref="AD278:AD282"/>
    <mergeCell ref="AE278:AE282"/>
    <mergeCell ref="AF278:AF282"/>
    <mergeCell ref="AG278:AG282"/>
    <mergeCell ref="U278:U282"/>
    <mergeCell ref="V278:V282"/>
    <mergeCell ref="W278:W282"/>
    <mergeCell ref="X278:X282"/>
    <mergeCell ref="Y278:Y282"/>
    <mergeCell ref="Z278:Z282"/>
    <mergeCell ref="AA278:AA282"/>
    <mergeCell ref="AB262:AB266"/>
    <mergeCell ref="AC262:AC266"/>
    <mergeCell ref="AD262:AD266"/>
    <mergeCell ref="AE262:AE266"/>
    <mergeCell ref="AF262:AF266"/>
    <mergeCell ref="AG262:AG266"/>
    <mergeCell ref="U262:U266"/>
    <mergeCell ref="V262:V266"/>
    <mergeCell ref="W262:W266"/>
    <mergeCell ref="X262:X266"/>
    <mergeCell ref="Y262:Y266"/>
    <mergeCell ref="Z262:Z266"/>
    <mergeCell ref="AA262:AA266"/>
    <mergeCell ref="AB267:AB271"/>
    <mergeCell ref="AC267:AC271"/>
    <mergeCell ref="AD267:AD271"/>
    <mergeCell ref="AE267:AE271"/>
    <mergeCell ref="AF267:AF271"/>
    <mergeCell ref="AG267:AG271"/>
    <mergeCell ref="U267:U271"/>
    <mergeCell ref="V267:V271"/>
    <mergeCell ref="W267:W271"/>
    <mergeCell ref="X267:X271"/>
    <mergeCell ref="Y267:Y271"/>
    <mergeCell ref="Z267:Z271"/>
    <mergeCell ref="AA267:AA271"/>
    <mergeCell ref="AB605:AB609"/>
    <mergeCell ref="AC605:AC609"/>
    <mergeCell ref="AD605:AD609"/>
    <mergeCell ref="AE605:AE609"/>
    <mergeCell ref="AF605:AF609"/>
    <mergeCell ref="AG605:AG609"/>
    <mergeCell ref="U605:U609"/>
    <mergeCell ref="V605:V609"/>
    <mergeCell ref="W605:W609"/>
    <mergeCell ref="X605:X609"/>
    <mergeCell ref="Y605:Y609"/>
    <mergeCell ref="Z605:Z609"/>
    <mergeCell ref="AA605:AA609"/>
    <mergeCell ref="AB610:AB614"/>
    <mergeCell ref="AC610:AC614"/>
    <mergeCell ref="AD610:AD614"/>
    <mergeCell ref="AE610:AE614"/>
    <mergeCell ref="AF610:AF614"/>
    <mergeCell ref="AG610:AG614"/>
    <mergeCell ref="U610:U614"/>
    <mergeCell ref="V610:V614"/>
    <mergeCell ref="W610:W614"/>
    <mergeCell ref="X610:X614"/>
    <mergeCell ref="Y610:Y614"/>
    <mergeCell ref="Z610:Z614"/>
    <mergeCell ref="AA610:AA614"/>
    <mergeCell ref="AB595:AB599"/>
    <mergeCell ref="AC595:AC599"/>
    <mergeCell ref="AD595:AD599"/>
    <mergeCell ref="AE595:AE599"/>
    <mergeCell ref="AF595:AF599"/>
    <mergeCell ref="AG595:AG599"/>
    <mergeCell ref="U595:U599"/>
    <mergeCell ref="V595:V599"/>
    <mergeCell ref="W595:W599"/>
    <mergeCell ref="X595:X599"/>
    <mergeCell ref="Y595:Y599"/>
    <mergeCell ref="Z595:Z599"/>
    <mergeCell ref="AA595:AA599"/>
    <mergeCell ref="AB600:AB604"/>
    <mergeCell ref="AC600:AC604"/>
    <mergeCell ref="AD600:AD604"/>
    <mergeCell ref="AE600:AE604"/>
    <mergeCell ref="AF600:AF604"/>
    <mergeCell ref="AG600:AG604"/>
    <mergeCell ref="U600:U604"/>
    <mergeCell ref="V600:V604"/>
    <mergeCell ref="W600:W604"/>
    <mergeCell ref="X600:X604"/>
    <mergeCell ref="Y600:Y604"/>
    <mergeCell ref="Z600:Z604"/>
    <mergeCell ref="AA600:AA604"/>
    <mergeCell ref="U585:U589"/>
    <mergeCell ref="V585:V589"/>
    <mergeCell ref="W585:W589"/>
    <mergeCell ref="X585:X589"/>
    <mergeCell ref="Y585:Y589"/>
    <mergeCell ref="Z585:Z589"/>
    <mergeCell ref="AA585:AA589"/>
    <mergeCell ref="AB590:AB594"/>
    <mergeCell ref="AC590:AC594"/>
    <mergeCell ref="AD590:AD594"/>
    <mergeCell ref="AE590:AE594"/>
    <mergeCell ref="AF590:AF594"/>
    <mergeCell ref="AG590:AG594"/>
    <mergeCell ref="U590:U594"/>
    <mergeCell ref="V590:V594"/>
    <mergeCell ref="W590:W594"/>
    <mergeCell ref="X590:X594"/>
    <mergeCell ref="Y590:Y594"/>
    <mergeCell ref="Z590:Z594"/>
    <mergeCell ref="AA590:AA594"/>
    <mergeCell ref="AB620:AB624"/>
    <mergeCell ref="AC620:AC624"/>
    <mergeCell ref="AD620:AD624"/>
    <mergeCell ref="AE620:AE624"/>
    <mergeCell ref="AF620:AF624"/>
    <mergeCell ref="AG620:AG624"/>
    <mergeCell ref="U620:U624"/>
    <mergeCell ref="V620:V624"/>
    <mergeCell ref="W620:W624"/>
    <mergeCell ref="X620:X624"/>
    <mergeCell ref="Y620:Y624"/>
    <mergeCell ref="Z620:Z624"/>
    <mergeCell ref="AA620:AA624"/>
    <mergeCell ref="AB580:AB584"/>
    <mergeCell ref="AC580:AC584"/>
    <mergeCell ref="AD580:AD584"/>
    <mergeCell ref="AE580:AE584"/>
    <mergeCell ref="AF580:AF584"/>
    <mergeCell ref="AG580:AG584"/>
    <mergeCell ref="U580:U584"/>
    <mergeCell ref="V580:V584"/>
    <mergeCell ref="W580:W584"/>
    <mergeCell ref="X580:X584"/>
    <mergeCell ref="Y580:Y584"/>
    <mergeCell ref="Z580:Z584"/>
    <mergeCell ref="AA580:AA584"/>
    <mergeCell ref="AB585:AB589"/>
    <mergeCell ref="AC585:AC589"/>
    <mergeCell ref="AD585:AD589"/>
    <mergeCell ref="AE585:AE589"/>
    <mergeCell ref="AF585:AF589"/>
    <mergeCell ref="AG585:AG589"/>
    <mergeCell ref="U212:U216"/>
    <mergeCell ref="V212:V216"/>
    <mergeCell ref="W212:W216"/>
    <mergeCell ref="X212:X216"/>
    <mergeCell ref="Y212:Y216"/>
    <mergeCell ref="Z212:Z216"/>
    <mergeCell ref="AA212:AA216"/>
    <mergeCell ref="AB217:AB221"/>
    <mergeCell ref="AC217:AC221"/>
    <mergeCell ref="AD217:AD221"/>
    <mergeCell ref="AE217:AE221"/>
    <mergeCell ref="AF217:AF221"/>
    <mergeCell ref="AG217:AG221"/>
    <mergeCell ref="U217:U221"/>
    <mergeCell ref="V217:V221"/>
    <mergeCell ref="W217:W221"/>
    <mergeCell ref="X217:X221"/>
    <mergeCell ref="Y217:Y221"/>
    <mergeCell ref="Z217:Z221"/>
    <mergeCell ref="AA217:AA221"/>
    <mergeCell ref="AB615:AB619"/>
    <mergeCell ref="AC615:AC619"/>
    <mergeCell ref="AD615:AD619"/>
    <mergeCell ref="AE615:AE619"/>
    <mergeCell ref="AF615:AF619"/>
    <mergeCell ref="AG615:AG619"/>
    <mergeCell ref="U615:U619"/>
    <mergeCell ref="V615:V619"/>
    <mergeCell ref="W615:W619"/>
    <mergeCell ref="X615:X619"/>
    <mergeCell ref="Y615:Y619"/>
    <mergeCell ref="Z615:Z619"/>
    <mergeCell ref="AA615:AA619"/>
    <mergeCell ref="AB162:AB166"/>
    <mergeCell ref="AC162:AC166"/>
    <mergeCell ref="AD162:AD166"/>
    <mergeCell ref="AE162:AE166"/>
    <mergeCell ref="AF162:AF166"/>
    <mergeCell ref="AG162:AG166"/>
    <mergeCell ref="U162:U166"/>
    <mergeCell ref="V162:V166"/>
    <mergeCell ref="W162:W166"/>
    <mergeCell ref="X162:X166"/>
    <mergeCell ref="Y162:Y166"/>
    <mergeCell ref="Z162:Z166"/>
    <mergeCell ref="AA162:AA166"/>
    <mergeCell ref="AB212:AB216"/>
    <mergeCell ref="AC212:AC216"/>
    <mergeCell ref="AD212:AD216"/>
    <mergeCell ref="AE212:AE216"/>
    <mergeCell ref="AF212:AF216"/>
    <mergeCell ref="AG212:AG216"/>
    <mergeCell ref="AB570:AB574"/>
    <mergeCell ref="AC570:AC574"/>
    <mergeCell ref="AD570:AD574"/>
    <mergeCell ref="AE570:AE574"/>
    <mergeCell ref="AF570:AF574"/>
    <mergeCell ref="AG570:AG574"/>
    <mergeCell ref="U570:U574"/>
    <mergeCell ref="V570:V574"/>
    <mergeCell ref="W570:W574"/>
    <mergeCell ref="X570:X574"/>
    <mergeCell ref="Y570:Y574"/>
    <mergeCell ref="Z570:Z574"/>
    <mergeCell ref="AA570:AA574"/>
    <mergeCell ref="AB575:AB579"/>
    <mergeCell ref="AC575:AC579"/>
    <mergeCell ref="AD575:AD579"/>
    <mergeCell ref="AE575:AE579"/>
    <mergeCell ref="AF575:AF579"/>
    <mergeCell ref="AG575:AG579"/>
    <mergeCell ref="U575:U579"/>
    <mergeCell ref="V575:V579"/>
    <mergeCell ref="W575:W579"/>
    <mergeCell ref="X575:X579"/>
    <mergeCell ref="Y575:Y579"/>
    <mergeCell ref="Z575:Z579"/>
    <mergeCell ref="AA575:AA579"/>
    <mergeCell ref="AB560:AB564"/>
    <mergeCell ref="AC560:AC564"/>
    <mergeCell ref="AD560:AD564"/>
    <mergeCell ref="AE560:AE564"/>
    <mergeCell ref="AF560:AF564"/>
    <mergeCell ref="AG560:AG564"/>
    <mergeCell ref="U560:U564"/>
    <mergeCell ref="V560:V564"/>
    <mergeCell ref="W560:W564"/>
    <mergeCell ref="X560:X564"/>
    <mergeCell ref="Y560:Y564"/>
    <mergeCell ref="Z560:Z564"/>
    <mergeCell ref="AA560:AA564"/>
    <mergeCell ref="AB565:AB569"/>
    <mergeCell ref="AC565:AC569"/>
    <mergeCell ref="AD565:AD569"/>
    <mergeCell ref="AE565:AE569"/>
    <mergeCell ref="AF565:AF569"/>
    <mergeCell ref="AG565:AG569"/>
    <mergeCell ref="U565:U569"/>
    <mergeCell ref="V565:V569"/>
    <mergeCell ref="W565:W569"/>
    <mergeCell ref="X565:X569"/>
    <mergeCell ref="Y565:Y569"/>
    <mergeCell ref="Z565:Z569"/>
    <mergeCell ref="AA565:AA569"/>
    <mergeCell ref="AB550:AB554"/>
    <mergeCell ref="AC550:AC554"/>
    <mergeCell ref="AD550:AD554"/>
    <mergeCell ref="AE550:AE554"/>
    <mergeCell ref="AF550:AF554"/>
    <mergeCell ref="AG550:AG554"/>
    <mergeCell ref="U550:U554"/>
    <mergeCell ref="V550:V554"/>
    <mergeCell ref="W550:W554"/>
    <mergeCell ref="X550:X554"/>
    <mergeCell ref="Y550:Y554"/>
    <mergeCell ref="Z550:Z554"/>
    <mergeCell ref="AA550:AA554"/>
    <mergeCell ref="AB555:AB559"/>
    <mergeCell ref="AC555:AC559"/>
    <mergeCell ref="AD555:AD559"/>
    <mergeCell ref="AE555:AE559"/>
    <mergeCell ref="AF555:AF559"/>
    <mergeCell ref="AG555:AG559"/>
    <mergeCell ref="U555:U559"/>
    <mergeCell ref="V555:V559"/>
    <mergeCell ref="W555:W559"/>
    <mergeCell ref="X555:X559"/>
    <mergeCell ref="Y555:Y559"/>
    <mergeCell ref="Z555:Z559"/>
    <mergeCell ref="AA555:AA559"/>
    <mergeCell ref="AB540:AB544"/>
    <mergeCell ref="AC540:AC544"/>
    <mergeCell ref="AD540:AD544"/>
    <mergeCell ref="AE540:AE544"/>
    <mergeCell ref="AF540:AF544"/>
    <mergeCell ref="AG540:AG544"/>
    <mergeCell ref="U540:U544"/>
    <mergeCell ref="V540:V544"/>
    <mergeCell ref="W540:W544"/>
    <mergeCell ref="X540:X544"/>
    <mergeCell ref="Y540:Y544"/>
    <mergeCell ref="Z540:Z544"/>
    <mergeCell ref="AA540:AA544"/>
    <mergeCell ref="AB545:AB549"/>
    <mergeCell ref="AC545:AC549"/>
    <mergeCell ref="AD545:AD549"/>
    <mergeCell ref="AE545:AE549"/>
    <mergeCell ref="AF545:AF549"/>
    <mergeCell ref="AG545:AG549"/>
    <mergeCell ref="U545:U549"/>
    <mergeCell ref="V545:V549"/>
    <mergeCell ref="W545:W549"/>
    <mergeCell ref="X545:X549"/>
    <mergeCell ref="Y545:Y549"/>
    <mergeCell ref="Z545:Z549"/>
    <mergeCell ref="AA545:AA549"/>
    <mergeCell ref="AB530:AB534"/>
    <mergeCell ref="AC530:AC534"/>
    <mergeCell ref="AD530:AD534"/>
    <mergeCell ref="AE530:AE534"/>
    <mergeCell ref="AF530:AF534"/>
    <mergeCell ref="AG530:AG534"/>
    <mergeCell ref="U530:U534"/>
    <mergeCell ref="V530:V534"/>
    <mergeCell ref="W530:W534"/>
    <mergeCell ref="X530:X534"/>
    <mergeCell ref="Y530:Y534"/>
    <mergeCell ref="Z530:Z534"/>
    <mergeCell ref="AA530:AA534"/>
    <mergeCell ref="AB535:AB539"/>
    <mergeCell ref="AC535:AC539"/>
    <mergeCell ref="AD535:AD539"/>
    <mergeCell ref="AE535:AE539"/>
    <mergeCell ref="AF535:AF539"/>
    <mergeCell ref="AG535:AG539"/>
    <mergeCell ref="U535:U539"/>
    <mergeCell ref="V535:V539"/>
    <mergeCell ref="W535:W539"/>
    <mergeCell ref="X535:X539"/>
    <mergeCell ref="Y535:Y539"/>
    <mergeCell ref="Z535:Z539"/>
    <mergeCell ref="AA535:AA539"/>
    <mergeCell ref="AB520:AB524"/>
    <mergeCell ref="AC520:AC524"/>
    <mergeCell ref="AD520:AD524"/>
    <mergeCell ref="AE520:AE524"/>
    <mergeCell ref="AF520:AF524"/>
    <mergeCell ref="AG520:AG524"/>
    <mergeCell ref="U520:U524"/>
    <mergeCell ref="V520:V524"/>
    <mergeCell ref="W520:W524"/>
    <mergeCell ref="X520:X524"/>
    <mergeCell ref="Y520:Y524"/>
    <mergeCell ref="Z520:Z524"/>
    <mergeCell ref="AA520:AA524"/>
    <mergeCell ref="AB525:AB529"/>
    <mergeCell ref="AC525:AC529"/>
    <mergeCell ref="AD525:AD529"/>
    <mergeCell ref="AE525:AE529"/>
    <mergeCell ref="AF525:AF529"/>
    <mergeCell ref="AG525:AG529"/>
    <mergeCell ref="U525:U529"/>
    <mergeCell ref="V525:V529"/>
    <mergeCell ref="W525:W529"/>
    <mergeCell ref="X525:X529"/>
    <mergeCell ref="Y525:Y529"/>
    <mergeCell ref="Z525:Z529"/>
    <mergeCell ref="AA525:AA529"/>
    <mergeCell ref="AB510:AB514"/>
    <mergeCell ref="AC510:AC514"/>
    <mergeCell ref="AD510:AD514"/>
    <mergeCell ref="AE510:AE514"/>
    <mergeCell ref="AF510:AF514"/>
    <mergeCell ref="AG510:AG514"/>
    <mergeCell ref="U510:U514"/>
    <mergeCell ref="V510:V514"/>
    <mergeCell ref="W510:W514"/>
    <mergeCell ref="X510:X514"/>
    <mergeCell ref="Y510:Y514"/>
    <mergeCell ref="Z510:Z514"/>
    <mergeCell ref="AA510:AA514"/>
    <mergeCell ref="AB515:AB519"/>
    <mergeCell ref="AC515:AC519"/>
    <mergeCell ref="AD515:AD519"/>
    <mergeCell ref="AE515:AE519"/>
    <mergeCell ref="AF515:AF519"/>
    <mergeCell ref="AG515:AG519"/>
    <mergeCell ref="U515:U519"/>
    <mergeCell ref="V515:V519"/>
    <mergeCell ref="W515:W519"/>
    <mergeCell ref="X515:X519"/>
    <mergeCell ref="Y515:Y519"/>
    <mergeCell ref="Z515:Z519"/>
    <mergeCell ref="AA515:AA519"/>
    <mergeCell ref="AB252:AB256"/>
    <mergeCell ref="AC252:AC256"/>
    <mergeCell ref="AD252:AD256"/>
    <mergeCell ref="AE252:AE256"/>
    <mergeCell ref="AF252:AF256"/>
    <mergeCell ref="AG252:AG256"/>
    <mergeCell ref="U252:U256"/>
    <mergeCell ref="V252:V256"/>
    <mergeCell ref="W252:W256"/>
    <mergeCell ref="X252:X256"/>
    <mergeCell ref="Y252:Y256"/>
    <mergeCell ref="Z252:Z256"/>
    <mergeCell ref="AA252:AA256"/>
    <mergeCell ref="AB257:AB261"/>
    <mergeCell ref="AC257:AC261"/>
    <mergeCell ref="AD257:AD261"/>
    <mergeCell ref="AE257:AE261"/>
    <mergeCell ref="AF257:AF261"/>
    <mergeCell ref="AG257:AG261"/>
    <mergeCell ref="U257:U261"/>
    <mergeCell ref="V257:V261"/>
    <mergeCell ref="W257:W261"/>
    <mergeCell ref="X257:X261"/>
    <mergeCell ref="Y257:Y261"/>
    <mergeCell ref="Z257:Z261"/>
    <mergeCell ref="AA257:AA261"/>
    <mergeCell ref="AB242:AB246"/>
    <mergeCell ref="AC242:AC246"/>
    <mergeCell ref="AD242:AD246"/>
    <mergeCell ref="AE242:AE246"/>
    <mergeCell ref="AF242:AF246"/>
    <mergeCell ref="AG242:AG246"/>
    <mergeCell ref="U242:U246"/>
    <mergeCell ref="V242:V246"/>
    <mergeCell ref="W242:W246"/>
    <mergeCell ref="X242:X246"/>
    <mergeCell ref="Y242:Y246"/>
    <mergeCell ref="Z242:Z246"/>
    <mergeCell ref="AA242:AA246"/>
    <mergeCell ref="AB247:AB251"/>
    <mergeCell ref="AC247:AC251"/>
    <mergeCell ref="AD247:AD251"/>
    <mergeCell ref="AE247:AE251"/>
    <mergeCell ref="AF247:AF251"/>
    <mergeCell ref="AG247:AG251"/>
    <mergeCell ref="U247:U251"/>
    <mergeCell ref="V247:V251"/>
    <mergeCell ref="W247:W251"/>
    <mergeCell ref="X247:X251"/>
    <mergeCell ref="Y247:Y251"/>
    <mergeCell ref="Z247:Z251"/>
    <mergeCell ref="AA247:AA251"/>
    <mergeCell ref="AB232:AB236"/>
    <mergeCell ref="AC232:AC236"/>
    <mergeCell ref="AD232:AD236"/>
    <mergeCell ref="AE232:AE236"/>
    <mergeCell ref="AF232:AF236"/>
    <mergeCell ref="AG232:AG236"/>
    <mergeCell ref="U232:U236"/>
    <mergeCell ref="V232:V236"/>
    <mergeCell ref="W232:W236"/>
    <mergeCell ref="X232:X236"/>
    <mergeCell ref="Y232:Y236"/>
    <mergeCell ref="Z232:Z236"/>
    <mergeCell ref="AA232:AA236"/>
    <mergeCell ref="AB237:AB241"/>
    <mergeCell ref="AC237:AC241"/>
    <mergeCell ref="AD237:AD241"/>
    <mergeCell ref="AE237:AE241"/>
    <mergeCell ref="AF237:AF241"/>
    <mergeCell ref="AG237:AG241"/>
    <mergeCell ref="U237:U241"/>
    <mergeCell ref="V237:V241"/>
    <mergeCell ref="W237:W241"/>
    <mergeCell ref="X237:X241"/>
    <mergeCell ref="Y237:Y241"/>
    <mergeCell ref="Z237:Z241"/>
    <mergeCell ref="AA237:AA241"/>
    <mergeCell ref="AB222:AB226"/>
    <mergeCell ref="AC222:AC226"/>
    <mergeCell ref="AD222:AD226"/>
    <mergeCell ref="AE222:AE226"/>
    <mergeCell ref="AF222:AF226"/>
    <mergeCell ref="AG222:AG226"/>
    <mergeCell ref="U222:U226"/>
    <mergeCell ref="V222:V226"/>
    <mergeCell ref="W222:W226"/>
    <mergeCell ref="X222:X226"/>
    <mergeCell ref="Y222:Y226"/>
    <mergeCell ref="Z222:Z226"/>
    <mergeCell ref="AA222:AA226"/>
    <mergeCell ref="AB227:AB231"/>
    <mergeCell ref="AC227:AC231"/>
    <mergeCell ref="AD227:AD231"/>
    <mergeCell ref="AE227:AE231"/>
    <mergeCell ref="AF227:AF231"/>
    <mergeCell ref="AG227:AG231"/>
    <mergeCell ref="U227:U231"/>
    <mergeCell ref="V227:V231"/>
    <mergeCell ref="W227:W231"/>
    <mergeCell ref="X227:X231"/>
    <mergeCell ref="Y227:Y231"/>
    <mergeCell ref="Z227:Z231"/>
    <mergeCell ref="AA227:AA231"/>
    <mergeCell ref="AB152:AB156"/>
    <mergeCell ref="AC152:AC156"/>
    <mergeCell ref="AD152:AD156"/>
    <mergeCell ref="AE152:AE156"/>
    <mergeCell ref="AF152:AF156"/>
    <mergeCell ref="AG152:AG156"/>
    <mergeCell ref="U152:U156"/>
    <mergeCell ref="V152:V156"/>
    <mergeCell ref="W152:W156"/>
    <mergeCell ref="X152:X156"/>
    <mergeCell ref="Y152:Y156"/>
    <mergeCell ref="Z152:Z156"/>
    <mergeCell ref="AA152:AA156"/>
    <mergeCell ref="AB157:AB161"/>
    <mergeCell ref="AC157:AC161"/>
    <mergeCell ref="AD157:AD161"/>
    <mergeCell ref="AE157:AE161"/>
    <mergeCell ref="AF157:AF161"/>
    <mergeCell ref="AG157:AG161"/>
    <mergeCell ref="U157:U161"/>
    <mergeCell ref="V157:V161"/>
    <mergeCell ref="W157:W161"/>
    <mergeCell ref="X157:X161"/>
    <mergeCell ref="Y157:Y161"/>
    <mergeCell ref="Z157:Z161"/>
    <mergeCell ref="AA157:AA161"/>
    <mergeCell ref="AB142:AB146"/>
    <mergeCell ref="AC142:AC146"/>
    <mergeCell ref="AD142:AD146"/>
    <mergeCell ref="AE142:AE146"/>
    <mergeCell ref="AF142:AF146"/>
    <mergeCell ref="AG142:AG146"/>
    <mergeCell ref="U142:U146"/>
    <mergeCell ref="V142:V146"/>
    <mergeCell ref="W142:W146"/>
    <mergeCell ref="X142:X146"/>
    <mergeCell ref="Y142:Y146"/>
    <mergeCell ref="Z142:Z146"/>
    <mergeCell ref="AA142:AA146"/>
    <mergeCell ref="AB147:AB151"/>
    <mergeCell ref="AC147:AC151"/>
    <mergeCell ref="AD147:AD151"/>
    <mergeCell ref="AE147:AE151"/>
    <mergeCell ref="AF147:AF151"/>
    <mergeCell ref="AG147:AG151"/>
    <mergeCell ref="U147:U151"/>
    <mergeCell ref="V147:V151"/>
    <mergeCell ref="W147:W151"/>
    <mergeCell ref="X147:X151"/>
    <mergeCell ref="Y147:Y151"/>
    <mergeCell ref="Z147:Z151"/>
    <mergeCell ref="AA147:AA151"/>
    <mergeCell ref="AB132:AB136"/>
    <mergeCell ref="AC132:AC136"/>
    <mergeCell ref="AD132:AD136"/>
    <mergeCell ref="AE132:AE136"/>
    <mergeCell ref="AF132:AF136"/>
    <mergeCell ref="AG132:AG136"/>
    <mergeCell ref="U132:U136"/>
    <mergeCell ref="V132:V136"/>
    <mergeCell ref="W132:W136"/>
    <mergeCell ref="X132:X136"/>
    <mergeCell ref="Y132:Y136"/>
    <mergeCell ref="Z132:Z136"/>
    <mergeCell ref="AA132:AA136"/>
    <mergeCell ref="AB137:AB141"/>
    <mergeCell ref="AC137:AC141"/>
    <mergeCell ref="AD137:AD141"/>
    <mergeCell ref="AE137:AE141"/>
    <mergeCell ref="AF137:AF141"/>
    <mergeCell ref="AG137:AG141"/>
    <mergeCell ref="U137:U141"/>
    <mergeCell ref="V137:V141"/>
    <mergeCell ref="W137:W141"/>
    <mergeCell ref="X137:X141"/>
    <mergeCell ref="Y137:Y141"/>
    <mergeCell ref="Z137:Z141"/>
    <mergeCell ref="AA137:AA141"/>
    <mergeCell ref="O112:O116"/>
    <mergeCell ref="M117:M121"/>
    <mergeCell ref="N117:N121"/>
    <mergeCell ref="O117:O121"/>
    <mergeCell ref="AB127:AB131"/>
    <mergeCell ref="AC127:AC131"/>
    <mergeCell ref="AD127:AD131"/>
    <mergeCell ref="AE127:AE131"/>
    <mergeCell ref="AF127:AF131"/>
    <mergeCell ref="AG127:AG131"/>
    <mergeCell ref="U127:U131"/>
    <mergeCell ref="V127:V131"/>
    <mergeCell ref="W127:W131"/>
    <mergeCell ref="X127:X131"/>
    <mergeCell ref="Y127:Y131"/>
    <mergeCell ref="Z127:Z131"/>
    <mergeCell ref="AA127:AA131"/>
    <mergeCell ref="J82:J86"/>
    <mergeCell ref="G87:G91"/>
    <mergeCell ref="H87:H91"/>
    <mergeCell ref="I87:I91"/>
    <mergeCell ref="J87:J91"/>
    <mergeCell ref="E122:E126"/>
    <mergeCell ref="F122:F126"/>
    <mergeCell ref="G122:G126"/>
    <mergeCell ref="H122:I126"/>
    <mergeCell ref="E77:E121"/>
    <mergeCell ref="E127:E131"/>
    <mergeCell ref="F127:F131"/>
    <mergeCell ref="G127:G131"/>
    <mergeCell ref="H127:I131"/>
    <mergeCell ref="J127:J131"/>
    <mergeCell ref="C12:C131"/>
    <mergeCell ref="D12:D131"/>
    <mergeCell ref="E27:E76"/>
    <mergeCell ref="F77:F121"/>
    <mergeCell ref="H77:I81"/>
    <mergeCell ref="J77:J81"/>
    <mergeCell ref="J122:J126"/>
    <mergeCell ref="AA67:AA71"/>
    <mergeCell ref="AB67:AB71"/>
    <mergeCell ref="AC67:AC71"/>
    <mergeCell ref="AD67:AD71"/>
    <mergeCell ref="AE67:AE71"/>
    <mergeCell ref="AF67:AF71"/>
    <mergeCell ref="AG67:AG71"/>
    <mergeCell ref="Y87:Y91"/>
    <mergeCell ref="Z87:Z91"/>
    <mergeCell ref="AA87:AA91"/>
    <mergeCell ref="AB87:AB91"/>
    <mergeCell ref="AC87:AC91"/>
    <mergeCell ref="AD87:AD91"/>
    <mergeCell ref="AE87:AE91"/>
    <mergeCell ref="M87:M91"/>
    <mergeCell ref="N87:N91"/>
    <mergeCell ref="O87:O91"/>
    <mergeCell ref="U87:U91"/>
    <mergeCell ref="V87:V91"/>
    <mergeCell ref="W87:W91"/>
    <mergeCell ref="X87:X91"/>
    <mergeCell ref="U6:X6"/>
    <mergeCell ref="Y6:AB6"/>
    <mergeCell ref="AC6:AD6"/>
    <mergeCell ref="AE6:AF6"/>
    <mergeCell ref="Z8:Z9"/>
    <mergeCell ref="AA8:AA9"/>
    <mergeCell ref="AB8:AB9"/>
    <mergeCell ref="AC8:AC9"/>
    <mergeCell ref="AD8:AD9"/>
    <mergeCell ref="AE8:AE9"/>
    <mergeCell ref="AF8:AF9"/>
    <mergeCell ref="AG8:AG9"/>
    <mergeCell ref="X10:X11"/>
    <mergeCell ref="Y10:Y11"/>
    <mergeCell ref="Z10:Z11"/>
    <mergeCell ref="AA10:AA11"/>
    <mergeCell ref="AB10:AB11"/>
    <mergeCell ref="AC10:AC11"/>
    <mergeCell ref="AD10:AD11"/>
    <mergeCell ref="V10:V11"/>
    <mergeCell ref="W10:W11"/>
    <mergeCell ref="G62:G66"/>
    <mergeCell ref="H62:I66"/>
    <mergeCell ref="J62:J66"/>
    <mergeCell ref="G67:G71"/>
    <mergeCell ref="H67:I71"/>
    <mergeCell ref="J67:J71"/>
    <mergeCell ref="G72:G76"/>
    <mergeCell ref="H72:I76"/>
    <mergeCell ref="G12:G16"/>
    <mergeCell ref="G17:G21"/>
    <mergeCell ref="F27:F76"/>
    <mergeCell ref="H27:I31"/>
    <mergeCell ref="J27:J31"/>
    <mergeCell ref="J32:J36"/>
    <mergeCell ref="J37:J41"/>
    <mergeCell ref="J72:J76"/>
    <mergeCell ref="C4:O4"/>
    <mergeCell ref="C6:I6"/>
    <mergeCell ref="J6:O6"/>
    <mergeCell ref="K10:L11"/>
    <mergeCell ref="M10:M11"/>
    <mergeCell ref="N10:N11"/>
    <mergeCell ref="O10:O11"/>
    <mergeCell ref="AB102:AB106"/>
    <mergeCell ref="AC102:AC106"/>
    <mergeCell ref="AD102:AD106"/>
    <mergeCell ref="AE102:AE106"/>
    <mergeCell ref="AF102:AF106"/>
    <mergeCell ref="AG102:AG106"/>
    <mergeCell ref="U102:U106"/>
    <mergeCell ref="V102:V106"/>
    <mergeCell ref="W102:W106"/>
    <mergeCell ref="X102:X106"/>
    <mergeCell ref="Y102:Y106"/>
    <mergeCell ref="Z102:Z106"/>
    <mergeCell ref="AA102:AA106"/>
    <mergeCell ref="AB107:AB111"/>
    <mergeCell ref="AC107:AC111"/>
    <mergeCell ref="AD107:AD111"/>
    <mergeCell ref="AE107:AE111"/>
    <mergeCell ref="AF107:AF111"/>
    <mergeCell ref="AG107:AG111"/>
    <mergeCell ref="U107:U111"/>
    <mergeCell ref="V107:V111"/>
    <mergeCell ref="W107:W111"/>
    <mergeCell ref="X107:X111"/>
    <mergeCell ref="Y107:Y111"/>
    <mergeCell ref="Z107:Z111"/>
    <mergeCell ref="AA107:AA111"/>
    <mergeCell ref="M92:M96"/>
    <mergeCell ref="N92:N96"/>
    <mergeCell ref="O92:O96"/>
    <mergeCell ref="U92:U96"/>
    <mergeCell ref="V92:V96"/>
    <mergeCell ref="W92:W96"/>
    <mergeCell ref="X92:X96"/>
    <mergeCell ref="AF97:AF101"/>
    <mergeCell ref="AG97:AG101"/>
    <mergeCell ref="Y97:Y101"/>
    <mergeCell ref="Z97:Z101"/>
    <mergeCell ref="AA97:AA101"/>
    <mergeCell ref="AB97:AB101"/>
    <mergeCell ref="AC97:AC101"/>
    <mergeCell ref="AD97:AD101"/>
    <mergeCell ref="AE97:AE101"/>
    <mergeCell ref="M97:M101"/>
    <mergeCell ref="N97:N101"/>
    <mergeCell ref="O97:O101"/>
    <mergeCell ref="U97:U101"/>
    <mergeCell ref="V97:V101"/>
    <mergeCell ref="W97:W101"/>
    <mergeCell ref="X97:X101"/>
    <mergeCell ref="AF92:AF96"/>
    <mergeCell ref="AG92:AG96"/>
    <mergeCell ref="Y92:Y96"/>
    <mergeCell ref="Z92:Z96"/>
    <mergeCell ref="AA92:AA96"/>
    <mergeCell ref="AB92:AB96"/>
    <mergeCell ref="AC92:AC96"/>
    <mergeCell ref="AD92:AD96"/>
    <mergeCell ref="AE92:AE96"/>
    <mergeCell ref="AF82:AF86"/>
    <mergeCell ref="AG82:AG86"/>
    <mergeCell ref="Y82:Y86"/>
    <mergeCell ref="Z82:Z86"/>
    <mergeCell ref="AA82:AA86"/>
    <mergeCell ref="AB82:AB86"/>
    <mergeCell ref="AC82:AC86"/>
    <mergeCell ref="AD82:AD86"/>
    <mergeCell ref="AE82:AE86"/>
    <mergeCell ref="M82:M86"/>
    <mergeCell ref="N82:N86"/>
    <mergeCell ref="O82:O86"/>
    <mergeCell ref="U82:U86"/>
    <mergeCell ref="V82:V86"/>
    <mergeCell ref="W82:W86"/>
    <mergeCell ref="X82:X86"/>
    <mergeCell ref="AF87:AF91"/>
    <mergeCell ref="AG87:AG91"/>
    <mergeCell ref="AF72:AF76"/>
    <mergeCell ref="AG72:AG76"/>
    <mergeCell ref="Y72:Y76"/>
    <mergeCell ref="Z72:Z76"/>
    <mergeCell ref="AA72:AA76"/>
    <mergeCell ref="AB72:AB76"/>
    <mergeCell ref="AC72:AC76"/>
    <mergeCell ref="AD72:AD76"/>
    <mergeCell ref="AE72:AE76"/>
    <mergeCell ref="Y77:Y81"/>
    <mergeCell ref="Z77:Z81"/>
    <mergeCell ref="M77:M81"/>
    <mergeCell ref="N77:N81"/>
    <mergeCell ref="O77:O81"/>
    <mergeCell ref="U77:U81"/>
    <mergeCell ref="V77:V81"/>
    <mergeCell ref="W77:W81"/>
    <mergeCell ref="X77:X81"/>
    <mergeCell ref="AA77:AA81"/>
    <mergeCell ref="AB77:AB81"/>
    <mergeCell ref="AC77:AC81"/>
    <mergeCell ref="AD77:AD81"/>
    <mergeCell ref="AE77:AE81"/>
    <mergeCell ref="AF77:AF81"/>
    <mergeCell ref="AG77:AG81"/>
    <mergeCell ref="Y67:Y71"/>
    <mergeCell ref="Z67:Z71"/>
    <mergeCell ref="M67:M71"/>
    <mergeCell ref="N67:N71"/>
    <mergeCell ref="O67:O71"/>
    <mergeCell ref="U67:U71"/>
    <mergeCell ref="V67:V71"/>
    <mergeCell ref="W67:W71"/>
    <mergeCell ref="X67:X71"/>
    <mergeCell ref="M72:M76"/>
    <mergeCell ref="N72:N76"/>
    <mergeCell ref="O72:O76"/>
    <mergeCell ref="U72:U76"/>
    <mergeCell ref="V72:V76"/>
    <mergeCell ref="W72:W76"/>
    <mergeCell ref="X72:X76"/>
    <mergeCell ref="M62:M66"/>
    <mergeCell ref="N62:N66"/>
    <mergeCell ref="O62:O66"/>
    <mergeCell ref="U62:U66"/>
    <mergeCell ref="V62:V66"/>
    <mergeCell ref="W62:W66"/>
    <mergeCell ref="X62:X66"/>
    <mergeCell ref="AF57:AF61"/>
    <mergeCell ref="AG57:AG61"/>
    <mergeCell ref="M52:M56"/>
    <mergeCell ref="M57:M61"/>
    <mergeCell ref="Y57:Y61"/>
    <mergeCell ref="Z57:Z61"/>
    <mergeCell ref="AA57:AA61"/>
    <mergeCell ref="AB57:AB61"/>
    <mergeCell ref="AC57:AC61"/>
    <mergeCell ref="AF62:AF66"/>
    <mergeCell ref="AG62:AG66"/>
    <mergeCell ref="Y62:Y66"/>
    <mergeCell ref="Z62:Z66"/>
    <mergeCell ref="AA62:AA66"/>
    <mergeCell ref="AB62:AB66"/>
    <mergeCell ref="AC62:AC66"/>
    <mergeCell ref="AD62:AD66"/>
    <mergeCell ref="AE62:AE66"/>
    <mergeCell ref="G57:G61"/>
    <mergeCell ref="H57:I61"/>
    <mergeCell ref="N57:N61"/>
    <mergeCell ref="O57:O61"/>
    <mergeCell ref="U57:U61"/>
    <mergeCell ref="V57:V61"/>
    <mergeCell ref="W57:W61"/>
    <mergeCell ref="X57:X61"/>
    <mergeCell ref="N52:N56"/>
    <mergeCell ref="O52:O56"/>
    <mergeCell ref="U52:U56"/>
    <mergeCell ref="V52:V56"/>
    <mergeCell ref="W52:W56"/>
    <mergeCell ref="X52:X56"/>
    <mergeCell ref="J57:J61"/>
    <mergeCell ref="AD57:AD61"/>
    <mergeCell ref="AE57:AE61"/>
    <mergeCell ref="G52:G56"/>
    <mergeCell ref="H52:I56"/>
    <mergeCell ref="J52:J56"/>
    <mergeCell ref="AF52:AF56"/>
    <mergeCell ref="AG52:AG56"/>
    <mergeCell ref="Y52:Y56"/>
    <mergeCell ref="Z52:Z56"/>
    <mergeCell ref="AA52:AA56"/>
    <mergeCell ref="AB52:AB56"/>
    <mergeCell ref="AC52:AC56"/>
    <mergeCell ref="AD52:AD56"/>
    <mergeCell ref="AE52:AE56"/>
    <mergeCell ref="G32:G36"/>
    <mergeCell ref="H32:I36"/>
    <mergeCell ref="L27:L31"/>
    <mergeCell ref="L32:L36"/>
    <mergeCell ref="G37:G41"/>
    <mergeCell ref="H37:I41"/>
    <mergeCell ref="G27:G31"/>
    <mergeCell ref="G42:G46"/>
    <mergeCell ref="H42:I46"/>
    <mergeCell ref="J42:J46"/>
    <mergeCell ref="G47:G51"/>
    <mergeCell ref="H47:I51"/>
    <mergeCell ref="J47:J51"/>
    <mergeCell ref="W47:W51"/>
    <mergeCell ref="X47:X51"/>
    <mergeCell ref="X42:X46"/>
    <mergeCell ref="Y42:Y46"/>
    <mergeCell ref="M47:M51"/>
    <mergeCell ref="N47:N51"/>
    <mergeCell ref="O47:O51"/>
    <mergeCell ref="U47:U51"/>
    <mergeCell ref="V47:V51"/>
    <mergeCell ref="AF47:AF51"/>
    <mergeCell ref="AG47:AG51"/>
    <mergeCell ref="Y47:Y51"/>
    <mergeCell ref="Z47:Z51"/>
    <mergeCell ref="AA47:AA51"/>
    <mergeCell ref="AB47:AB51"/>
    <mergeCell ref="AC47:AC51"/>
    <mergeCell ref="AD47:AD51"/>
    <mergeCell ref="AE47:AE51"/>
    <mergeCell ref="N37:N41"/>
    <mergeCell ref="O37:O41"/>
    <mergeCell ref="Q37:S38"/>
    <mergeCell ref="U37:U41"/>
    <mergeCell ref="V37:V41"/>
    <mergeCell ref="W37:W41"/>
    <mergeCell ref="AG37:AG41"/>
    <mergeCell ref="Z42:Z46"/>
    <mergeCell ref="AA42:AA46"/>
    <mergeCell ref="AB42:AB46"/>
    <mergeCell ref="AC42:AC46"/>
    <mergeCell ref="AD42:AD46"/>
    <mergeCell ref="AE42:AE46"/>
    <mergeCell ref="AF42:AF46"/>
    <mergeCell ref="AG42:AG46"/>
    <mergeCell ref="M37:M41"/>
    <mergeCell ref="M42:M46"/>
    <mergeCell ref="N42:N46"/>
    <mergeCell ref="O42:O46"/>
    <mergeCell ref="U42:U46"/>
    <mergeCell ref="V42:V46"/>
    <mergeCell ref="W42:W46"/>
    <mergeCell ref="AD27:AD31"/>
    <mergeCell ref="AE27:AE31"/>
    <mergeCell ref="AF27:AF31"/>
    <mergeCell ref="AG27:AG31"/>
    <mergeCell ref="AA32:AA36"/>
    <mergeCell ref="AB32:AB36"/>
    <mergeCell ref="AC32:AC36"/>
    <mergeCell ref="AD32:AD36"/>
    <mergeCell ref="AE32:AE36"/>
    <mergeCell ref="AF32:AF36"/>
    <mergeCell ref="AG32:AG36"/>
    <mergeCell ref="AE37:AE41"/>
    <mergeCell ref="AF37:AF41"/>
    <mergeCell ref="X37:X41"/>
    <mergeCell ref="Y37:Y41"/>
    <mergeCell ref="Z37:Z41"/>
    <mergeCell ref="AA37:AA41"/>
    <mergeCell ref="AB37:AB41"/>
    <mergeCell ref="AC37:AC41"/>
    <mergeCell ref="AD37:AD41"/>
    <mergeCell ref="U27:U31"/>
    <mergeCell ref="V27:V31"/>
    <mergeCell ref="W27:W31"/>
    <mergeCell ref="W32:W36"/>
    <mergeCell ref="X32:X36"/>
    <mergeCell ref="Y32:Y36"/>
    <mergeCell ref="Z32:Z36"/>
    <mergeCell ref="Z27:Z31"/>
    <mergeCell ref="M32:M36"/>
    <mergeCell ref="N32:N36"/>
    <mergeCell ref="O32:O36"/>
    <mergeCell ref="Q32:S33"/>
    <mergeCell ref="U32:U36"/>
    <mergeCell ref="V32:V36"/>
    <mergeCell ref="AA27:AA31"/>
    <mergeCell ref="AB27:AB31"/>
    <mergeCell ref="AC27:AC31"/>
    <mergeCell ref="Z17:Z21"/>
    <mergeCell ref="AF17:AF21"/>
    <mergeCell ref="AG17:AG21"/>
    <mergeCell ref="AE10:AE11"/>
    <mergeCell ref="AF10:AF11"/>
    <mergeCell ref="AG10:AG11"/>
    <mergeCell ref="AE12:AE16"/>
    <mergeCell ref="AF12:AF16"/>
    <mergeCell ref="AG12:AG16"/>
    <mergeCell ref="AC17:AC21"/>
    <mergeCell ref="AA22:AA26"/>
    <mergeCell ref="AB22:AB26"/>
    <mergeCell ref="Q22:S23"/>
    <mergeCell ref="U22:U26"/>
    <mergeCell ref="V22:V26"/>
    <mergeCell ref="W22:W26"/>
    <mergeCell ref="X22:X26"/>
    <mergeCell ref="Y22:Y26"/>
    <mergeCell ref="Z22:Z26"/>
    <mergeCell ref="Q17:S17"/>
    <mergeCell ref="AD17:AD21"/>
    <mergeCell ref="AE17:AE21"/>
    <mergeCell ref="AC22:AC26"/>
    <mergeCell ref="AD22:AD26"/>
    <mergeCell ref="AE22:AE26"/>
    <mergeCell ref="AF22:AF26"/>
    <mergeCell ref="AG22:AG26"/>
    <mergeCell ref="AC12:AC16"/>
    <mergeCell ref="AD12:AD16"/>
    <mergeCell ref="U12:U16"/>
    <mergeCell ref="V12:V16"/>
    <mergeCell ref="W12:W16"/>
    <mergeCell ref="X12:X16"/>
    <mergeCell ref="Y12:Y16"/>
    <mergeCell ref="AA12:AA16"/>
    <mergeCell ref="AB12:AB16"/>
    <mergeCell ref="H17:I21"/>
    <mergeCell ref="J17:J21"/>
    <mergeCell ref="M17:M21"/>
    <mergeCell ref="N17:N21"/>
    <mergeCell ref="F12:F26"/>
    <mergeCell ref="G22:G26"/>
    <mergeCell ref="H22:I26"/>
    <mergeCell ref="J22:J26"/>
    <mergeCell ref="M22:M26"/>
    <mergeCell ref="N22:N26"/>
    <mergeCell ref="H12:I16"/>
    <mergeCell ref="J12:J16"/>
    <mergeCell ref="M12:M16"/>
    <mergeCell ref="N12:N16"/>
    <mergeCell ref="O12:O16"/>
    <mergeCell ref="O17:O21"/>
    <mergeCell ref="O22:O26"/>
    <mergeCell ref="AA17:AA21"/>
    <mergeCell ref="AB17:AB21"/>
    <mergeCell ref="U17:U21"/>
    <mergeCell ref="V17:V21"/>
    <mergeCell ref="W17:W21"/>
    <mergeCell ref="X17:X21"/>
    <mergeCell ref="N490:N494"/>
    <mergeCell ref="O490:O494"/>
    <mergeCell ref="M480:M484"/>
    <mergeCell ref="N480:N484"/>
    <mergeCell ref="O480:O484"/>
    <mergeCell ref="M485:M489"/>
    <mergeCell ref="N485:N489"/>
    <mergeCell ref="O485:O489"/>
    <mergeCell ref="M490:M494"/>
    <mergeCell ref="J8:O8"/>
    <mergeCell ref="U8:U9"/>
    <mergeCell ref="V8:V9"/>
    <mergeCell ref="W8:W9"/>
    <mergeCell ref="X8:X9"/>
    <mergeCell ref="Y8:Y9"/>
    <mergeCell ref="C9:O9"/>
    <mergeCell ref="C8:I8"/>
    <mergeCell ref="C10:C11"/>
    <mergeCell ref="D10:D11"/>
    <mergeCell ref="E10:E11"/>
    <mergeCell ref="F10:F11"/>
    <mergeCell ref="G10:I11"/>
    <mergeCell ref="J10:J11"/>
    <mergeCell ref="E12:E26"/>
    <mergeCell ref="U10:U11"/>
    <mergeCell ref="Y17:Y21"/>
    <mergeCell ref="X27:X31"/>
    <mergeCell ref="Y27:Y31"/>
    <mergeCell ref="M27:M31"/>
    <mergeCell ref="N27:N31"/>
    <mergeCell ref="O27:O31"/>
    <mergeCell ref="Q27:S28"/>
    <mergeCell ref="M435:M439"/>
    <mergeCell ref="N435:N439"/>
    <mergeCell ref="O435:O439"/>
    <mergeCell ref="M440:M444"/>
    <mergeCell ref="N440:N444"/>
    <mergeCell ref="O440:O444"/>
    <mergeCell ref="M445:M449"/>
    <mergeCell ref="N460:N464"/>
    <mergeCell ref="O460:O464"/>
    <mergeCell ref="M450:M454"/>
    <mergeCell ref="N450:N454"/>
    <mergeCell ref="O450:O454"/>
    <mergeCell ref="M455:M459"/>
    <mergeCell ref="N455:N459"/>
    <mergeCell ref="O455:O459"/>
    <mergeCell ref="M460:M464"/>
    <mergeCell ref="N475:N479"/>
    <mergeCell ref="O475:O479"/>
    <mergeCell ref="M465:M469"/>
    <mergeCell ref="N465:N469"/>
    <mergeCell ref="O465:O469"/>
    <mergeCell ref="M470:M474"/>
    <mergeCell ref="N470:N474"/>
    <mergeCell ref="O470:O474"/>
    <mergeCell ref="M475:M479"/>
    <mergeCell ref="M620:M624"/>
    <mergeCell ref="N620:N624"/>
    <mergeCell ref="O620:O624"/>
    <mergeCell ref="N400:N404"/>
    <mergeCell ref="O400:O404"/>
    <mergeCell ref="M390:M394"/>
    <mergeCell ref="N390:N394"/>
    <mergeCell ref="O390:O394"/>
    <mergeCell ref="M395:M399"/>
    <mergeCell ref="N395:N399"/>
    <mergeCell ref="O395:O399"/>
    <mergeCell ref="M400:M404"/>
    <mergeCell ref="N415:N419"/>
    <mergeCell ref="O415:O419"/>
    <mergeCell ref="M405:M409"/>
    <mergeCell ref="N405:N409"/>
    <mergeCell ref="O405:O409"/>
    <mergeCell ref="M410:M414"/>
    <mergeCell ref="N410:N414"/>
    <mergeCell ref="O410:O414"/>
    <mergeCell ref="M415:M419"/>
    <mergeCell ref="N430:N434"/>
    <mergeCell ref="O430:O434"/>
    <mergeCell ref="M420:M424"/>
    <mergeCell ref="N420:N424"/>
    <mergeCell ref="O420:O424"/>
    <mergeCell ref="M425:M429"/>
    <mergeCell ref="N425:N429"/>
    <mergeCell ref="O425:O429"/>
    <mergeCell ref="M430:M434"/>
    <mergeCell ref="N445:N449"/>
    <mergeCell ref="O445:O449"/>
    <mergeCell ref="L535:L539"/>
    <mergeCell ref="M535:M539"/>
    <mergeCell ref="N535:N539"/>
    <mergeCell ref="O535:O539"/>
    <mergeCell ref="N540:N544"/>
    <mergeCell ref="N555:N559"/>
    <mergeCell ref="O555:O559"/>
    <mergeCell ref="M540:M544"/>
    <mergeCell ref="M545:M549"/>
    <mergeCell ref="N545:N549"/>
    <mergeCell ref="M550:M554"/>
    <mergeCell ref="N550:N554"/>
    <mergeCell ref="O550:O554"/>
    <mergeCell ref="M555:M559"/>
    <mergeCell ref="N570:N574"/>
    <mergeCell ref="O570:O574"/>
    <mergeCell ref="M560:M564"/>
    <mergeCell ref="N560:N564"/>
    <mergeCell ref="O560:O564"/>
    <mergeCell ref="M565:M569"/>
    <mergeCell ref="N565:N569"/>
    <mergeCell ref="O565:O569"/>
    <mergeCell ref="M570:M574"/>
    <mergeCell ref="N615:N619"/>
    <mergeCell ref="O615:O619"/>
    <mergeCell ref="M605:M609"/>
    <mergeCell ref="N605:N609"/>
    <mergeCell ref="O605:O609"/>
    <mergeCell ref="M610:M614"/>
    <mergeCell ref="N610:N614"/>
    <mergeCell ref="O610:O614"/>
    <mergeCell ref="M615:M619"/>
    <mergeCell ref="M510:M514"/>
    <mergeCell ref="N510:N514"/>
    <mergeCell ref="O510:O514"/>
    <mergeCell ref="M515:M519"/>
    <mergeCell ref="N515:N519"/>
    <mergeCell ref="O515:O519"/>
    <mergeCell ref="M520:M524"/>
    <mergeCell ref="N520:N524"/>
    <mergeCell ref="O520:O524"/>
    <mergeCell ref="M525:M529"/>
    <mergeCell ref="N525:N529"/>
    <mergeCell ref="O525:O529"/>
    <mergeCell ref="M530:M534"/>
    <mergeCell ref="N530:N534"/>
    <mergeCell ref="O530:O534"/>
    <mergeCell ref="N585:N589"/>
    <mergeCell ref="O585:O589"/>
    <mergeCell ref="M575:M579"/>
    <mergeCell ref="N575:N579"/>
    <mergeCell ref="O575:O579"/>
    <mergeCell ref="M580:M584"/>
    <mergeCell ref="N580:N584"/>
    <mergeCell ref="O580:O584"/>
    <mergeCell ref="M585:M589"/>
    <mergeCell ref="N600:N604"/>
    <mergeCell ref="O600:O604"/>
    <mergeCell ref="M590:M594"/>
    <mergeCell ref="N590:N594"/>
    <mergeCell ref="O590:O594"/>
    <mergeCell ref="M595:M599"/>
    <mergeCell ref="N595:N599"/>
    <mergeCell ref="O595:O599"/>
    <mergeCell ref="M600:M604"/>
    <mergeCell ref="N505:N509"/>
    <mergeCell ref="O505:O509"/>
    <mergeCell ref="M495:M499"/>
    <mergeCell ref="N495:N499"/>
    <mergeCell ref="O495:O499"/>
    <mergeCell ref="M500:M504"/>
    <mergeCell ref="N500:N504"/>
    <mergeCell ref="O500:O504"/>
    <mergeCell ref="M505:M509"/>
    <mergeCell ref="N339:N343"/>
    <mergeCell ref="O339:O343"/>
    <mergeCell ref="M329:M333"/>
    <mergeCell ref="N329:N333"/>
    <mergeCell ref="O329:O333"/>
    <mergeCell ref="M334:M338"/>
    <mergeCell ref="N334:N338"/>
    <mergeCell ref="O334:O338"/>
    <mergeCell ref="M339:M343"/>
    <mergeCell ref="N354:N358"/>
    <mergeCell ref="O354:O358"/>
    <mergeCell ref="M344:M348"/>
    <mergeCell ref="N344:N348"/>
    <mergeCell ref="O344:O348"/>
    <mergeCell ref="M349:M353"/>
    <mergeCell ref="N349:N353"/>
    <mergeCell ref="O349:O353"/>
    <mergeCell ref="M354:M358"/>
    <mergeCell ref="N370:N374"/>
    <mergeCell ref="O370:O374"/>
    <mergeCell ref="M360:M364"/>
    <mergeCell ref="N360:N364"/>
    <mergeCell ref="O360:O364"/>
    <mergeCell ref="N324:N328"/>
    <mergeCell ref="O324:O328"/>
    <mergeCell ref="M314:M318"/>
    <mergeCell ref="N314:N318"/>
    <mergeCell ref="O314:O318"/>
    <mergeCell ref="M319:M323"/>
    <mergeCell ref="N319:N323"/>
    <mergeCell ref="O319:O323"/>
    <mergeCell ref="M324:M328"/>
    <mergeCell ref="N385:N389"/>
    <mergeCell ref="O385:O389"/>
    <mergeCell ref="M375:M379"/>
    <mergeCell ref="N375:N379"/>
    <mergeCell ref="O375:O379"/>
    <mergeCell ref="M380:M384"/>
    <mergeCell ref="N380:N384"/>
    <mergeCell ref="O380:O384"/>
    <mergeCell ref="M385:M389"/>
    <mergeCell ref="M365:M369"/>
    <mergeCell ref="N365:N369"/>
    <mergeCell ref="O365:O369"/>
    <mergeCell ref="M370:M374"/>
    <mergeCell ref="G309:G313"/>
    <mergeCell ref="G288:G292"/>
    <mergeCell ref="H288:H292"/>
    <mergeCell ref="G293:G297"/>
    <mergeCell ref="H293:H297"/>
    <mergeCell ref="G299:G303"/>
    <mergeCell ref="H299:H303"/>
    <mergeCell ref="H304:H308"/>
    <mergeCell ref="N288:N292"/>
    <mergeCell ref="O288:O292"/>
    <mergeCell ref="M293:M297"/>
    <mergeCell ref="N293:N297"/>
    <mergeCell ref="O293:O297"/>
    <mergeCell ref="H298:L298"/>
    <mergeCell ref="M278:M282"/>
    <mergeCell ref="N278:N282"/>
    <mergeCell ref="O278:O282"/>
    <mergeCell ref="M283:M287"/>
    <mergeCell ref="N283:N287"/>
    <mergeCell ref="O283:O287"/>
    <mergeCell ref="M288:M292"/>
    <mergeCell ref="N309:N313"/>
    <mergeCell ref="O309:O313"/>
    <mergeCell ref="M299:M303"/>
    <mergeCell ref="N299:N303"/>
    <mergeCell ref="O299:O303"/>
    <mergeCell ref="M304:M308"/>
    <mergeCell ref="N304:N308"/>
    <mergeCell ref="O304:O308"/>
    <mergeCell ref="M309:M313"/>
    <mergeCell ref="N177:N181"/>
    <mergeCell ref="O177:O181"/>
    <mergeCell ref="M167:M171"/>
    <mergeCell ref="N167:N171"/>
    <mergeCell ref="O167:O171"/>
    <mergeCell ref="M172:M176"/>
    <mergeCell ref="N172:N176"/>
    <mergeCell ref="O172:O176"/>
    <mergeCell ref="M177:M181"/>
    <mergeCell ref="N192:N196"/>
    <mergeCell ref="O192:O196"/>
    <mergeCell ref="M182:M186"/>
    <mergeCell ref="N182:N186"/>
    <mergeCell ref="O182:O186"/>
    <mergeCell ref="M187:M191"/>
    <mergeCell ref="N187:N191"/>
    <mergeCell ref="O187:O191"/>
    <mergeCell ref="M192:M196"/>
    <mergeCell ref="J152:J156"/>
    <mergeCell ref="H157:I161"/>
    <mergeCell ref="J157:J161"/>
    <mergeCell ref="J162:J166"/>
    <mergeCell ref="M137:M141"/>
    <mergeCell ref="M142:M146"/>
    <mergeCell ref="N142:N146"/>
    <mergeCell ref="O142:O146"/>
    <mergeCell ref="M147:M151"/>
    <mergeCell ref="N147:N151"/>
    <mergeCell ref="O147:O151"/>
    <mergeCell ref="N162:N166"/>
    <mergeCell ref="O162:O166"/>
    <mergeCell ref="M152:M156"/>
    <mergeCell ref="N152:N156"/>
    <mergeCell ref="O152:O156"/>
    <mergeCell ref="M157:M161"/>
    <mergeCell ref="N157:N161"/>
    <mergeCell ref="O157:O161"/>
    <mergeCell ref="M162:M166"/>
    <mergeCell ref="M102:M106"/>
    <mergeCell ref="N102:N106"/>
    <mergeCell ref="O102:O106"/>
    <mergeCell ref="N107:N111"/>
    <mergeCell ref="O107:O111"/>
    <mergeCell ref="I97:I101"/>
    <mergeCell ref="J97:J101"/>
    <mergeCell ref="M132:M136"/>
    <mergeCell ref="N132:N136"/>
    <mergeCell ref="O132:O136"/>
    <mergeCell ref="N137:N141"/>
    <mergeCell ref="O137:O141"/>
    <mergeCell ref="I102:I106"/>
    <mergeCell ref="J102:J106"/>
    <mergeCell ref="G107:G111"/>
    <mergeCell ref="H107:H111"/>
    <mergeCell ref="I107:I111"/>
    <mergeCell ref="J107:J111"/>
    <mergeCell ref="G112:G116"/>
    <mergeCell ref="H112:H116"/>
    <mergeCell ref="I112:I116"/>
    <mergeCell ref="J112:J116"/>
    <mergeCell ref="G137:G141"/>
    <mergeCell ref="M122:M126"/>
    <mergeCell ref="N122:N126"/>
    <mergeCell ref="O122:O126"/>
    <mergeCell ref="M127:M131"/>
    <mergeCell ref="N127:N131"/>
    <mergeCell ref="O127:O131"/>
    <mergeCell ref="M107:M111"/>
    <mergeCell ref="M112:M116"/>
    <mergeCell ref="N112:N116"/>
    <mergeCell ref="H610:I614"/>
    <mergeCell ref="J610:J614"/>
    <mergeCell ref="H615:I619"/>
    <mergeCell ref="J615:J619"/>
    <mergeCell ref="H620:I624"/>
    <mergeCell ref="J620:J624"/>
    <mergeCell ref="H142:I146"/>
    <mergeCell ref="H147:I151"/>
    <mergeCell ref="J147:J151"/>
    <mergeCell ref="I117:I121"/>
    <mergeCell ref="J117:J121"/>
    <mergeCell ref="H132:I136"/>
    <mergeCell ref="J132:J136"/>
    <mergeCell ref="H137:I141"/>
    <mergeCell ref="J137:J141"/>
    <mergeCell ref="J142:J146"/>
    <mergeCell ref="G77:G81"/>
    <mergeCell ref="G82:G86"/>
    <mergeCell ref="H82:H86"/>
    <mergeCell ref="I82:I86"/>
    <mergeCell ref="G92:G96"/>
    <mergeCell ref="H92:H96"/>
    <mergeCell ref="I92:I96"/>
    <mergeCell ref="J92:J96"/>
    <mergeCell ref="G97:G101"/>
    <mergeCell ref="H97:H101"/>
    <mergeCell ref="G102:G106"/>
    <mergeCell ref="H102:H106"/>
    <mergeCell ref="G142:G146"/>
    <mergeCell ref="G147:G151"/>
    <mergeCell ref="G152:G156"/>
    <mergeCell ref="H152:I156"/>
    <mergeCell ref="J495:J499"/>
    <mergeCell ref="I500:I504"/>
    <mergeCell ref="J500:J504"/>
    <mergeCell ref="I505:I509"/>
    <mergeCell ref="J505:J509"/>
    <mergeCell ref="I510:I514"/>
    <mergeCell ref="J510:J514"/>
    <mergeCell ref="H515:I519"/>
    <mergeCell ref="J515:J519"/>
    <mergeCell ref="J520:J524"/>
    <mergeCell ref="H520:I524"/>
    <mergeCell ref="H525:I529"/>
    <mergeCell ref="J525:J529"/>
    <mergeCell ref="H530:I534"/>
    <mergeCell ref="J530:J534"/>
    <mergeCell ref="H535:I539"/>
    <mergeCell ref="J535:J539"/>
    <mergeCell ref="H585:I589"/>
    <mergeCell ref="J585:J589"/>
    <mergeCell ref="J590:J594"/>
    <mergeCell ref="H590:I594"/>
    <mergeCell ref="H595:I599"/>
    <mergeCell ref="J595:J599"/>
    <mergeCell ref="H600:I604"/>
    <mergeCell ref="J600:J604"/>
    <mergeCell ref="H605:I609"/>
    <mergeCell ref="J605:J609"/>
    <mergeCell ref="H435:I439"/>
    <mergeCell ref="J435:J439"/>
    <mergeCell ref="H440:I444"/>
    <mergeCell ref="J440:J444"/>
    <mergeCell ref="H445:I449"/>
    <mergeCell ref="J445:J449"/>
    <mergeCell ref="J450:J454"/>
    <mergeCell ref="H450:I454"/>
    <mergeCell ref="H455:I459"/>
    <mergeCell ref="J455:J459"/>
    <mergeCell ref="H460:I464"/>
    <mergeCell ref="J460:J464"/>
    <mergeCell ref="H465:I469"/>
    <mergeCell ref="J465:J469"/>
    <mergeCell ref="H470:I474"/>
    <mergeCell ref="J470:J474"/>
    <mergeCell ref="H475:I479"/>
    <mergeCell ref="J475:J479"/>
    <mergeCell ref="H480:I484"/>
    <mergeCell ref="J480:J484"/>
    <mergeCell ref="J485:J489"/>
    <mergeCell ref="I485:I489"/>
    <mergeCell ref="H540:I544"/>
    <mergeCell ref="J540:J544"/>
    <mergeCell ref="H545:I549"/>
    <mergeCell ref="J545:J549"/>
    <mergeCell ref="H550:I554"/>
    <mergeCell ref="J550:J554"/>
    <mergeCell ref="J555:J559"/>
    <mergeCell ref="H555:I559"/>
    <mergeCell ref="H560:I564"/>
    <mergeCell ref="J560:J564"/>
    <mergeCell ref="H565:I569"/>
    <mergeCell ref="J565:J569"/>
    <mergeCell ref="H570:I574"/>
    <mergeCell ref="J570:J574"/>
    <mergeCell ref="H575:I579"/>
    <mergeCell ref="J575:J579"/>
    <mergeCell ref="H580:I584"/>
    <mergeCell ref="J580:J584"/>
    <mergeCell ref="J309:J313"/>
    <mergeCell ref="I309:I313"/>
    <mergeCell ref="I314:I318"/>
    <mergeCell ref="H319:I323"/>
    <mergeCell ref="H324:I328"/>
    <mergeCell ref="I329:I333"/>
    <mergeCell ref="I334:I338"/>
    <mergeCell ref="I339:I343"/>
    <mergeCell ref="J314:J318"/>
    <mergeCell ref="J319:J323"/>
    <mergeCell ref="J324:J328"/>
    <mergeCell ref="J329:J333"/>
    <mergeCell ref="J334:J338"/>
    <mergeCell ref="J339:J343"/>
    <mergeCell ref="J344:J348"/>
    <mergeCell ref="I415:I419"/>
    <mergeCell ref="H420:I424"/>
    <mergeCell ref="J420:J424"/>
    <mergeCell ref="G257:G261"/>
    <mergeCell ref="G262:G266"/>
    <mergeCell ref="H262:H266"/>
    <mergeCell ref="H267:H271"/>
    <mergeCell ref="H277:J277"/>
    <mergeCell ref="I278:I282"/>
    <mergeCell ref="J278:J282"/>
    <mergeCell ref="I283:I287"/>
    <mergeCell ref="J283:J287"/>
    <mergeCell ref="I288:I292"/>
    <mergeCell ref="J288:J292"/>
    <mergeCell ref="I293:I297"/>
    <mergeCell ref="J293:J297"/>
    <mergeCell ref="I299:I303"/>
    <mergeCell ref="J299:J303"/>
    <mergeCell ref="I304:I308"/>
    <mergeCell ref="J304:J308"/>
    <mergeCell ref="G304:G308"/>
    <mergeCell ref="I344:I348"/>
    <mergeCell ref="I349:I353"/>
    <mergeCell ref="I354:I358"/>
    <mergeCell ref="I360:I364"/>
    <mergeCell ref="I365:I369"/>
    <mergeCell ref="I370:I374"/>
    <mergeCell ref="I375:I379"/>
    <mergeCell ref="I380:I384"/>
    <mergeCell ref="I385:I389"/>
    <mergeCell ref="J385:J389"/>
    <mergeCell ref="I390:I394"/>
    <mergeCell ref="J390:J394"/>
    <mergeCell ref="I395:I399"/>
    <mergeCell ref="J395:J399"/>
    <mergeCell ref="I400:I404"/>
    <mergeCell ref="J400:J404"/>
    <mergeCell ref="I405:I409"/>
    <mergeCell ref="J405:J409"/>
    <mergeCell ref="G420:G424"/>
    <mergeCell ref="G425:G429"/>
    <mergeCell ref="G430:G434"/>
    <mergeCell ref="G435:G439"/>
    <mergeCell ref="G440:G444"/>
    <mergeCell ref="G445:G449"/>
    <mergeCell ref="G450:G454"/>
    <mergeCell ref="H490:H494"/>
    <mergeCell ref="H495:H499"/>
    <mergeCell ref="G500:G504"/>
    <mergeCell ref="H500:H504"/>
    <mergeCell ref="G505:G509"/>
    <mergeCell ref="H505:H509"/>
    <mergeCell ref="H510:H514"/>
    <mergeCell ref="J349:J353"/>
    <mergeCell ref="J354:J358"/>
    <mergeCell ref="H359:J359"/>
    <mergeCell ref="J360:J364"/>
    <mergeCell ref="J365:J369"/>
    <mergeCell ref="J370:J374"/>
    <mergeCell ref="J375:J379"/>
    <mergeCell ref="J380:J384"/>
    <mergeCell ref="I410:I414"/>
    <mergeCell ref="J410:J414"/>
    <mergeCell ref="J415:J419"/>
    <mergeCell ref="H425:I429"/>
    <mergeCell ref="J425:J429"/>
    <mergeCell ref="H430:I434"/>
    <mergeCell ref="J430:J434"/>
    <mergeCell ref="I490:I494"/>
    <mergeCell ref="J490:J494"/>
    <mergeCell ref="I495:I499"/>
    <mergeCell ref="H395:H399"/>
    <mergeCell ref="H400:H404"/>
    <mergeCell ref="H405:H409"/>
    <mergeCell ref="H410:H414"/>
    <mergeCell ref="H415:H419"/>
    <mergeCell ref="H354:H358"/>
    <mergeCell ref="H360:H364"/>
    <mergeCell ref="H365:H369"/>
    <mergeCell ref="H370:H374"/>
    <mergeCell ref="H375:H379"/>
    <mergeCell ref="H380:H384"/>
    <mergeCell ref="H385:H389"/>
    <mergeCell ref="G385:G389"/>
    <mergeCell ref="G390:G394"/>
    <mergeCell ref="G395:G399"/>
    <mergeCell ref="G400:G404"/>
    <mergeCell ref="G405:G409"/>
    <mergeCell ref="G410:G414"/>
    <mergeCell ref="G415:G419"/>
    <mergeCell ref="G530:G534"/>
    <mergeCell ref="G535:G539"/>
    <mergeCell ref="G540:G544"/>
    <mergeCell ref="G545:G549"/>
    <mergeCell ref="G550:G554"/>
    <mergeCell ref="G555:G559"/>
    <mergeCell ref="G560:G564"/>
    <mergeCell ref="G565:G569"/>
    <mergeCell ref="G570:G574"/>
    <mergeCell ref="G575:G579"/>
    <mergeCell ref="G615:G619"/>
    <mergeCell ref="G620:G624"/>
    <mergeCell ref="G580:G584"/>
    <mergeCell ref="G585:G589"/>
    <mergeCell ref="G590:G594"/>
    <mergeCell ref="G595:G599"/>
    <mergeCell ref="G600:G604"/>
    <mergeCell ref="G605:G609"/>
    <mergeCell ref="G610:G614"/>
    <mergeCell ref="G324:G328"/>
    <mergeCell ref="G329:G333"/>
    <mergeCell ref="H329:H333"/>
    <mergeCell ref="G485:G489"/>
    <mergeCell ref="G490:G494"/>
    <mergeCell ref="G495:G499"/>
    <mergeCell ref="G455:G459"/>
    <mergeCell ref="G460:G464"/>
    <mergeCell ref="G465:G469"/>
    <mergeCell ref="G470:G474"/>
    <mergeCell ref="G475:G479"/>
    <mergeCell ref="G480:G484"/>
    <mergeCell ref="H485:H489"/>
    <mergeCell ref="G510:G514"/>
    <mergeCell ref="G515:G519"/>
    <mergeCell ref="G520:G524"/>
    <mergeCell ref="G525:G529"/>
    <mergeCell ref="G334:G338"/>
    <mergeCell ref="H334:H338"/>
    <mergeCell ref="G339:G343"/>
    <mergeCell ref="H339:H343"/>
    <mergeCell ref="G344:G348"/>
    <mergeCell ref="H344:H348"/>
    <mergeCell ref="H349:H353"/>
    <mergeCell ref="G349:G353"/>
    <mergeCell ref="G354:G358"/>
    <mergeCell ref="G360:G364"/>
    <mergeCell ref="G365:G369"/>
    <mergeCell ref="G370:G374"/>
    <mergeCell ref="G375:G379"/>
    <mergeCell ref="G380:G384"/>
    <mergeCell ref="H390:H394"/>
    <mergeCell ref="G157:G161"/>
    <mergeCell ref="G162:G166"/>
    <mergeCell ref="F172:F181"/>
    <mergeCell ref="E182:E186"/>
    <mergeCell ref="F182:F186"/>
    <mergeCell ref="F222:F256"/>
    <mergeCell ref="F257:F323"/>
    <mergeCell ref="G182:G186"/>
    <mergeCell ref="E187:E191"/>
    <mergeCell ref="F187:F191"/>
    <mergeCell ref="G187:G191"/>
    <mergeCell ref="G117:G121"/>
    <mergeCell ref="H117:H121"/>
    <mergeCell ref="C132:C196"/>
    <mergeCell ref="D132:D196"/>
    <mergeCell ref="F132:F156"/>
    <mergeCell ref="G132:G136"/>
    <mergeCell ref="G177:G181"/>
    <mergeCell ref="G192:G196"/>
    <mergeCell ref="G267:G271"/>
    <mergeCell ref="G272:G276"/>
    <mergeCell ref="H272:H276"/>
    <mergeCell ref="G278:G282"/>
    <mergeCell ref="H278:H282"/>
    <mergeCell ref="G283:G287"/>
    <mergeCell ref="H283:H287"/>
    <mergeCell ref="H309:H313"/>
    <mergeCell ref="G314:G318"/>
    <mergeCell ref="H314:H318"/>
    <mergeCell ref="G319:G323"/>
    <mergeCell ref="G167:G171"/>
    <mergeCell ref="G172:G176"/>
    <mergeCell ref="C197:C594"/>
    <mergeCell ref="C595:C624"/>
    <mergeCell ref="E565:E594"/>
    <mergeCell ref="E595:E599"/>
    <mergeCell ref="E600:E609"/>
    <mergeCell ref="E610:E619"/>
    <mergeCell ref="F610:F619"/>
    <mergeCell ref="F620:F624"/>
    <mergeCell ref="E132:E156"/>
    <mergeCell ref="E172:E181"/>
    <mergeCell ref="D197:D594"/>
    <mergeCell ref="E197:E201"/>
    <mergeCell ref="E202:E221"/>
    <mergeCell ref="E222:E256"/>
    <mergeCell ref="D595:D624"/>
    <mergeCell ref="E620:E624"/>
    <mergeCell ref="E157:E171"/>
    <mergeCell ref="F157:F171"/>
    <mergeCell ref="E324:E439"/>
    <mergeCell ref="F324:F439"/>
    <mergeCell ref="F440:F479"/>
    <mergeCell ref="E440:E479"/>
    <mergeCell ref="E480:E534"/>
    <mergeCell ref="F480:F534"/>
    <mergeCell ref="F535:F549"/>
    <mergeCell ref="F550:F554"/>
    <mergeCell ref="F555:F559"/>
    <mergeCell ref="E535:E549"/>
    <mergeCell ref="E550:E554"/>
    <mergeCell ref="E555:E559"/>
    <mergeCell ref="E560:E564"/>
    <mergeCell ref="F560:F564"/>
    <mergeCell ref="F565:F594"/>
    <mergeCell ref="F595:F599"/>
    <mergeCell ref="F600:F609"/>
    <mergeCell ref="M262:M266"/>
    <mergeCell ref="N262:N266"/>
    <mergeCell ref="O262:O266"/>
    <mergeCell ref="I267:I271"/>
    <mergeCell ref="J267:J271"/>
    <mergeCell ref="M267:M271"/>
    <mergeCell ref="N267:N271"/>
    <mergeCell ref="O267:O271"/>
    <mergeCell ref="I272:I276"/>
    <mergeCell ref="J272:J276"/>
    <mergeCell ref="M272:M276"/>
    <mergeCell ref="N272:N276"/>
    <mergeCell ref="O272:O276"/>
    <mergeCell ref="G212:G216"/>
    <mergeCell ref="G217:G221"/>
    <mergeCell ref="E192:E196"/>
    <mergeCell ref="F192:F196"/>
    <mergeCell ref="F197:F201"/>
    <mergeCell ref="G197:G201"/>
    <mergeCell ref="F202:F221"/>
    <mergeCell ref="G202:G206"/>
    <mergeCell ref="G207:G211"/>
    <mergeCell ref="E257:E323"/>
    <mergeCell ref="G222:G226"/>
    <mergeCell ref="G227:G231"/>
    <mergeCell ref="G232:G236"/>
    <mergeCell ref="G237:G241"/>
    <mergeCell ref="H242:H246"/>
    <mergeCell ref="H247:H251"/>
    <mergeCell ref="G242:G246"/>
    <mergeCell ref="G247:G251"/>
    <mergeCell ref="G252:G256"/>
    <mergeCell ref="I262:I266"/>
    <mergeCell ref="J262:J266"/>
    <mergeCell ref="H162:I166"/>
    <mergeCell ref="H167:I171"/>
    <mergeCell ref="J167:J171"/>
    <mergeCell ref="H172:I176"/>
    <mergeCell ref="J172:J176"/>
    <mergeCell ref="H177:I181"/>
    <mergeCell ref="J177:J181"/>
    <mergeCell ref="H182:I186"/>
    <mergeCell ref="J182:J186"/>
    <mergeCell ref="H187:I191"/>
    <mergeCell ref="J187:J191"/>
    <mergeCell ref="H192:I196"/>
    <mergeCell ref="J192:J196"/>
    <mergeCell ref="L192:L196"/>
    <mergeCell ref="H197:I201"/>
    <mergeCell ref="J197:J201"/>
    <mergeCell ref="H202:I206"/>
    <mergeCell ref="J202:J206"/>
    <mergeCell ref="H207:I211"/>
    <mergeCell ref="J207:J211"/>
    <mergeCell ref="J212:J216"/>
    <mergeCell ref="H212:I216"/>
    <mergeCell ref="H217:I221"/>
    <mergeCell ref="J217:J221"/>
    <mergeCell ref="H222:I226"/>
    <mergeCell ref="J222:J226"/>
    <mergeCell ref="H227:I231"/>
    <mergeCell ref="J227:J231"/>
    <mergeCell ref="M232:M236"/>
    <mergeCell ref="N232:N236"/>
    <mergeCell ref="O232:O236"/>
    <mergeCell ref="M237:M241"/>
    <mergeCell ref="M257:M261"/>
    <mergeCell ref="N257:N261"/>
    <mergeCell ref="O257:O261"/>
    <mergeCell ref="H232:I236"/>
    <mergeCell ref="J232:J236"/>
    <mergeCell ref="H237:I241"/>
    <mergeCell ref="J237:J241"/>
    <mergeCell ref="I242:I246"/>
    <mergeCell ref="J242:J246"/>
    <mergeCell ref="J247:J251"/>
    <mergeCell ref="I247:I251"/>
    <mergeCell ref="H252:I256"/>
    <mergeCell ref="J252:J256"/>
    <mergeCell ref="H257:I261"/>
    <mergeCell ref="J257:J261"/>
    <mergeCell ref="N252:N256"/>
    <mergeCell ref="O252:O256"/>
    <mergeCell ref="M242:M246"/>
    <mergeCell ref="N242:N246"/>
    <mergeCell ref="O242:O246"/>
    <mergeCell ref="M247:M251"/>
    <mergeCell ref="N247:N251"/>
    <mergeCell ref="O247:O251"/>
    <mergeCell ref="M252:M256"/>
    <mergeCell ref="N207:N211"/>
    <mergeCell ref="O207:O211"/>
    <mergeCell ref="M197:M201"/>
    <mergeCell ref="N197:N201"/>
    <mergeCell ref="O197:O201"/>
    <mergeCell ref="M202:M206"/>
    <mergeCell ref="N202:N206"/>
    <mergeCell ref="O202:O206"/>
    <mergeCell ref="M207:M211"/>
    <mergeCell ref="N222:N226"/>
    <mergeCell ref="O222:O226"/>
    <mergeCell ref="M212:M216"/>
    <mergeCell ref="N212:N216"/>
    <mergeCell ref="O212:O216"/>
    <mergeCell ref="M217:M221"/>
    <mergeCell ref="N217:N221"/>
    <mergeCell ref="O217:O221"/>
    <mergeCell ref="M222:M226"/>
    <mergeCell ref="N237:N241"/>
    <mergeCell ref="O237:O241"/>
    <mergeCell ref="M227:M231"/>
    <mergeCell ref="N227:N231"/>
    <mergeCell ref="O227:O231"/>
    <mergeCell ref="AB192:AB196"/>
    <mergeCell ref="AC192:AC196"/>
    <mergeCell ref="AD192:AD196"/>
    <mergeCell ref="AE192:AE196"/>
    <mergeCell ref="AF192:AF196"/>
    <mergeCell ref="AG192:AG196"/>
    <mergeCell ref="U192:U196"/>
    <mergeCell ref="V192:V196"/>
    <mergeCell ref="W192:W196"/>
    <mergeCell ref="X192:X196"/>
    <mergeCell ref="Y192:Y196"/>
    <mergeCell ref="Z192:Z196"/>
    <mergeCell ref="AA192:AA196"/>
    <mergeCell ref="AB197:AB201"/>
    <mergeCell ref="AC197:AC201"/>
    <mergeCell ref="AD197:AD201"/>
    <mergeCell ref="AE197:AE201"/>
    <mergeCell ref="AF197:AF201"/>
    <mergeCell ref="AG197:AG201"/>
    <mergeCell ref="U197:U201"/>
    <mergeCell ref="V197:V201"/>
    <mergeCell ref="W197:W201"/>
    <mergeCell ref="X197:X201"/>
    <mergeCell ref="Y197:Y201"/>
    <mergeCell ref="Z197:Z201"/>
    <mergeCell ref="AA197:AA201"/>
    <mergeCell ref="AB182:AB186"/>
    <mergeCell ref="AC182:AC186"/>
    <mergeCell ref="AD182:AD186"/>
    <mergeCell ref="AE182:AE186"/>
    <mergeCell ref="AF182:AF186"/>
    <mergeCell ref="AG182:AG186"/>
    <mergeCell ref="U182:U186"/>
    <mergeCell ref="V182:V186"/>
    <mergeCell ref="W182:W186"/>
    <mergeCell ref="X182:X186"/>
    <mergeCell ref="Y182:Y186"/>
    <mergeCell ref="Z182:Z186"/>
    <mergeCell ref="AA182:AA186"/>
    <mergeCell ref="AB187:AB191"/>
    <mergeCell ref="AC187:AC191"/>
    <mergeCell ref="AD187:AD191"/>
    <mergeCell ref="AE187:AE191"/>
    <mergeCell ref="AF187:AF191"/>
    <mergeCell ref="AG187:AG191"/>
    <mergeCell ref="U187:U191"/>
    <mergeCell ref="V187:V191"/>
    <mergeCell ref="W187:W191"/>
    <mergeCell ref="X187:X191"/>
    <mergeCell ref="Y187:Y191"/>
    <mergeCell ref="Z187:Z191"/>
    <mergeCell ref="AA187:AA191"/>
    <mergeCell ref="U172:U176"/>
    <mergeCell ref="V172:V176"/>
    <mergeCell ref="W172:W176"/>
    <mergeCell ref="X172:X176"/>
    <mergeCell ref="Y172:Y176"/>
    <mergeCell ref="Z172:Z176"/>
    <mergeCell ref="AA172:AA176"/>
    <mergeCell ref="AB177:AB181"/>
    <mergeCell ref="AC177:AC181"/>
    <mergeCell ref="AD177:AD181"/>
    <mergeCell ref="AE177:AE181"/>
    <mergeCell ref="AF177:AF181"/>
    <mergeCell ref="AG177:AG181"/>
    <mergeCell ref="U177:U181"/>
    <mergeCell ref="V177:V181"/>
    <mergeCell ref="W177:W181"/>
    <mergeCell ref="X177:X181"/>
    <mergeCell ref="Y177:Y181"/>
    <mergeCell ref="Z177:Z181"/>
    <mergeCell ref="AA177:AA181"/>
    <mergeCell ref="AB207:AB211"/>
    <mergeCell ref="AC207:AC211"/>
    <mergeCell ref="AD207:AD211"/>
    <mergeCell ref="AE207:AE211"/>
    <mergeCell ref="AF207:AF211"/>
    <mergeCell ref="AG207:AG211"/>
    <mergeCell ref="U207:U211"/>
    <mergeCell ref="V207:V211"/>
    <mergeCell ref="W207:W211"/>
    <mergeCell ref="X207:X211"/>
    <mergeCell ref="Y207:Y211"/>
    <mergeCell ref="Z207:Z211"/>
    <mergeCell ref="AA207:AA211"/>
    <mergeCell ref="AB167:AB171"/>
    <mergeCell ref="AC167:AC171"/>
    <mergeCell ref="AD167:AD171"/>
    <mergeCell ref="AE167:AE171"/>
    <mergeCell ref="AF167:AF171"/>
    <mergeCell ref="AG167:AG171"/>
    <mergeCell ref="U167:U171"/>
    <mergeCell ref="V167:V171"/>
    <mergeCell ref="W167:W171"/>
    <mergeCell ref="X167:X171"/>
    <mergeCell ref="Y167:Y171"/>
    <mergeCell ref="Z167:Z171"/>
    <mergeCell ref="AA167:AA171"/>
    <mergeCell ref="AB172:AB176"/>
    <mergeCell ref="AC172:AC176"/>
    <mergeCell ref="AD172:AD176"/>
    <mergeCell ref="AE172:AE176"/>
    <mergeCell ref="AF172:AF176"/>
    <mergeCell ref="AG172:AG176"/>
    <mergeCell ref="U117:U121"/>
    <mergeCell ref="V117:V121"/>
    <mergeCell ref="W117:W121"/>
    <mergeCell ref="X117:X121"/>
    <mergeCell ref="Y117:Y121"/>
    <mergeCell ref="Z117:Z121"/>
    <mergeCell ref="AA117:AA121"/>
    <mergeCell ref="AB122:AB126"/>
    <mergeCell ref="AC122:AC126"/>
    <mergeCell ref="AD122:AD126"/>
    <mergeCell ref="AE122:AE126"/>
    <mergeCell ref="AF122:AF126"/>
    <mergeCell ref="AG122:AG126"/>
    <mergeCell ref="U122:U126"/>
    <mergeCell ref="V122:V126"/>
    <mergeCell ref="W122:W126"/>
    <mergeCell ref="X122:X126"/>
    <mergeCell ref="Y122:Y126"/>
    <mergeCell ref="Z122:Z126"/>
    <mergeCell ref="AA122:AA126"/>
    <mergeCell ref="AB202:AB206"/>
    <mergeCell ref="AC202:AC206"/>
    <mergeCell ref="AD202:AD206"/>
    <mergeCell ref="AE202:AE206"/>
    <mergeCell ref="AF202:AF206"/>
    <mergeCell ref="AG202:AG206"/>
    <mergeCell ref="U202:U206"/>
    <mergeCell ref="V202:V206"/>
    <mergeCell ref="W202:W206"/>
    <mergeCell ref="X202:X206"/>
    <mergeCell ref="Y202:Y206"/>
    <mergeCell ref="Z202:Z206"/>
    <mergeCell ref="AA202:AA206"/>
    <mergeCell ref="AB112:AB116"/>
    <mergeCell ref="AC112:AC116"/>
    <mergeCell ref="AD112:AD116"/>
    <mergeCell ref="AE112:AE116"/>
    <mergeCell ref="AF112:AF116"/>
    <mergeCell ref="AG112:AG116"/>
    <mergeCell ref="U112:U116"/>
    <mergeCell ref="V112:V116"/>
    <mergeCell ref="W112:W116"/>
    <mergeCell ref="X112:X116"/>
    <mergeCell ref="Y112:Y116"/>
    <mergeCell ref="Z112:Z116"/>
    <mergeCell ref="AA112:AA116"/>
    <mergeCell ref="AB117:AB121"/>
    <mergeCell ref="AC117:AC121"/>
    <mergeCell ref="AD117:AD121"/>
    <mergeCell ref="AE117:AE121"/>
    <mergeCell ref="AF117:AF121"/>
    <mergeCell ref="AG117:AG121"/>
  </mergeCells>
  <conditionalFormatting sqref="P8">
    <cfRule type="cellIs" dxfId="496" priority="1" operator="equal">
      <formula>"NIVEL 5"</formula>
    </cfRule>
  </conditionalFormatting>
  <conditionalFormatting sqref="P8">
    <cfRule type="cellIs" dxfId="495" priority="2" operator="equal">
      <formula>"NIVEL 2"</formula>
    </cfRule>
  </conditionalFormatting>
  <conditionalFormatting sqref="J8:O8">
    <cfRule type="cellIs" dxfId="494" priority="3" operator="between">
      <formula>80.6</formula>
      <formula>100</formula>
    </cfRule>
  </conditionalFormatting>
  <conditionalFormatting sqref="J8:O8">
    <cfRule type="cellIs" dxfId="493" priority="4" operator="between">
      <formula>60.5</formula>
      <formula>80.4</formula>
    </cfRule>
  </conditionalFormatting>
  <conditionalFormatting sqref="J8:O8">
    <cfRule type="cellIs" dxfId="492" priority="5" operator="between">
      <formula>40.5</formula>
      <formula>60.4</formula>
    </cfRule>
  </conditionalFormatting>
  <conditionalFormatting sqref="J8:O8">
    <cfRule type="cellIs" dxfId="491" priority="6" operator="between">
      <formula>20.5</formula>
      <formula>40.4</formula>
    </cfRule>
  </conditionalFormatting>
  <conditionalFormatting sqref="J8:O8">
    <cfRule type="cellIs" dxfId="490" priority="7" operator="between">
      <formula>0.1</formula>
      <formula>20.4</formula>
    </cfRule>
  </conditionalFormatting>
  <conditionalFormatting sqref="D12:D31 D42:D46 D52:D127 D132:D186 D192 D197:D524 D530:D534 D550:D590 D595:D605">
    <cfRule type="cellIs" dxfId="489" priority="8" operator="between">
      <formula>80.5</formula>
      <formula>100</formula>
    </cfRule>
  </conditionalFormatting>
  <conditionalFormatting sqref="D12:D31 D42:D46 D52:D127 D132:D186 D192 D197:D524 D530:D534 D550:D590 D595:D605">
    <cfRule type="cellIs" dxfId="488" priority="9" operator="between">
      <formula>60.5</formula>
      <formula>80.4</formula>
    </cfRule>
  </conditionalFormatting>
  <conditionalFormatting sqref="D12:D31 D42:D46 D52:D127 D132:D186 D192 D197:D524 D530:D534 D550:D590 D595:D605">
    <cfRule type="cellIs" dxfId="487" priority="10" operator="between">
      <formula>40.5</formula>
      <formula>60.4</formula>
    </cfRule>
  </conditionalFormatting>
  <conditionalFormatting sqref="D12:D31 D42:D46 D52:D127 D132:D186 D192 D197:D524 D530:D534 D550:D590 D595:D605">
    <cfRule type="cellIs" dxfId="486" priority="11" operator="between">
      <formula>20.5</formula>
      <formula>40.4</formula>
    </cfRule>
  </conditionalFormatting>
  <conditionalFormatting sqref="D12:D31 D42:D46 D52:D127 D132:D186 D192 D197:D524 D530:D534 D550:D590 D595:D605">
    <cfRule type="cellIs" dxfId="485" priority="12" operator="between">
      <formula>0.1</formula>
      <formula>20.4</formula>
    </cfRule>
  </conditionalFormatting>
  <conditionalFormatting sqref="N22 N27">
    <cfRule type="cellIs" dxfId="484" priority="13" operator="between">
      <formula>81</formula>
      <formula>100</formula>
    </cfRule>
  </conditionalFormatting>
  <conditionalFormatting sqref="N22 N27">
    <cfRule type="cellIs" dxfId="483" priority="14" operator="between">
      <formula>61</formula>
      <formula>80</formula>
    </cfRule>
  </conditionalFormatting>
  <conditionalFormatting sqref="N22 N27">
    <cfRule type="cellIs" dxfId="482" priority="15" operator="between">
      <formula>41</formula>
      <formula>60</formula>
    </cfRule>
  </conditionalFormatting>
  <conditionalFormatting sqref="N22 N27">
    <cfRule type="cellIs" dxfId="481" priority="16" operator="between">
      <formula>21</formula>
      <formula>40</formula>
    </cfRule>
  </conditionalFormatting>
  <conditionalFormatting sqref="N22 N27">
    <cfRule type="cellIs" dxfId="480" priority="17" operator="between">
      <formula>1</formula>
      <formula>20</formula>
    </cfRule>
  </conditionalFormatting>
  <conditionalFormatting sqref="N42 N52 N57 N62 N67 N77 N82 N87 N92 N97 N102 N107 N112 N117 N122 N127 N132 N137 N142 N147 N152 N157 N162 N172 N182 N192 N197 N202 N207 N212 N217 N222 N227 N232 N237 N242 N247 N252 N257 N262 N267 N272">
    <cfRule type="cellIs" dxfId="479" priority="18" operator="between">
      <formula>81</formula>
      <formula>100</formula>
    </cfRule>
  </conditionalFormatting>
  <conditionalFormatting sqref="N42 N52 N57 N62 N67 N77 N82 N87 N92 N97 N102 N107 N112 N117 N122 N127 N132 N137 N142 N147 N152 N157 N162 N172 N182 N192 N197 N202 N207 N212 N217 N222 N227 N232 N237 N242 N247 N252 N257 N262 N267 N272">
    <cfRule type="cellIs" dxfId="478" priority="19" operator="between">
      <formula>61</formula>
      <formula>80</formula>
    </cfRule>
  </conditionalFormatting>
  <conditionalFormatting sqref="N42 N52 N57 N62 N67 N77 N82 N87 N92 N97 N102 N107 N112 N117 N122 N127 N132 N137 N142 N147 N152 N157 N162 N172 N182 N192 N197 N202 N207 N212 N217 N222 N227 N232 N237 N242 N247 N252 N257 N262 N267 N272">
    <cfRule type="cellIs" dxfId="477" priority="20" operator="between">
      <formula>41</formula>
      <formula>60</formula>
    </cfRule>
  </conditionalFormatting>
  <conditionalFormatting sqref="N42 N52 N57 N62 N67 N77 N82 N87 N92 N97 N102 N107 N112 N117 N122 N127 N132 N137 N142 N147 N152 N157 N162 N172 N182 N192 N197 N202 N207 N212 N217 N222 N227 N232 N237 N242 N247 N252 N257 N262 N267 N272">
    <cfRule type="cellIs" dxfId="476" priority="21" operator="between">
      <formula>21</formula>
      <formula>40</formula>
    </cfRule>
  </conditionalFormatting>
  <conditionalFormatting sqref="N42 N52 N57 N62 N67 N77 N82 N87 N92 N97 N102 N107 N112 N117 N122 N127 N132 N137 N142 N147 N152 N157 N162 N172 N182 N192 N197 N202 N207 N212 N217 N222 N227 N232 N237 N242 N247 N252 N257 N262 N267 N272">
    <cfRule type="cellIs" dxfId="475" priority="22" operator="between">
      <formula>1</formula>
      <formula>20</formula>
    </cfRule>
  </conditionalFormatting>
  <conditionalFormatting sqref="N278 N283 N288 N293">
    <cfRule type="cellIs" dxfId="474" priority="23" operator="between">
      <formula>81</formula>
      <formula>100</formula>
    </cfRule>
  </conditionalFormatting>
  <conditionalFormatting sqref="N278 N283 N288 N293">
    <cfRule type="cellIs" dxfId="473" priority="24" operator="between">
      <formula>61</formula>
      <formula>80</formula>
    </cfRule>
  </conditionalFormatting>
  <conditionalFormatting sqref="N278 N283 N288 N293">
    <cfRule type="cellIs" dxfId="472" priority="25" operator="between">
      <formula>41</formula>
      <formula>60</formula>
    </cfRule>
  </conditionalFormatting>
  <conditionalFormatting sqref="N278 N283 N288 N293">
    <cfRule type="cellIs" dxfId="471" priority="26" operator="between">
      <formula>21</formula>
      <formula>40</formula>
    </cfRule>
  </conditionalFormatting>
  <conditionalFormatting sqref="N278 N283 N288 N293">
    <cfRule type="cellIs" dxfId="470" priority="27" operator="between">
      <formula>1</formula>
      <formula>20</formula>
    </cfRule>
  </conditionalFormatting>
  <conditionalFormatting sqref="N299">
    <cfRule type="cellIs" dxfId="469" priority="28" operator="between">
      <formula>81</formula>
      <formula>100</formula>
    </cfRule>
  </conditionalFormatting>
  <conditionalFormatting sqref="N299">
    <cfRule type="cellIs" dxfId="468" priority="29" operator="between">
      <formula>61</formula>
      <formula>80</formula>
    </cfRule>
  </conditionalFormatting>
  <conditionalFormatting sqref="N299">
    <cfRule type="cellIs" dxfId="467" priority="30" operator="between">
      <formula>41</formula>
      <formula>60</formula>
    </cfRule>
  </conditionalFormatting>
  <conditionalFormatting sqref="N299">
    <cfRule type="cellIs" dxfId="466" priority="31" operator="between">
      <formula>21</formula>
      <formula>40</formula>
    </cfRule>
  </conditionalFormatting>
  <conditionalFormatting sqref="N299">
    <cfRule type="cellIs" dxfId="465" priority="32" operator="between">
      <formula>1</formula>
      <formula>20</formula>
    </cfRule>
  </conditionalFormatting>
  <conditionalFormatting sqref="N304 N319 N324 N329 N334 N339 N344 N349 N354">
    <cfRule type="cellIs" dxfId="464" priority="33" operator="between">
      <formula>81</formula>
      <formula>100</formula>
    </cfRule>
  </conditionalFormatting>
  <conditionalFormatting sqref="N304 N319 N324 N329 N334 N339 N344 N349 N354">
    <cfRule type="cellIs" dxfId="463" priority="34" operator="between">
      <formula>61</formula>
      <formula>80</formula>
    </cfRule>
  </conditionalFormatting>
  <conditionalFormatting sqref="N304 N319 N324 N329 N334 N339 N344 N349 N354">
    <cfRule type="cellIs" dxfId="462" priority="35" operator="between">
      <formula>41</formula>
      <formula>60</formula>
    </cfRule>
  </conditionalFormatting>
  <conditionalFormatting sqref="N304 N319 N324 N329 N334 N339 N344 N349 N354">
    <cfRule type="cellIs" dxfId="461" priority="36" operator="between">
      <formula>21</formula>
      <formula>40</formula>
    </cfRule>
  </conditionalFormatting>
  <conditionalFormatting sqref="N304 N319 N324 N329 N334 N339 N344 N349 N354">
    <cfRule type="cellIs" dxfId="460" priority="37" operator="between">
      <formula>1</formula>
      <formula>20</formula>
    </cfRule>
  </conditionalFormatting>
  <conditionalFormatting sqref="N360 N365 N370 N375 N380 N385 N390 N395 N400 N405">
    <cfRule type="cellIs" dxfId="459" priority="38" operator="between">
      <formula>81</formula>
      <formula>100</formula>
    </cfRule>
  </conditionalFormatting>
  <conditionalFormatting sqref="N360 N365 N370 N375 N380 N385 N390 N395 N400 N405">
    <cfRule type="cellIs" dxfId="458" priority="39" operator="between">
      <formula>61</formula>
      <formula>80</formula>
    </cfRule>
  </conditionalFormatting>
  <conditionalFormatting sqref="N360 N365 N370 N375 N380 N385 N390 N395 N400 N405">
    <cfRule type="cellIs" dxfId="457" priority="40" operator="between">
      <formula>41</formula>
      <formula>60</formula>
    </cfRule>
  </conditionalFormatting>
  <conditionalFormatting sqref="N360 N365 N370 N375 N380 N385 N390 N395 N400 N405">
    <cfRule type="cellIs" dxfId="456" priority="41" operator="between">
      <formula>21</formula>
      <formula>40</formula>
    </cfRule>
  </conditionalFormatting>
  <conditionalFormatting sqref="N360 N365 N370 N375 N380 N385 N390 N395 N400 N405">
    <cfRule type="cellIs" dxfId="455" priority="42" operator="between">
      <formula>1</formula>
      <formula>20</formula>
    </cfRule>
  </conditionalFormatting>
  <conditionalFormatting sqref="N415 N420 N425 N435 N440 N445 N450 N455">
    <cfRule type="cellIs" dxfId="454" priority="43" operator="between">
      <formula>81</formula>
      <formula>100</formula>
    </cfRule>
  </conditionalFormatting>
  <conditionalFormatting sqref="N415 N420 N425 N435 N440 N445 N450 N455">
    <cfRule type="cellIs" dxfId="453" priority="44" operator="between">
      <formula>61</formula>
      <formula>80</formula>
    </cfRule>
  </conditionalFormatting>
  <conditionalFormatting sqref="N415 N420 N425 N435 N440 N445 N450 N455">
    <cfRule type="cellIs" dxfId="452" priority="45" operator="between">
      <formula>41</formula>
      <formula>60</formula>
    </cfRule>
  </conditionalFormatting>
  <conditionalFormatting sqref="N415 N420 N425 N435 N440 N445 N450 N455">
    <cfRule type="cellIs" dxfId="451" priority="46" operator="between">
      <formula>21</formula>
      <formula>40</formula>
    </cfRule>
  </conditionalFormatting>
  <conditionalFormatting sqref="N415 N420 N425 N435 N440 N445 N450 N455">
    <cfRule type="cellIs" dxfId="450" priority="47" operator="between">
      <formula>1</formula>
      <formula>20</formula>
    </cfRule>
  </conditionalFormatting>
  <conditionalFormatting sqref="U12:Y16 U17:AG31 U42:AG46 U52:AG162 U163:U166 U172:AG186 U192:AG424 U430:AG524 U550:AG554 U555:AE559 U560:AG624 AA12:AG16 AG555:AG559">
    <cfRule type="cellIs" dxfId="449" priority="48" operator="greaterThan">
      <formula>0.1</formula>
    </cfRule>
  </conditionalFormatting>
  <conditionalFormatting sqref="N12:N31 N42:N46 N52:N71 N77:N162 N172:N176 N182:N186 N192:N276 N278:N297 N299:N308 N319:N358 N360:N469 N475:N519 N530:N534 N550:N609">
    <cfRule type="cellIs" dxfId="448" priority="49" operator="between">
      <formula>81</formula>
      <formula>100</formula>
    </cfRule>
  </conditionalFormatting>
  <conditionalFormatting sqref="N12:N31 N42:N46 N52:N71 N77:N162 N172:N176 N182:N186 N192:N276 N278:N297 N299:N308 N319:N358 N360:N469 N475:N519 N530:N534 N550:N609">
    <cfRule type="cellIs" dxfId="447" priority="50" operator="between">
      <formula>61</formula>
      <formula>80</formula>
    </cfRule>
  </conditionalFormatting>
  <conditionalFormatting sqref="N12:N31 N42:N46 N52:N71 N77:N162 N172:N176 N182:N186 N192:N276 N278:N297 N299:N308 N319:N358 N360:N469 N475:N519 N530:N534 N550:N609">
    <cfRule type="cellIs" dxfId="446" priority="51" operator="between">
      <formula>41</formula>
      <formula>60</formula>
    </cfRule>
  </conditionalFormatting>
  <conditionalFormatting sqref="N12:N31 N42:N46 N52:N71 N77:N162 N172:N176 N182:N186 N192:N276 N278:N297 N299:N308 N319:N358 N360:N469 N475:N519 N530:N534 N550:N609">
    <cfRule type="cellIs" dxfId="445" priority="52" operator="between">
      <formula>21</formula>
      <formula>40</formula>
    </cfRule>
  </conditionalFormatting>
  <conditionalFormatting sqref="N12:N31 N42:N46 N52:N71 N77:N162 N172:N176 N182:N186 N192:N276 N278:N297 N299:N308 N319:N358 N360:N469 N475:N519 N530:N534 N550:N609">
    <cfRule type="cellIs" dxfId="444" priority="53" operator="between">
      <formula>1</formula>
      <formula>20</formula>
    </cfRule>
  </conditionalFormatting>
  <conditionalFormatting sqref="N12:N31 N42:N46 N52:N71 N77:N162 N172:N176 N182:N186 N192:N276 N278:N297 N299:N308 N319:N358 N360:N469 N475:N519 N530:N534 N550:N609">
    <cfRule type="cellIs" dxfId="443" priority="54" operator="between">
      <formula>81</formula>
      <formula>100</formula>
    </cfRule>
  </conditionalFormatting>
  <conditionalFormatting sqref="N12:N31 N42:N46 N52:N71 N77:N162 N172:N176 N182:N186 N192:N276 N278:N297 N299:N308 N319:N358 N360:N469 N475:N519 N530:N534 N550:N609">
    <cfRule type="cellIs" dxfId="442" priority="55" operator="between">
      <formula>61</formula>
      <formula>80</formula>
    </cfRule>
  </conditionalFormatting>
  <conditionalFormatting sqref="N12:N31 N42:N46 N52:N71 N77:N162 N172:N176 N182:N186 N192:N276 N278:N297 N299:N308 N319:N358 N360:N469 N475:N519 N530:N534 N550:N609">
    <cfRule type="cellIs" dxfId="441" priority="56" operator="between">
      <formula>41</formula>
      <formula>60</formula>
    </cfRule>
  </conditionalFormatting>
  <conditionalFormatting sqref="N12:N31 N42:N46 N52:N71 N77:N162 N172:N176 N182:N186 N192:N276 N278:N297 N299:N308 N319:N358 N360:N469 N475:N519 N530:N534 N550:N609">
    <cfRule type="cellIs" dxfId="440" priority="57" operator="between">
      <formula>21</formula>
      <formula>40</formula>
    </cfRule>
  </conditionalFormatting>
  <conditionalFormatting sqref="N12:N31 N42:N46 N52:N71 N77:N162 N172:N176 N182:N186 N192:N276 N278:N297 N299:N308 N319:N358 N360:N469 N475:N519 N530:N534 N550:N609">
    <cfRule type="cellIs" dxfId="439" priority="58" operator="between">
      <formula>1</formula>
      <formula>20</formula>
    </cfRule>
  </conditionalFormatting>
  <conditionalFormatting sqref="N167">
    <cfRule type="cellIs" dxfId="438" priority="59" operator="between">
      <formula>81</formula>
      <formula>100</formula>
    </cfRule>
  </conditionalFormatting>
  <conditionalFormatting sqref="N167">
    <cfRule type="cellIs" dxfId="437" priority="60" operator="between">
      <formula>61</formula>
      <formula>80</formula>
    </cfRule>
  </conditionalFormatting>
  <conditionalFormatting sqref="N167">
    <cfRule type="cellIs" dxfId="436" priority="61" operator="between">
      <formula>41</formula>
      <formula>60</formula>
    </cfRule>
  </conditionalFormatting>
  <conditionalFormatting sqref="N167">
    <cfRule type="cellIs" dxfId="435" priority="62" operator="between">
      <formula>21</formula>
      <formula>40</formula>
    </cfRule>
  </conditionalFormatting>
  <conditionalFormatting sqref="N167">
    <cfRule type="cellIs" dxfId="434" priority="63" operator="between">
      <formula>1</formula>
      <formula>20</formula>
    </cfRule>
  </conditionalFormatting>
  <conditionalFormatting sqref="N167">
    <cfRule type="cellIs" dxfId="433" priority="64" operator="between">
      <formula>81</formula>
      <formula>100</formula>
    </cfRule>
  </conditionalFormatting>
  <conditionalFormatting sqref="N167">
    <cfRule type="cellIs" dxfId="432" priority="65" operator="between">
      <formula>61</formula>
      <formula>80</formula>
    </cfRule>
  </conditionalFormatting>
  <conditionalFormatting sqref="N167">
    <cfRule type="cellIs" dxfId="431" priority="66" operator="between">
      <formula>41</formula>
      <formula>60</formula>
    </cfRule>
  </conditionalFormatting>
  <conditionalFormatting sqref="N167">
    <cfRule type="cellIs" dxfId="430" priority="67" operator="between">
      <formula>21</formula>
      <formula>40</formula>
    </cfRule>
  </conditionalFormatting>
  <conditionalFormatting sqref="N167">
    <cfRule type="cellIs" dxfId="429" priority="68" operator="between">
      <formula>1</formula>
      <formula>20</formula>
    </cfRule>
  </conditionalFormatting>
  <conditionalFormatting sqref="N167">
    <cfRule type="cellIs" dxfId="428" priority="69" operator="between">
      <formula>81</formula>
      <formula>100</formula>
    </cfRule>
  </conditionalFormatting>
  <conditionalFormatting sqref="N167">
    <cfRule type="cellIs" dxfId="427" priority="70" operator="between">
      <formula>61</formula>
      <formula>80</formula>
    </cfRule>
  </conditionalFormatting>
  <conditionalFormatting sqref="N167">
    <cfRule type="cellIs" dxfId="426" priority="71" operator="between">
      <formula>41</formula>
      <formula>60</formula>
    </cfRule>
  </conditionalFormatting>
  <conditionalFormatting sqref="N167">
    <cfRule type="cellIs" dxfId="425" priority="72" operator="between">
      <formula>21</formula>
      <formula>40</formula>
    </cfRule>
  </conditionalFormatting>
  <conditionalFormatting sqref="N167">
    <cfRule type="cellIs" dxfId="424" priority="73" operator="between">
      <formula>1</formula>
      <formula>20</formula>
    </cfRule>
  </conditionalFormatting>
  <conditionalFormatting sqref="N177">
    <cfRule type="cellIs" dxfId="423" priority="74" operator="between">
      <formula>81</formula>
      <formula>100</formula>
    </cfRule>
  </conditionalFormatting>
  <conditionalFormatting sqref="N177">
    <cfRule type="cellIs" dxfId="422" priority="75" operator="between">
      <formula>61</formula>
      <formula>80</formula>
    </cfRule>
  </conditionalFormatting>
  <conditionalFormatting sqref="N177">
    <cfRule type="cellIs" dxfId="421" priority="76" operator="between">
      <formula>41</formula>
      <formula>60</formula>
    </cfRule>
  </conditionalFormatting>
  <conditionalFormatting sqref="N177">
    <cfRule type="cellIs" dxfId="420" priority="77" operator="between">
      <formula>21</formula>
      <formula>40</formula>
    </cfRule>
  </conditionalFormatting>
  <conditionalFormatting sqref="N177">
    <cfRule type="cellIs" dxfId="419" priority="78" operator="between">
      <formula>1</formula>
      <formula>20</formula>
    </cfRule>
  </conditionalFormatting>
  <conditionalFormatting sqref="N177:N181">
    <cfRule type="cellIs" dxfId="418" priority="79" operator="between">
      <formula>81</formula>
      <formula>100</formula>
    </cfRule>
  </conditionalFormatting>
  <conditionalFormatting sqref="N177:N181">
    <cfRule type="cellIs" dxfId="417" priority="80" operator="between">
      <formula>61</formula>
      <formula>80</formula>
    </cfRule>
  </conditionalFormatting>
  <conditionalFormatting sqref="N177:N181">
    <cfRule type="cellIs" dxfId="416" priority="81" operator="between">
      <formula>41</formula>
      <formula>60</formula>
    </cfRule>
  </conditionalFormatting>
  <conditionalFormatting sqref="N177:N181">
    <cfRule type="cellIs" dxfId="415" priority="82" operator="between">
      <formula>21</formula>
      <formula>40</formula>
    </cfRule>
  </conditionalFormatting>
  <conditionalFormatting sqref="N177:N181">
    <cfRule type="cellIs" dxfId="414" priority="83" operator="between">
      <formula>1</formula>
      <formula>20</formula>
    </cfRule>
  </conditionalFormatting>
  <conditionalFormatting sqref="N177:N181">
    <cfRule type="cellIs" dxfId="413" priority="84" operator="between">
      <formula>81</formula>
      <formula>100</formula>
    </cfRule>
  </conditionalFormatting>
  <conditionalFormatting sqref="N177:N181">
    <cfRule type="cellIs" dxfId="412" priority="85" operator="between">
      <formula>61</formula>
      <formula>80</formula>
    </cfRule>
  </conditionalFormatting>
  <conditionalFormatting sqref="N177:N181">
    <cfRule type="cellIs" dxfId="411" priority="86" operator="between">
      <formula>41</formula>
      <formula>60</formula>
    </cfRule>
  </conditionalFormatting>
  <conditionalFormatting sqref="N177:N181">
    <cfRule type="cellIs" dxfId="410" priority="87" operator="between">
      <formula>21</formula>
      <formula>40</formula>
    </cfRule>
  </conditionalFormatting>
  <conditionalFormatting sqref="N177:N181">
    <cfRule type="cellIs" dxfId="409" priority="88" operator="between">
      <formula>1</formula>
      <formula>20</formula>
    </cfRule>
  </conditionalFormatting>
  <conditionalFormatting sqref="N410">
    <cfRule type="cellIs" dxfId="408" priority="89" operator="between">
      <formula>81</formula>
      <formula>100</formula>
    </cfRule>
  </conditionalFormatting>
  <conditionalFormatting sqref="N410">
    <cfRule type="cellIs" dxfId="407" priority="90" operator="between">
      <formula>61</formula>
      <formula>80</formula>
    </cfRule>
  </conditionalFormatting>
  <conditionalFormatting sqref="N410">
    <cfRule type="cellIs" dxfId="406" priority="91" operator="between">
      <formula>41</formula>
      <formula>60</formula>
    </cfRule>
  </conditionalFormatting>
  <conditionalFormatting sqref="N410">
    <cfRule type="cellIs" dxfId="405" priority="92" operator="between">
      <formula>21</formula>
      <formula>40</formula>
    </cfRule>
  </conditionalFormatting>
  <conditionalFormatting sqref="N410">
    <cfRule type="cellIs" dxfId="404" priority="93" operator="between">
      <formula>1</formula>
      <formula>20</formula>
    </cfRule>
  </conditionalFormatting>
  <conditionalFormatting sqref="N430">
    <cfRule type="cellIs" dxfId="403" priority="94" operator="between">
      <formula>81</formula>
      <formula>100</formula>
    </cfRule>
  </conditionalFormatting>
  <conditionalFormatting sqref="N430">
    <cfRule type="cellIs" dxfId="402" priority="95" operator="between">
      <formula>61</formula>
      <formula>80</formula>
    </cfRule>
  </conditionalFormatting>
  <conditionalFormatting sqref="N430">
    <cfRule type="cellIs" dxfId="401" priority="96" operator="between">
      <formula>41</formula>
      <formula>60</formula>
    </cfRule>
  </conditionalFormatting>
  <conditionalFormatting sqref="N430">
    <cfRule type="cellIs" dxfId="400" priority="97" operator="between">
      <formula>21</formula>
      <formula>40</formula>
    </cfRule>
  </conditionalFormatting>
  <conditionalFormatting sqref="N430">
    <cfRule type="cellIs" dxfId="399" priority="98" operator="between">
      <formula>1</formula>
      <formula>20</formula>
    </cfRule>
  </conditionalFormatting>
  <conditionalFormatting sqref="N470:N474">
    <cfRule type="cellIs" dxfId="398" priority="99" operator="between">
      <formula>81</formula>
      <formula>100</formula>
    </cfRule>
  </conditionalFormatting>
  <conditionalFormatting sqref="N470:N474">
    <cfRule type="cellIs" dxfId="397" priority="100" operator="between">
      <formula>61</formula>
      <formula>80</formula>
    </cfRule>
  </conditionalFormatting>
  <conditionalFormatting sqref="N470:N474">
    <cfRule type="cellIs" dxfId="396" priority="101" operator="between">
      <formula>41</formula>
      <formula>60</formula>
    </cfRule>
  </conditionalFormatting>
  <conditionalFormatting sqref="N470:N474">
    <cfRule type="cellIs" dxfId="395" priority="102" operator="between">
      <formula>21</formula>
      <formula>40</formula>
    </cfRule>
  </conditionalFormatting>
  <conditionalFormatting sqref="N470:N474">
    <cfRule type="cellIs" dxfId="394" priority="103" operator="between">
      <formula>1</formula>
      <formula>20</formula>
    </cfRule>
  </conditionalFormatting>
  <conditionalFormatting sqref="N470:N474">
    <cfRule type="cellIs" dxfId="393" priority="104" operator="between">
      <formula>81</formula>
      <formula>100</formula>
    </cfRule>
  </conditionalFormatting>
  <conditionalFormatting sqref="N470:N474">
    <cfRule type="cellIs" dxfId="392" priority="105" operator="between">
      <formula>61</formula>
      <formula>80</formula>
    </cfRule>
  </conditionalFormatting>
  <conditionalFormatting sqref="N470:N474">
    <cfRule type="cellIs" dxfId="391" priority="106" operator="between">
      <formula>41</formula>
      <formula>60</formula>
    </cfRule>
  </conditionalFormatting>
  <conditionalFormatting sqref="N470:N474">
    <cfRule type="cellIs" dxfId="390" priority="107" operator="between">
      <formula>21</formula>
      <formula>40</formula>
    </cfRule>
  </conditionalFormatting>
  <conditionalFormatting sqref="N470:N474">
    <cfRule type="cellIs" dxfId="389" priority="108" operator="between">
      <formula>1</formula>
      <formula>20</formula>
    </cfRule>
  </conditionalFormatting>
  <conditionalFormatting sqref="N520:N524">
    <cfRule type="cellIs" dxfId="388" priority="109" operator="between">
      <formula>81</formula>
      <formula>100</formula>
    </cfRule>
  </conditionalFormatting>
  <conditionalFormatting sqref="N520:N524">
    <cfRule type="cellIs" dxfId="387" priority="110" operator="between">
      <formula>61</formula>
      <formula>80</formula>
    </cfRule>
  </conditionalFormatting>
  <conditionalFormatting sqref="N520:N524">
    <cfRule type="cellIs" dxfId="386" priority="111" operator="between">
      <formula>41</formula>
      <formula>60</formula>
    </cfRule>
  </conditionalFormatting>
  <conditionalFormatting sqref="N520:N524">
    <cfRule type="cellIs" dxfId="385" priority="112" operator="between">
      <formula>21</formula>
      <formula>40</formula>
    </cfRule>
  </conditionalFormatting>
  <conditionalFormatting sqref="N520:N524">
    <cfRule type="cellIs" dxfId="384" priority="113" operator="between">
      <formula>1</formula>
      <formula>20</formula>
    </cfRule>
  </conditionalFormatting>
  <conditionalFormatting sqref="N520:N524">
    <cfRule type="cellIs" dxfId="383" priority="114" operator="between">
      <formula>81</formula>
      <formula>100</formula>
    </cfRule>
  </conditionalFormatting>
  <conditionalFormatting sqref="N520:N524">
    <cfRule type="cellIs" dxfId="382" priority="115" operator="between">
      <formula>61</formula>
      <formula>80</formula>
    </cfRule>
  </conditionalFormatting>
  <conditionalFormatting sqref="N520:N524">
    <cfRule type="cellIs" dxfId="381" priority="116" operator="between">
      <formula>41</formula>
      <formula>60</formula>
    </cfRule>
  </conditionalFormatting>
  <conditionalFormatting sqref="N520:N524">
    <cfRule type="cellIs" dxfId="380" priority="117" operator="between">
      <formula>21</formula>
      <formula>40</formula>
    </cfRule>
  </conditionalFormatting>
  <conditionalFormatting sqref="N520:N524">
    <cfRule type="cellIs" dxfId="379" priority="118" operator="between">
      <formula>1</formula>
      <formula>20</formula>
    </cfRule>
  </conditionalFormatting>
  <conditionalFormatting sqref="N610:N614">
    <cfRule type="cellIs" dxfId="378" priority="119" operator="between">
      <formula>81</formula>
      <formula>100</formula>
    </cfRule>
  </conditionalFormatting>
  <conditionalFormatting sqref="N610:N614">
    <cfRule type="cellIs" dxfId="377" priority="120" operator="between">
      <formula>61</formula>
      <formula>80</formula>
    </cfRule>
  </conditionalFormatting>
  <conditionalFormatting sqref="N610:N614">
    <cfRule type="cellIs" dxfId="376" priority="121" operator="between">
      <formula>41</formula>
      <formula>60</formula>
    </cfRule>
  </conditionalFormatting>
  <conditionalFormatting sqref="N610:N614">
    <cfRule type="cellIs" dxfId="375" priority="122" operator="between">
      <formula>21</formula>
      <formula>40</formula>
    </cfRule>
  </conditionalFormatting>
  <conditionalFormatting sqref="N610:N614">
    <cfRule type="cellIs" dxfId="374" priority="123" operator="between">
      <formula>1</formula>
      <formula>20</formula>
    </cfRule>
  </conditionalFormatting>
  <conditionalFormatting sqref="N610:N614">
    <cfRule type="cellIs" dxfId="373" priority="124" operator="between">
      <formula>81</formula>
      <formula>100</formula>
    </cfRule>
  </conditionalFormatting>
  <conditionalFormatting sqref="N610:N614">
    <cfRule type="cellIs" dxfId="372" priority="125" operator="between">
      <formula>61</formula>
      <formula>80</formula>
    </cfRule>
  </conditionalFormatting>
  <conditionalFormatting sqref="N610:N614">
    <cfRule type="cellIs" dxfId="371" priority="126" operator="between">
      <formula>41</formula>
      <formula>60</formula>
    </cfRule>
  </conditionalFormatting>
  <conditionalFormatting sqref="N610:N614">
    <cfRule type="cellIs" dxfId="370" priority="127" operator="between">
      <formula>21</formula>
      <formula>40</formula>
    </cfRule>
  </conditionalFormatting>
  <conditionalFormatting sqref="N610:N614">
    <cfRule type="cellIs" dxfId="369" priority="128" operator="between">
      <formula>1</formula>
      <formula>20</formula>
    </cfRule>
  </conditionalFormatting>
  <conditionalFormatting sqref="N615:N619">
    <cfRule type="cellIs" dxfId="368" priority="129" operator="between">
      <formula>81</formula>
      <formula>100</formula>
    </cfRule>
  </conditionalFormatting>
  <conditionalFormatting sqref="N615:N619">
    <cfRule type="cellIs" dxfId="367" priority="130" operator="between">
      <formula>61</formula>
      <formula>80</formula>
    </cfRule>
  </conditionalFormatting>
  <conditionalFormatting sqref="N615:N619">
    <cfRule type="cellIs" dxfId="366" priority="131" operator="between">
      <formula>41</formula>
      <formula>60</formula>
    </cfRule>
  </conditionalFormatting>
  <conditionalFormatting sqref="N615:N619">
    <cfRule type="cellIs" dxfId="365" priority="132" operator="between">
      <formula>21</formula>
      <formula>40</formula>
    </cfRule>
  </conditionalFormatting>
  <conditionalFormatting sqref="N615:N619">
    <cfRule type="cellIs" dxfId="364" priority="133" operator="between">
      <formula>1</formula>
      <formula>20</formula>
    </cfRule>
  </conditionalFormatting>
  <conditionalFormatting sqref="N615:N619">
    <cfRule type="cellIs" dxfId="363" priority="134" operator="between">
      <formula>81</formula>
      <formula>100</formula>
    </cfRule>
  </conditionalFormatting>
  <conditionalFormatting sqref="N615:N619">
    <cfRule type="cellIs" dxfId="362" priority="135" operator="between">
      <formula>61</formula>
      <formula>80</formula>
    </cfRule>
  </conditionalFormatting>
  <conditionalFormatting sqref="N615:N619">
    <cfRule type="cellIs" dxfId="361" priority="136" operator="between">
      <formula>41</formula>
      <formula>60</formula>
    </cfRule>
  </conditionalFormatting>
  <conditionalFormatting sqref="N615:N619">
    <cfRule type="cellIs" dxfId="360" priority="137" operator="between">
      <formula>21</formula>
      <formula>40</formula>
    </cfRule>
  </conditionalFormatting>
  <conditionalFormatting sqref="N615:N619">
    <cfRule type="cellIs" dxfId="359" priority="138" operator="between">
      <formula>1</formula>
      <formula>20</formula>
    </cfRule>
  </conditionalFormatting>
  <conditionalFormatting sqref="N12:N31 N42:N46 N52:N71 N77:N186 N192:N276 N278:N297 N299:N308 N319:N358 N360:N524 N530:N534 N550:N624">
    <cfRule type="cellIs" dxfId="358" priority="139" operator="between">
      <formula>81</formula>
      <formula>100</formula>
    </cfRule>
  </conditionalFormatting>
  <conditionalFormatting sqref="N12:N31 N42:N46 N52:N71 N77:N186 N192:N276 N278:N297 N299:N308 N319:N358 N360:N524 N530:N534 N550:N624">
    <cfRule type="cellIs" dxfId="357" priority="140" operator="between">
      <formula>61</formula>
      <formula>80</formula>
    </cfRule>
  </conditionalFormatting>
  <conditionalFormatting sqref="N12:N31 N42:N46 N52:N71 N77:N186 N192:N276 N278:N297 N299:N308 N319:N358 N360:N524 N530:N534 N550:N624">
    <cfRule type="cellIs" dxfId="356" priority="141" operator="between">
      <formula>41</formula>
      <formula>60</formula>
    </cfRule>
  </conditionalFormatting>
  <conditionalFormatting sqref="N12:N31 N42:N46 N52:N71 N77:N186 N192:N276 N278:N297 N299:N308 N319:N358 N360:N524 N530:N534 N550:N624">
    <cfRule type="cellIs" dxfId="355" priority="142" operator="between">
      <formula>21</formula>
      <formula>40</formula>
    </cfRule>
  </conditionalFormatting>
  <conditionalFormatting sqref="N12:N31 N42:N46 N52:N71 N77:N186 N192:N276 N278:N297 N299:N308 N319:N358 N360:N524 N530:N534 N550:N624">
    <cfRule type="cellIs" dxfId="354" priority="143" operator="between">
      <formula>1</formula>
      <formula>20</formula>
    </cfRule>
  </conditionalFormatting>
  <conditionalFormatting sqref="U167:AD167 U168:U171">
    <cfRule type="cellIs" dxfId="353" priority="144" operator="greaterThan">
      <formula>0.1</formula>
    </cfRule>
  </conditionalFormatting>
  <conditionalFormatting sqref="AG167">
    <cfRule type="cellIs" dxfId="352" priority="145" operator="greaterThan">
      <formula>0.1</formula>
    </cfRule>
  </conditionalFormatting>
  <conditionalFormatting sqref="AF167">
    <cfRule type="cellIs" dxfId="351" priority="146" operator="greaterThan">
      <formula>0.1</formula>
    </cfRule>
  </conditionalFormatting>
  <conditionalFormatting sqref="AE167">
    <cfRule type="cellIs" dxfId="350" priority="147" operator="greaterThan">
      <formula>0.1</formula>
    </cfRule>
  </conditionalFormatting>
  <conditionalFormatting sqref="N314">
    <cfRule type="cellIs" dxfId="349" priority="148" operator="between">
      <formula>81</formula>
      <formula>100</formula>
    </cfRule>
  </conditionalFormatting>
  <conditionalFormatting sqref="N314">
    <cfRule type="cellIs" dxfId="348" priority="149" operator="between">
      <formula>61</formula>
      <formula>80</formula>
    </cfRule>
  </conditionalFormatting>
  <conditionalFormatting sqref="N314">
    <cfRule type="cellIs" dxfId="347" priority="150" operator="between">
      <formula>41</formula>
      <formula>60</formula>
    </cfRule>
  </conditionalFormatting>
  <conditionalFormatting sqref="N314">
    <cfRule type="cellIs" dxfId="346" priority="151" operator="between">
      <formula>21</formula>
      <formula>40</formula>
    </cfRule>
  </conditionalFormatting>
  <conditionalFormatting sqref="N314">
    <cfRule type="cellIs" dxfId="345" priority="152" operator="between">
      <formula>1</formula>
      <formula>20</formula>
    </cfRule>
  </conditionalFormatting>
  <conditionalFormatting sqref="N314:N318">
    <cfRule type="cellIs" dxfId="344" priority="153" operator="between">
      <formula>81</formula>
      <formula>100</formula>
    </cfRule>
  </conditionalFormatting>
  <conditionalFormatting sqref="N314:N318">
    <cfRule type="cellIs" dxfId="343" priority="154" operator="between">
      <formula>61</formula>
      <formula>80</formula>
    </cfRule>
  </conditionalFormatting>
  <conditionalFormatting sqref="N314:N318">
    <cfRule type="cellIs" dxfId="342" priority="155" operator="between">
      <formula>41</formula>
      <formula>60</formula>
    </cfRule>
  </conditionalFormatting>
  <conditionalFormatting sqref="N314:N318">
    <cfRule type="cellIs" dxfId="341" priority="156" operator="between">
      <formula>21</formula>
      <formula>40</formula>
    </cfRule>
  </conditionalFormatting>
  <conditionalFormatting sqref="N314:N318">
    <cfRule type="cellIs" dxfId="340" priority="157" operator="between">
      <formula>1</formula>
      <formula>20</formula>
    </cfRule>
  </conditionalFormatting>
  <conditionalFormatting sqref="N314:N318">
    <cfRule type="cellIs" dxfId="339" priority="158" operator="between">
      <formula>81</formula>
      <formula>100</formula>
    </cfRule>
  </conditionalFormatting>
  <conditionalFormatting sqref="N314:N318">
    <cfRule type="cellIs" dxfId="338" priority="159" operator="between">
      <formula>61</formula>
      <formula>80</formula>
    </cfRule>
  </conditionalFormatting>
  <conditionalFormatting sqref="N314:N318">
    <cfRule type="cellIs" dxfId="337" priority="160" operator="between">
      <formula>41</formula>
      <formula>60</formula>
    </cfRule>
  </conditionalFormatting>
  <conditionalFormatting sqref="N314:N318">
    <cfRule type="cellIs" dxfId="336" priority="161" operator="between">
      <formula>21</formula>
      <formula>40</formula>
    </cfRule>
  </conditionalFormatting>
  <conditionalFormatting sqref="N314:N318">
    <cfRule type="cellIs" dxfId="335" priority="162" operator="between">
      <formula>1</formula>
      <formula>20</formula>
    </cfRule>
  </conditionalFormatting>
  <conditionalFormatting sqref="N314:N318">
    <cfRule type="cellIs" dxfId="334" priority="163" operator="between">
      <formula>81</formula>
      <formula>100</formula>
    </cfRule>
  </conditionalFormatting>
  <conditionalFormatting sqref="N314:N318">
    <cfRule type="cellIs" dxfId="333" priority="164" operator="between">
      <formula>61</formula>
      <formula>80</formula>
    </cfRule>
  </conditionalFormatting>
  <conditionalFormatting sqref="N314:N318">
    <cfRule type="cellIs" dxfId="332" priority="165" operator="between">
      <formula>41</formula>
      <formula>60</formula>
    </cfRule>
  </conditionalFormatting>
  <conditionalFormatting sqref="N314:N318">
    <cfRule type="cellIs" dxfId="331" priority="166" operator="between">
      <formula>21</formula>
      <formula>40</formula>
    </cfRule>
  </conditionalFormatting>
  <conditionalFormatting sqref="N314:N318">
    <cfRule type="cellIs" dxfId="330" priority="167" operator="between">
      <formula>1</formula>
      <formula>20</formula>
    </cfRule>
  </conditionalFormatting>
  <conditionalFormatting sqref="N309">
    <cfRule type="cellIs" dxfId="329" priority="168" operator="between">
      <formula>81</formula>
      <formula>100</formula>
    </cfRule>
  </conditionalFormatting>
  <conditionalFormatting sqref="N309">
    <cfRule type="cellIs" dxfId="328" priority="169" operator="between">
      <formula>61</formula>
      <formula>80</formula>
    </cfRule>
  </conditionalFormatting>
  <conditionalFormatting sqref="N309">
    <cfRule type="cellIs" dxfId="327" priority="170" operator="between">
      <formula>41</formula>
      <formula>60</formula>
    </cfRule>
  </conditionalFormatting>
  <conditionalFormatting sqref="N309">
    <cfRule type="cellIs" dxfId="326" priority="171" operator="between">
      <formula>21</formula>
      <formula>40</formula>
    </cfRule>
  </conditionalFormatting>
  <conditionalFormatting sqref="N309">
    <cfRule type="cellIs" dxfId="325" priority="172" operator="between">
      <formula>1</formula>
      <formula>20</formula>
    </cfRule>
  </conditionalFormatting>
  <conditionalFormatting sqref="N309:N313">
    <cfRule type="cellIs" dxfId="324" priority="173" operator="between">
      <formula>81</formula>
      <formula>100</formula>
    </cfRule>
  </conditionalFormatting>
  <conditionalFormatting sqref="N309:N313">
    <cfRule type="cellIs" dxfId="323" priority="174" operator="between">
      <formula>61</formula>
      <formula>80</formula>
    </cfRule>
  </conditionalFormatting>
  <conditionalFormatting sqref="N309:N313">
    <cfRule type="cellIs" dxfId="322" priority="175" operator="between">
      <formula>41</formula>
      <formula>60</formula>
    </cfRule>
  </conditionalFormatting>
  <conditionalFormatting sqref="N309:N313">
    <cfRule type="cellIs" dxfId="321" priority="176" operator="between">
      <formula>21</formula>
      <formula>40</formula>
    </cfRule>
  </conditionalFormatting>
  <conditionalFormatting sqref="N309:N313">
    <cfRule type="cellIs" dxfId="320" priority="177" operator="between">
      <formula>1</formula>
      <formula>20</formula>
    </cfRule>
  </conditionalFormatting>
  <conditionalFormatting sqref="N309:N313">
    <cfRule type="cellIs" dxfId="319" priority="178" operator="between">
      <formula>81</formula>
      <formula>100</formula>
    </cfRule>
  </conditionalFormatting>
  <conditionalFormatting sqref="N309:N313">
    <cfRule type="cellIs" dxfId="318" priority="179" operator="between">
      <formula>61</formula>
      <formula>80</formula>
    </cfRule>
  </conditionalFormatting>
  <conditionalFormatting sqref="N309:N313">
    <cfRule type="cellIs" dxfId="317" priority="180" operator="between">
      <formula>41</formula>
      <formula>60</formula>
    </cfRule>
  </conditionalFormatting>
  <conditionalFormatting sqref="N309:N313">
    <cfRule type="cellIs" dxfId="316" priority="181" operator="between">
      <formula>21</formula>
      <formula>40</formula>
    </cfRule>
  </conditionalFormatting>
  <conditionalFormatting sqref="N309:N313">
    <cfRule type="cellIs" dxfId="315" priority="182" operator="between">
      <formula>1</formula>
      <formula>20</formula>
    </cfRule>
  </conditionalFormatting>
  <conditionalFormatting sqref="N309:N313">
    <cfRule type="cellIs" dxfId="314" priority="183" operator="between">
      <formula>81</formula>
      <formula>100</formula>
    </cfRule>
  </conditionalFormatting>
  <conditionalFormatting sqref="N309:N313">
    <cfRule type="cellIs" dxfId="313" priority="184" operator="between">
      <formula>61</formula>
      <formula>80</formula>
    </cfRule>
  </conditionalFormatting>
  <conditionalFormatting sqref="N309:N313">
    <cfRule type="cellIs" dxfId="312" priority="185" operator="between">
      <formula>41</formula>
      <formula>60</formula>
    </cfRule>
  </conditionalFormatting>
  <conditionalFormatting sqref="N309:N313">
    <cfRule type="cellIs" dxfId="311" priority="186" operator="between">
      <formula>21</formula>
      <formula>40</formula>
    </cfRule>
  </conditionalFormatting>
  <conditionalFormatting sqref="N309:N313">
    <cfRule type="cellIs" dxfId="310" priority="187" operator="between">
      <formula>1</formula>
      <formula>20</formula>
    </cfRule>
  </conditionalFormatting>
  <conditionalFormatting sqref="N72">
    <cfRule type="cellIs" dxfId="309" priority="188" operator="between">
      <formula>81</formula>
      <formula>100</formula>
    </cfRule>
  </conditionalFormatting>
  <conditionalFormatting sqref="N72">
    <cfRule type="cellIs" dxfId="308" priority="189" operator="between">
      <formula>61</formula>
      <formula>80</formula>
    </cfRule>
  </conditionalFormatting>
  <conditionalFormatting sqref="N72">
    <cfRule type="cellIs" dxfId="307" priority="190" operator="between">
      <formula>41</formula>
      <formula>60</formula>
    </cfRule>
  </conditionalFormatting>
  <conditionalFormatting sqref="N72">
    <cfRule type="cellIs" dxfId="306" priority="191" operator="between">
      <formula>21</formula>
      <formula>40</formula>
    </cfRule>
  </conditionalFormatting>
  <conditionalFormatting sqref="N72">
    <cfRule type="cellIs" dxfId="305" priority="192" operator="between">
      <formula>1</formula>
      <formula>20</formula>
    </cfRule>
  </conditionalFormatting>
  <conditionalFormatting sqref="N72:N76">
    <cfRule type="cellIs" dxfId="304" priority="193" operator="between">
      <formula>81</formula>
      <formula>100</formula>
    </cfRule>
  </conditionalFormatting>
  <conditionalFormatting sqref="N72:N76">
    <cfRule type="cellIs" dxfId="303" priority="194" operator="between">
      <formula>61</formula>
      <formula>80</formula>
    </cfRule>
  </conditionalFormatting>
  <conditionalFormatting sqref="N72:N76">
    <cfRule type="cellIs" dxfId="302" priority="195" operator="between">
      <formula>41</formula>
      <formula>60</formula>
    </cfRule>
  </conditionalFormatting>
  <conditionalFormatting sqref="N72:N76">
    <cfRule type="cellIs" dxfId="301" priority="196" operator="between">
      <formula>21</formula>
      <formula>40</formula>
    </cfRule>
  </conditionalFormatting>
  <conditionalFormatting sqref="N72:N76">
    <cfRule type="cellIs" dxfId="300" priority="197" operator="between">
      <formula>1</formula>
      <formula>20</formula>
    </cfRule>
  </conditionalFormatting>
  <conditionalFormatting sqref="N72:N76">
    <cfRule type="cellIs" dxfId="299" priority="198" operator="between">
      <formula>81</formula>
      <formula>100</formula>
    </cfRule>
  </conditionalFormatting>
  <conditionalFormatting sqref="N72:N76">
    <cfRule type="cellIs" dxfId="298" priority="199" operator="between">
      <formula>61</formula>
      <formula>80</formula>
    </cfRule>
  </conditionalFormatting>
  <conditionalFormatting sqref="N72:N76">
    <cfRule type="cellIs" dxfId="297" priority="200" operator="between">
      <formula>41</formula>
      <formula>60</formula>
    </cfRule>
  </conditionalFormatting>
  <conditionalFormatting sqref="N72:N76">
    <cfRule type="cellIs" dxfId="296" priority="201" operator="between">
      <formula>21</formula>
      <formula>40</formula>
    </cfRule>
  </conditionalFormatting>
  <conditionalFormatting sqref="N72:N76">
    <cfRule type="cellIs" dxfId="295" priority="202" operator="between">
      <formula>1</formula>
      <formula>20</formula>
    </cfRule>
  </conditionalFormatting>
  <conditionalFormatting sqref="N72:N76">
    <cfRule type="cellIs" dxfId="294" priority="203" operator="between">
      <formula>81</formula>
      <formula>100</formula>
    </cfRule>
  </conditionalFormatting>
  <conditionalFormatting sqref="N72:N76">
    <cfRule type="cellIs" dxfId="293" priority="204" operator="between">
      <formula>61</formula>
      <formula>80</formula>
    </cfRule>
  </conditionalFormatting>
  <conditionalFormatting sqref="N72:N76">
    <cfRule type="cellIs" dxfId="292" priority="205" operator="between">
      <formula>41</formula>
      <formula>60</formula>
    </cfRule>
  </conditionalFormatting>
  <conditionalFormatting sqref="N72:N76">
    <cfRule type="cellIs" dxfId="291" priority="206" operator="between">
      <formula>21</formula>
      <formula>40</formula>
    </cfRule>
  </conditionalFormatting>
  <conditionalFormatting sqref="N72:N76">
    <cfRule type="cellIs" dxfId="290" priority="207" operator="between">
      <formula>1</formula>
      <formula>20</formula>
    </cfRule>
  </conditionalFormatting>
  <conditionalFormatting sqref="F12:F31 F42:F46 F52:F186 F192:F480 F550:F624">
    <cfRule type="cellIs" dxfId="289" priority="208" operator="between">
      <formula>80.5</formula>
      <formula>100</formula>
    </cfRule>
  </conditionalFormatting>
  <conditionalFormatting sqref="F12:F31 F42:F46 F52:F186 F192:F480 F550:F624">
    <cfRule type="cellIs" dxfId="288" priority="209" operator="between">
      <formula>60.4</formula>
      <formula>80.5</formula>
    </cfRule>
  </conditionalFormatting>
  <conditionalFormatting sqref="F12:F31 F42:F46 F52:F186 F192:F480 F550:F624">
    <cfRule type="cellIs" dxfId="287" priority="210" operator="between">
      <formula>40.5</formula>
      <formula>60.4</formula>
    </cfRule>
  </conditionalFormatting>
  <conditionalFormatting sqref="F12:F31 F42:F46 F52:F186 F192:F480 F550:F624">
    <cfRule type="cellIs" dxfId="286" priority="211" operator="between">
      <formula>20.5</formula>
      <formula>40.4</formula>
    </cfRule>
  </conditionalFormatting>
  <conditionalFormatting sqref="F12:F31 F42:F46 F52:F186 F192:F480 F550:F624">
    <cfRule type="cellIs" dxfId="285" priority="212" operator="between">
      <formula>0.1</formula>
      <formula>20.4</formula>
    </cfRule>
  </conditionalFormatting>
  <conditionalFormatting sqref="V530:Y534 AA530:AC534 AE530:AG534">
    <cfRule type="cellIs" dxfId="284" priority="213" operator="greaterThan">
      <formula>0.1</formula>
    </cfRule>
  </conditionalFormatting>
  <conditionalFormatting sqref="U530:U534">
    <cfRule type="cellIs" dxfId="283" priority="214" operator="greaterThan">
      <formula>0.1</formula>
    </cfRule>
  </conditionalFormatting>
  <conditionalFormatting sqref="Z530:Z534">
    <cfRule type="cellIs" dxfId="282" priority="215" operator="greaterThan">
      <formula>0.1</formula>
    </cfRule>
  </conditionalFormatting>
  <conditionalFormatting sqref="AD530:AD534">
    <cfRule type="cellIs" dxfId="281" priority="216" operator="greaterThan">
      <formula>0.1</formula>
    </cfRule>
  </conditionalFormatting>
  <conditionalFormatting sqref="D535:D549">
    <cfRule type="cellIs" dxfId="280" priority="217" operator="between">
      <formula>80.5</formula>
      <formula>100</formula>
    </cfRule>
  </conditionalFormatting>
  <conditionalFormatting sqref="D535:D549">
    <cfRule type="cellIs" dxfId="279" priority="218" operator="between">
      <formula>60.5</formula>
      <formula>80.4</formula>
    </cfRule>
  </conditionalFormatting>
  <conditionalFormatting sqref="D535:D549">
    <cfRule type="cellIs" dxfId="278" priority="219" operator="between">
      <formula>40.5</formula>
      <formula>60.4</formula>
    </cfRule>
  </conditionalFormatting>
  <conditionalFormatting sqref="D535:D549">
    <cfRule type="cellIs" dxfId="277" priority="220" operator="between">
      <formula>20.5</formula>
      <formula>40.4</formula>
    </cfRule>
  </conditionalFormatting>
  <conditionalFormatting sqref="D535:D549">
    <cfRule type="cellIs" dxfId="276" priority="221" operator="between">
      <formula>0.1</formula>
      <formula>20.4</formula>
    </cfRule>
  </conditionalFormatting>
  <conditionalFormatting sqref="U535:AG539">
    <cfRule type="cellIs" dxfId="275" priority="222" operator="greaterThan">
      <formula>0.1</formula>
    </cfRule>
  </conditionalFormatting>
  <conditionalFormatting sqref="N535:N549">
    <cfRule type="cellIs" dxfId="274" priority="223" operator="between">
      <formula>81</formula>
      <formula>100</formula>
    </cfRule>
  </conditionalFormatting>
  <conditionalFormatting sqref="N535:N549">
    <cfRule type="cellIs" dxfId="273" priority="224" operator="between">
      <formula>61</formula>
      <formula>80</formula>
    </cfRule>
  </conditionalFormatting>
  <conditionalFormatting sqref="N535:N549">
    <cfRule type="cellIs" dxfId="272" priority="225" operator="between">
      <formula>41</formula>
      <formula>60</formula>
    </cfRule>
  </conditionalFormatting>
  <conditionalFormatting sqref="N535:N549">
    <cfRule type="cellIs" dxfId="271" priority="226" operator="between">
      <formula>21</formula>
      <formula>40</formula>
    </cfRule>
  </conditionalFormatting>
  <conditionalFormatting sqref="N535:N549">
    <cfRule type="cellIs" dxfId="270" priority="227" operator="between">
      <formula>1</formula>
      <formula>20</formula>
    </cfRule>
  </conditionalFormatting>
  <conditionalFormatting sqref="N535:N549">
    <cfRule type="cellIs" dxfId="269" priority="228" operator="between">
      <formula>81</formula>
      <formula>100</formula>
    </cfRule>
  </conditionalFormatting>
  <conditionalFormatting sqref="N535:N549">
    <cfRule type="cellIs" dxfId="268" priority="229" operator="between">
      <formula>61</formula>
      <formula>80</formula>
    </cfRule>
  </conditionalFormatting>
  <conditionalFormatting sqref="N535:N549">
    <cfRule type="cellIs" dxfId="267" priority="230" operator="between">
      <formula>41</formula>
      <formula>60</formula>
    </cfRule>
  </conditionalFormatting>
  <conditionalFormatting sqref="N535:N549">
    <cfRule type="cellIs" dxfId="266" priority="231" operator="between">
      <formula>21</formula>
      <formula>40</formula>
    </cfRule>
  </conditionalFormatting>
  <conditionalFormatting sqref="N535:N549">
    <cfRule type="cellIs" dxfId="265" priority="232" operator="between">
      <formula>1</formula>
      <formula>20</formula>
    </cfRule>
  </conditionalFormatting>
  <conditionalFormatting sqref="N535:N549">
    <cfRule type="cellIs" dxfId="264" priority="233" operator="between">
      <formula>81</formula>
      <formula>100</formula>
    </cfRule>
  </conditionalFormatting>
  <conditionalFormatting sqref="N535:N549">
    <cfRule type="cellIs" dxfId="263" priority="234" operator="between">
      <formula>61</formula>
      <formula>80</formula>
    </cfRule>
  </conditionalFormatting>
  <conditionalFormatting sqref="N535:N549">
    <cfRule type="cellIs" dxfId="262" priority="235" operator="between">
      <formula>41</formula>
      <formula>60</formula>
    </cfRule>
  </conditionalFormatting>
  <conditionalFormatting sqref="N535:N549">
    <cfRule type="cellIs" dxfId="261" priority="236" operator="between">
      <formula>21</formula>
      <formula>40</formula>
    </cfRule>
  </conditionalFormatting>
  <conditionalFormatting sqref="N535:N549">
    <cfRule type="cellIs" dxfId="260" priority="237" operator="between">
      <formula>1</formula>
      <formula>20</formula>
    </cfRule>
  </conditionalFormatting>
  <conditionalFormatting sqref="F535">
    <cfRule type="cellIs" dxfId="259" priority="238" operator="between">
      <formula>80.5</formula>
      <formula>100</formula>
    </cfRule>
  </conditionalFormatting>
  <conditionalFormatting sqref="F535">
    <cfRule type="cellIs" dxfId="258" priority="239" operator="between">
      <formula>60.4</formula>
      <formula>80.5</formula>
    </cfRule>
  </conditionalFormatting>
  <conditionalFormatting sqref="F535">
    <cfRule type="cellIs" dxfId="257" priority="240" operator="between">
      <formula>40.5</formula>
      <formula>60.4</formula>
    </cfRule>
  </conditionalFormatting>
  <conditionalFormatting sqref="F535">
    <cfRule type="cellIs" dxfId="256" priority="241" operator="between">
      <formula>20.5</formula>
      <formula>40.4</formula>
    </cfRule>
  </conditionalFormatting>
  <conditionalFormatting sqref="F535">
    <cfRule type="cellIs" dxfId="255" priority="242" operator="between">
      <formula>0.1</formula>
      <formula>20.4</formula>
    </cfRule>
  </conditionalFormatting>
  <conditionalFormatting sqref="D187">
    <cfRule type="cellIs" dxfId="254" priority="243" operator="between">
      <formula>80.5</formula>
      <formula>100</formula>
    </cfRule>
  </conditionalFormatting>
  <conditionalFormatting sqref="D187">
    <cfRule type="cellIs" dxfId="253" priority="244" operator="between">
      <formula>60.5</formula>
      <formula>80.4</formula>
    </cfRule>
  </conditionalFormatting>
  <conditionalFormatting sqref="D187">
    <cfRule type="cellIs" dxfId="252" priority="245" operator="between">
      <formula>40.5</formula>
      <formula>60.4</formula>
    </cfRule>
  </conditionalFormatting>
  <conditionalFormatting sqref="D187">
    <cfRule type="cellIs" dxfId="251" priority="246" operator="between">
      <formula>20.5</formula>
      <formula>40.4</formula>
    </cfRule>
  </conditionalFormatting>
  <conditionalFormatting sqref="D187">
    <cfRule type="cellIs" dxfId="250" priority="247" operator="between">
      <formula>0.1</formula>
      <formula>20.4</formula>
    </cfRule>
  </conditionalFormatting>
  <conditionalFormatting sqref="N187">
    <cfRule type="cellIs" dxfId="249" priority="248" operator="between">
      <formula>81</formula>
      <formula>100</formula>
    </cfRule>
  </conditionalFormatting>
  <conditionalFormatting sqref="N187">
    <cfRule type="cellIs" dxfId="248" priority="249" operator="between">
      <formula>61</formula>
      <formula>80</formula>
    </cfRule>
  </conditionalFormatting>
  <conditionalFormatting sqref="N187">
    <cfRule type="cellIs" dxfId="247" priority="250" operator="between">
      <formula>41</formula>
      <formula>60</formula>
    </cfRule>
  </conditionalFormatting>
  <conditionalFormatting sqref="N187">
    <cfRule type="cellIs" dxfId="246" priority="251" operator="between">
      <formula>21</formula>
      <formula>40</formula>
    </cfRule>
  </conditionalFormatting>
  <conditionalFormatting sqref="N187">
    <cfRule type="cellIs" dxfId="245" priority="252" operator="between">
      <formula>1</formula>
      <formula>20</formula>
    </cfRule>
  </conditionalFormatting>
  <conditionalFormatting sqref="U187:AG191">
    <cfRule type="cellIs" dxfId="244" priority="253" operator="greaterThan">
      <formula>0.1</formula>
    </cfRule>
  </conditionalFormatting>
  <conditionalFormatting sqref="N187:N191">
    <cfRule type="cellIs" dxfId="243" priority="254" operator="between">
      <formula>81</formula>
      <formula>100</formula>
    </cfRule>
  </conditionalFormatting>
  <conditionalFormatting sqref="N187:N191">
    <cfRule type="cellIs" dxfId="242" priority="255" operator="between">
      <formula>61</formula>
      <formula>80</formula>
    </cfRule>
  </conditionalFormatting>
  <conditionalFormatting sqref="N187:N191">
    <cfRule type="cellIs" dxfId="241" priority="256" operator="between">
      <formula>41</formula>
      <formula>60</formula>
    </cfRule>
  </conditionalFormatting>
  <conditionalFormatting sqref="N187:N191">
    <cfRule type="cellIs" dxfId="240" priority="257" operator="between">
      <formula>21</formula>
      <formula>40</formula>
    </cfRule>
  </conditionalFormatting>
  <conditionalFormatting sqref="N187:N191">
    <cfRule type="cellIs" dxfId="239" priority="258" operator="between">
      <formula>1</formula>
      <formula>20</formula>
    </cfRule>
  </conditionalFormatting>
  <conditionalFormatting sqref="N187:N191">
    <cfRule type="cellIs" dxfId="238" priority="259" operator="between">
      <formula>81</formula>
      <formula>100</formula>
    </cfRule>
  </conditionalFormatting>
  <conditionalFormatting sqref="N187:N191">
    <cfRule type="cellIs" dxfId="237" priority="260" operator="between">
      <formula>61</formula>
      <formula>80</formula>
    </cfRule>
  </conditionalFormatting>
  <conditionalFormatting sqref="N187:N191">
    <cfRule type="cellIs" dxfId="236" priority="261" operator="between">
      <formula>41</formula>
      <formula>60</formula>
    </cfRule>
  </conditionalFormatting>
  <conditionalFormatting sqref="N187:N191">
    <cfRule type="cellIs" dxfId="235" priority="262" operator="between">
      <formula>21</formula>
      <formula>40</formula>
    </cfRule>
  </conditionalFormatting>
  <conditionalFormatting sqref="N187:N191">
    <cfRule type="cellIs" dxfId="234" priority="263" operator="between">
      <formula>1</formula>
      <formula>20</formula>
    </cfRule>
  </conditionalFormatting>
  <conditionalFormatting sqref="N187:N191">
    <cfRule type="cellIs" dxfId="233" priority="264" operator="between">
      <formula>81</formula>
      <formula>100</formula>
    </cfRule>
  </conditionalFormatting>
  <conditionalFormatting sqref="N187:N191">
    <cfRule type="cellIs" dxfId="232" priority="265" operator="between">
      <formula>61</formula>
      <formula>80</formula>
    </cfRule>
  </conditionalFormatting>
  <conditionalFormatting sqref="N187:N191">
    <cfRule type="cellIs" dxfId="231" priority="266" operator="between">
      <formula>41</formula>
      <formula>60</formula>
    </cfRule>
  </conditionalFormatting>
  <conditionalFormatting sqref="N187:N191">
    <cfRule type="cellIs" dxfId="230" priority="267" operator="between">
      <formula>21</formula>
      <formula>40</formula>
    </cfRule>
  </conditionalFormatting>
  <conditionalFormatting sqref="N187:N191">
    <cfRule type="cellIs" dxfId="229" priority="268" operator="between">
      <formula>1</formula>
      <formula>20</formula>
    </cfRule>
  </conditionalFormatting>
  <conditionalFormatting sqref="F187:F191">
    <cfRule type="cellIs" dxfId="228" priority="269" operator="between">
      <formula>80.5</formula>
      <formula>100</formula>
    </cfRule>
  </conditionalFormatting>
  <conditionalFormatting sqref="F187:F191">
    <cfRule type="cellIs" dxfId="227" priority="270" operator="between">
      <formula>60.4</formula>
      <formula>80.5</formula>
    </cfRule>
  </conditionalFormatting>
  <conditionalFormatting sqref="F187:F191">
    <cfRule type="cellIs" dxfId="226" priority="271" operator="between">
      <formula>40.5</formula>
      <formula>60.4</formula>
    </cfRule>
  </conditionalFormatting>
  <conditionalFormatting sqref="F187:F191">
    <cfRule type="cellIs" dxfId="225" priority="272" operator="between">
      <formula>20.5</formula>
      <formula>40.4</formula>
    </cfRule>
  </conditionalFormatting>
  <conditionalFormatting sqref="F187:F191">
    <cfRule type="cellIs" dxfId="224" priority="273" operator="between">
      <formula>0.1</formula>
      <formula>20.4</formula>
    </cfRule>
  </conditionalFormatting>
  <conditionalFormatting sqref="D32:D36">
    <cfRule type="cellIs" dxfId="223" priority="274" operator="between">
      <formula>80.5</formula>
      <formula>100</formula>
    </cfRule>
  </conditionalFormatting>
  <conditionalFormatting sqref="D32:D36">
    <cfRule type="cellIs" dxfId="222" priority="275" operator="between">
      <formula>60.5</formula>
      <formula>80.4</formula>
    </cfRule>
  </conditionalFormatting>
  <conditionalFormatting sqref="D32:D36">
    <cfRule type="cellIs" dxfId="221" priority="276" operator="between">
      <formula>40.5</formula>
      <formula>60.4</formula>
    </cfRule>
  </conditionalFormatting>
  <conditionalFormatting sqref="D32:D36">
    <cfRule type="cellIs" dxfId="220" priority="277" operator="between">
      <formula>20.5</formula>
      <formula>40.4</formula>
    </cfRule>
  </conditionalFormatting>
  <conditionalFormatting sqref="D32:D36">
    <cfRule type="cellIs" dxfId="219" priority="278" operator="between">
      <formula>0.1</formula>
      <formula>20.4</formula>
    </cfRule>
  </conditionalFormatting>
  <conditionalFormatting sqref="N32">
    <cfRule type="cellIs" dxfId="218" priority="279" operator="between">
      <formula>81</formula>
      <formula>100</formula>
    </cfRule>
  </conditionalFormatting>
  <conditionalFormatting sqref="N32">
    <cfRule type="cellIs" dxfId="217" priority="280" operator="between">
      <formula>61</formula>
      <formula>80</formula>
    </cfRule>
  </conditionalFormatting>
  <conditionalFormatting sqref="N32">
    <cfRule type="cellIs" dxfId="216" priority="281" operator="between">
      <formula>41</formula>
      <formula>60</formula>
    </cfRule>
  </conditionalFormatting>
  <conditionalFormatting sqref="N32">
    <cfRule type="cellIs" dxfId="215" priority="282" operator="between">
      <formula>21</formula>
      <formula>40</formula>
    </cfRule>
  </conditionalFormatting>
  <conditionalFormatting sqref="N32">
    <cfRule type="cellIs" dxfId="214" priority="283" operator="between">
      <formula>1</formula>
      <formula>20</formula>
    </cfRule>
  </conditionalFormatting>
  <conditionalFormatting sqref="U32:AG36">
    <cfRule type="cellIs" dxfId="213" priority="284" operator="greaterThan">
      <formula>0.1</formula>
    </cfRule>
  </conditionalFormatting>
  <conditionalFormatting sqref="N32:N36">
    <cfRule type="cellIs" dxfId="212" priority="285" operator="between">
      <formula>81</formula>
      <formula>100</formula>
    </cfRule>
  </conditionalFormatting>
  <conditionalFormatting sqref="N32:N36">
    <cfRule type="cellIs" dxfId="211" priority="286" operator="between">
      <formula>61</formula>
      <formula>80</formula>
    </cfRule>
  </conditionalFormatting>
  <conditionalFormatting sqref="N32:N36">
    <cfRule type="cellIs" dxfId="210" priority="287" operator="between">
      <formula>41</formula>
      <formula>60</formula>
    </cfRule>
  </conditionalFormatting>
  <conditionalFormatting sqref="N32:N36">
    <cfRule type="cellIs" dxfId="209" priority="288" operator="between">
      <formula>21</formula>
      <formula>40</formula>
    </cfRule>
  </conditionalFormatting>
  <conditionalFormatting sqref="N32:N36">
    <cfRule type="cellIs" dxfId="208" priority="289" operator="between">
      <formula>1</formula>
      <formula>20</formula>
    </cfRule>
  </conditionalFormatting>
  <conditionalFormatting sqref="N32:N36">
    <cfRule type="cellIs" dxfId="207" priority="290" operator="between">
      <formula>81</formula>
      <formula>100</formula>
    </cfRule>
  </conditionalFormatting>
  <conditionalFormatting sqref="N32:N36">
    <cfRule type="cellIs" dxfId="206" priority="291" operator="between">
      <formula>61</formula>
      <formula>80</formula>
    </cfRule>
  </conditionalFormatting>
  <conditionalFormatting sqref="N32:N36">
    <cfRule type="cellIs" dxfId="205" priority="292" operator="between">
      <formula>41</formula>
      <formula>60</formula>
    </cfRule>
  </conditionalFormatting>
  <conditionalFormatting sqref="N32:N36">
    <cfRule type="cellIs" dxfId="204" priority="293" operator="between">
      <formula>21</formula>
      <formula>40</formula>
    </cfRule>
  </conditionalFormatting>
  <conditionalFormatting sqref="N32:N36">
    <cfRule type="cellIs" dxfId="203" priority="294" operator="between">
      <formula>1</formula>
      <formula>20</formula>
    </cfRule>
  </conditionalFormatting>
  <conditionalFormatting sqref="N32:N36">
    <cfRule type="cellIs" dxfId="202" priority="295" operator="between">
      <formula>81</formula>
      <formula>100</formula>
    </cfRule>
  </conditionalFormatting>
  <conditionalFormatting sqref="N32:N36">
    <cfRule type="cellIs" dxfId="201" priority="296" operator="between">
      <formula>61</formula>
      <formula>80</formula>
    </cfRule>
  </conditionalFormatting>
  <conditionalFormatting sqref="N32:N36">
    <cfRule type="cellIs" dxfId="200" priority="297" operator="between">
      <formula>41</formula>
      <formula>60</formula>
    </cfRule>
  </conditionalFormatting>
  <conditionalFormatting sqref="N32:N36">
    <cfRule type="cellIs" dxfId="199" priority="298" operator="between">
      <formula>21</formula>
      <formula>40</formula>
    </cfRule>
  </conditionalFormatting>
  <conditionalFormatting sqref="N32:N36">
    <cfRule type="cellIs" dxfId="198" priority="299" operator="between">
      <formula>1</formula>
      <formula>20</formula>
    </cfRule>
  </conditionalFormatting>
  <conditionalFormatting sqref="F32:F36">
    <cfRule type="cellIs" dxfId="197" priority="300" operator="between">
      <formula>80.5</formula>
      <formula>100</formula>
    </cfRule>
  </conditionalFormatting>
  <conditionalFormatting sqref="F32:F36">
    <cfRule type="cellIs" dxfId="196" priority="301" operator="between">
      <formula>60.4</formula>
      <formula>80.5</formula>
    </cfRule>
  </conditionalFormatting>
  <conditionalFormatting sqref="F32:F36">
    <cfRule type="cellIs" dxfId="195" priority="302" operator="between">
      <formula>40.5</formula>
      <formula>60.4</formula>
    </cfRule>
  </conditionalFormatting>
  <conditionalFormatting sqref="F32:F36">
    <cfRule type="cellIs" dxfId="194" priority="303" operator="between">
      <formula>20.5</formula>
      <formula>40.4</formula>
    </cfRule>
  </conditionalFormatting>
  <conditionalFormatting sqref="F32:F36">
    <cfRule type="cellIs" dxfId="193" priority="304" operator="between">
      <formula>0.1</formula>
      <formula>20.4</formula>
    </cfRule>
  </conditionalFormatting>
  <conditionalFormatting sqref="D37:D41">
    <cfRule type="cellIs" dxfId="192" priority="305" operator="between">
      <formula>80.5</formula>
      <formula>100</formula>
    </cfRule>
  </conditionalFormatting>
  <conditionalFormatting sqref="D37:D41">
    <cfRule type="cellIs" dxfId="191" priority="306" operator="between">
      <formula>60.5</formula>
      <formula>80.4</formula>
    </cfRule>
  </conditionalFormatting>
  <conditionalFormatting sqref="D37:D41">
    <cfRule type="cellIs" dxfId="190" priority="307" operator="between">
      <formula>40.5</formula>
      <formula>60.4</formula>
    </cfRule>
  </conditionalFormatting>
  <conditionalFormatting sqref="D37:D41">
    <cfRule type="cellIs" dxfId="189" priority="308" operator="between">
      <formula>20.5</formula>
      <formula>40.4</formula>
    </cfRule>
  </conditionalFormatting>
  <conditionalFormatting sqref="D37:D41">
    <cfRule type="cellIs" dxfId="188" priority="309" operator="between">
      <formula>0.1</formula>
      <formula>20.4</formula>
    </cfRule>
  </conditionalFormatting>
  <conditionalFormatting sqref="N37">
    <cfRule type="cellIs" dxfId="187" priority="310" operator="between">
      <formula>81</formula>
      <formula>100</formula>
    </cfRule>
  </conditionalFormatting>
  <conditionalFormatting sqref="N37">
    <cfRule type="cellIs" dxfId="186" priority="311" operator="between">
      <formula>61</formula>
      <formula>80</formula>
    </cfRule>
  </conditionalFormatting>
  <conditionalFormatting sqref="N37">
    <cfRule type="cellIs" dxfId="185" priority="312" operator="between">
      <formula>41</formula>
      <formula>60</formula>
    </cfRule>
  </conditionalFormatting>
  <conditionalFormatting sqref="N37">
    <cfRule type="cellIs" dxfId="184" priority="313" operator="between">
      <formula>21</formula>
      <formula>40</formula>
    </cfRule>
  </conditionalFormatting>
  <conditionalFormatting sqref="N37">
    <cfRule type="cellIs" dxfId="183" priority="314" operator="between">
      <formula>1</formula>
      <formula>20</formula>
    </cfRule>
  </conditionalFormatting>
  <conditionalFormatting sqref="U37:AG41">
    <cfRule type="cellIs" dxfId="182" priority="315" operator="greaterThan">
      <formula>0.1</formula>
    </cfRule>
  </conditionalFormatting>
  <conditionalFormatting sqref="N37:N41">
    <cfRule type="cellIs" dxfId="181" priority="316" operator="between">
      <formula>81</formula>
      <formula>100</formula>
    </cfRule>
  </conditionalFormatting>
  <conditionalFormatting sqref="N37:N41">
    <cfRule type="cellIs" dxfId="180" priority="317" operator="between">
      <formula>61</formula>
      <formula>80</formula>
    </cfRule>
  </conditionalFormatting>
  <conditionalFormatting sqref="N37:N41">
    <cfRule type="cellIs" dxfId="179" priority="318" operator="between">
      <formula>41</formula>
      <formula>60</formula>
    </cfRule>
  </conditionalFormatting>
  <conditionalFormatting sqref="N37:N41">
    <cfRule type="cellIs" dxfId="178" priority="319" operator="between">
      <formula>21</formula>
      <formula>40</formula>
    </cfRule>
  </conditionalFormatting>
  <conditionalFormatting sqref="N37:N41">
    <cfRule type="cellIs" dxfId="177" priority="320" operator="between">
      <formula>1</formula>
      <formula>20</formula>
    </cfRule>
  </conditionalFormatting>
  <conditionalFormatting sqref="N37:N41">
    <cfRule type="cellIs" dxfId="176" priority="321" operator="between">
      <formula>81</formula>
      <formula>100</formula>
    </cfRule>
  </conditionalFormatting>
  <conditionalFormatting sqref="N37:N41">
    <cfRule type="cellIs" dxfId="175" priority="322" operator="between">
      <formula>61</formula>
      <formula>80</formula>
    </cfRule>
  </conditionalFormatting>
  <conditionalFormatting sqref="N37:N41">
    <cfRule type="cellIs" dxfId="174" priority="323" operator="between">
      <formula>41</formula>
      <formula>60</formula>
    </cfRule>
  </conditionalFormatting>
  <conditionalFormatting sqref="N37:N41">
    <cfRule type="cellIs" dxfId="173" priority="324" operator="between">
      <formula>21</formula>
      <formula>40</formula>
    </cfRule>
  </conditionalFormatting>
  <conditionalFormatting sqref="N37:N41">
    <cfRule type="cellIs" dxfId="172" priority="325" operator="between">
      <formula>1</formula>
      <formula>20</formula>
    </cfRule>
  </conditionalFormatting>
  <conditionalFormatting sqref="N37:N41">
    <cfRule type="cellIs" dxfId="171" priority="326" operator="between">
      <formula>81</formula>
      <formula>100</formula>
    </cfRule>
  </conditionalFormatting>
  <conditionalFormatting sqref="N37:N41">
    <cfRule type="cellIs" dxfId="170" priority="327" operator="between">
      <formula>61</formula>
      <formula>80</formula>
    </cfRule>
  </conditionalFormatting>
  <conditionalFormatting sqref="N37:N41">
    <cfRule type="cellIs" dxfId="169" priority="328" operator="between">
      <formula>41</formula>
      <formula>60</formula>
    </cfRule>
  </conditionalFormatting>
  <conditionalFormatting sqref="N37:N41">
    <cfRule type="cellIs" dxfId="168" priority="329" operator="between">
      <formula>21</formula>
      <formula>40</formula>
    </cfRule>
  </conditionalFormatting>
  <conditionalFormatting sqref="N37:N41">
    <cfRule type="cellIs" dxfId="167" priority="330" operator="between">
      <formula>1</formula>
      <formula>20</formula>
    </cfRule>
  </conditionalFormatting>
  <conditionalFormatting sqref="F37:F41">
    <cfRule type="cellIs" dxfId="166" priority="331" operator="between">
      <formula>80.5</formula>
      <formula>100</formula>
    </cfRule>
  </conditionalFormatting>
  <conditionalFormatting sqref="F37:F41">
    <cfRule type="cellIs" dxfId="165" priority="332" operator="between">
      <formula>60.4</formula>
      <formula>80.5</formula>
    </cfRule>
  </conditionalFormatting>
  <conditionalFormatting sqref="F37:F41">
    <cfRule type="cellIs" dxfId="164" priority="333" operator="between">
      <formula>40.5</formula>
      <formula>60.4</formula>
    </cfRule>
  </conditionalFormatting>
  <conditionalFormatting sqref="F37:F41">
    <cfRule type="cellIs" dxfId="163" priority="334" operator="between">
      <formula>20.5</formula>
      <formula>40.4</formula>
    </cfRule>
  </conditionalFormatting>
  <conditionalFormatting sqref="F37:F41">
    <cfRule type="cellIs" dxfId="162" priority="335" operator="between">
      <formula>0.1</formula>
      <formula>20.4</formula>
    </cfRule>
  </conditionalFormatting>
  <conditionalFormatting sqref="D525:D529">
    <cfRule type="cellIs" dxfId="161" priority="336" operator="between">
      <formula>80.5</formula>
      <formula>100</formula>
    </cfRule>
  </conditionalFormatting>
  <conditionalFormatting sqref="D525:D529">
    <cfRule type="cellIs" dxfId="160" priority="337" operator="between">
      <formula>60.5</formula>
      <formula>80.4</formula>
    </cfRule>
  </conditionalFormatting>
  <conditionalFormatting sqref="D525:D529">
    <cfRule type="cellIs" dxfId="159" priority="338" operator="between">
      <formula>40.5</formula>
      <formula>60.4</formula>
    </cfRule>
  </conditionalFormatting>
  <conditionalFormatting sqref="D525:D529">
    <cfRule type="cellIs" dxfId="158" priority="339" operator="between">
      <formula>20.5</formula>
      <formula>40.4</formula>
    </cfRule>
  </conditionalFormatting>
  <conditionalFormatting sqref="D525:D529">
    <cfRule type="cellIs" dxfId="157" priority="340" operator="between">
      <formula>0.1</formula>
      <formula>20.4</formula>
    </cfRule>
  </conditionalFormatting>
  <conditionalFormatting sqref="N525:N529">
    <cfRule type="cellIs" dxfId="156" priority="341" operator="between">
      <formula>81</formula>
      <formula>100</formula>
    </cfRule>
  </conditionalFormatting>
  <conditionalFormatting sqref="N525:N529">
    <cfRule type="cellIs" dxfId="155" priority="342" operator="between">
      <formula>61</formula>
      <formula>80</formula>
    </cfRule>
  </conditionalFormatting>
  <conditionalFormatting sqref="N525:N529">
    <cfRule type="cellIs" dxfId="154" priority="343" operator="between">
      <formula>41</formula>
      <formula>60</formula>
    </cfRule>
  </conditionalFormatting>
  <conditionalFormatting sqref="N525:N529">
    <cfRule type="cellIs" dxfId="153" priority="344" operator="between">
      <formula>21</formula>
      <formula>40</formula>
    </cfRule>
  </conditionalFormatting>
  <conditionalFormatting sqref="N525:N529">
    <cfRule type="cellIs" dxfId="152" priority="345" operator="between">
      <formula>1</formula>
      <formula>20</formula>
    </cfRule>
  </conditionalFormatting>
  <conditionalFormatting sqref="N525:N529">
    <cfRule type="cellIs" dxfId="151" priority="346" operator="between">
      <formula>81</formula>
      <formula>100</formula>
    </cfRule>
  </conditionalFormatting>
  <conditionalFormatting sqref="N525:N529">
    <cfRule type="cellIs" dxfId="150" priority="347" operator="between">
      <formula>61</formula>
      <formula>80</formula>
    </cfRule>
  </conditionalFormatting>
  <conditionalFormatting sqref="N525:N529">
    <cfRule type="cellIs" dxfId="149" priority="348" operator="between">
      <formula>41</formula>
      <formula>60</formula>
    </cfRule>
  </conditionalFormatting>
  <conditionalFormatting sqref="N525:N529">
    <cfRule type="cellIs" dxfId="148" priority="349" operator="between">
      <formula>21</formula>
      <formula>40</formula>
    </cfRule>
  </conditionalFormatting>
  <conditionalFormatting sqref="N525:N529">
    <cfRule type="cellIs" dxfId="147" priority="350" operator="between">
      <formula>1</formula>
      <formula>20</formula>
    </cfRule>
  </conditionalFormatting>
  <conditionalFormatting sqref="N525:N529">
    <cfRule type="cellIs" dxfId="146" priority="351" operator="between">
      <formula>81</formula>
      <formula>100</formula>
    </cfRule>
  </conditionalFormatting>
  <conditionalFormatting sqref="N525:N529">
    <cfRule type="cellIs" dxfId="145" priority="352" operator="between">
      <formula>61</formula>
      <formula>80</formula>
    </cfRule>
  </conditionalFormatting>
  <conditionalFormatting sqref="N525:N529">
    <cfRule type="cellIs" dxfId="144" priority="353" operator="between">
      <formula>41</formula>
      <formula>60</formula>
    </cfRule>
  </conditionalFormatting>
  <conditionalFormatting sqref="N525:N529">
    <cfRule type="cellIs" dxfId="143" priority="354" operator="between">
      <formula>21</formula>
      <formula>40</formula>
    </cfRule>
  </conditionalFormatting>
  <conditionalFormatting sqref="N525:N529">
    <cfRule type="cellIs" dxfId="142" priority="355" operator="between">
      <formula>1</formula>
      <formula>20</formula>
    </cfRule>
  </conditionalFormatting>
  <conditionalFormatting sqref="V525:Y529 AB525:AC529 AE525:AE529 AG525:AG529">
    <cfRule type="cellIs" dxfId="141" priority="356" operator="greaterThan">
      <formula>0.1</formula>
    </cfRule>
  </conditionalFormatting>
  <conditionalFormatting sqref="U525:U529">
    <cfRule type="cellIs" dxfId="140" priority="357" operator="greaterThan">
      <formula>0.1</formula>
    </cfRule>
  </conditionalFormatting>
  <conditionalFormatting sqref="Z525:Z529">
    <cfRule type="cellIs" dxfId="139" priority="358" operator="greaterThan">
      <formula>0.1</formula>
    </cfRule>
  </conditionalFormatting>
  <conditionalFormatting sqref="AD525:AD529">
    <cfRule type="cellIs" dxfId="138" priority="359" operator="greaterThan">
      <formula>0.1</formula>
    </cfRule>
  </conditionalFormatting>
  <conditionalFormatting sqref="D47:D51">
    <cfRule type="cellIs" dxfId="137" priority="360" operator="between">
      <formula>80.5</formula>
      <formula>100</formula>
    </cfRule>
  </conditionalFormatting>
  <conditionalFormatting sqref="D47:D51">
    <cfRule type="cellIs" dxfId="136" priority="361" operator="between">
      <formula>60.5</formula>
      <formula>80.4</formula>
    </cfRule>
  </conditionalFormatting>
  <conditionalFormatting sqref="D47:D51">
    <cfRule type="cellIs" dxfId="135" priority="362" operator="between">
      <formula>40.5</formula>
      <formula>60.4</formula>
    </cfRule>
  </conditionalFormatting>
  <conditionalFormatting sqref="D47:D51">
    <cfRule type="cellIs" dxfId="134" priority="363" operator="between">
      <formula>20.5</formula>
      <formula>40.4</formula>
    </cfRule>
  </conditionalFormatting>
  <conditionalFormatting sqref="D47:D51">
    <cfRule type="cellIs" dxfId="133" priority="364" operator="between">
      <formula>0.1</formula>
      <formula>20.4</formula>
    </cfRule>
  </conditionalFormatting>
  <conditionalFormatting sqref="N47">
    <cfRule type="cellIs" dxfId="132" priority="365" operator="between">
      <formula>81</formula>
      <formula>100</formula>
    </cfRule>
  </conditionalFormatting>
  <conditionalFormatting sqref="N47">
    <cfRule type="cellIs" dxfId="131" priority="366" operator="between">
      <formula>61</formula>
      <formula>80</formula>
    </cfRule>
  </conditionalFormatting>
  <conditionalFormatting sqref="N47">
    <cfRule type="cellIs" dxfId="130" priority="367" operator="between">
      <formula>41</formula>
      <formula>60</formula>
    </cfRule>
  </conditionalFormatting>
  <conditionalFormatting sqref="N47">
    <cfRule type="cellIs" dxfId="129" priority="368" operator="between">
      <formula>21</formula>
      <formula>40</formula>
    </cfRule>
  </conditionalFormatting>
  <conditionalFormatting sqref="N47">
    <cfRule type="cellIs" dxfId="128" priority="369" operator="between">
      <formula>1</formula>
      <formula>20</formula>
    </cfRule>
  </conditionalFormatting>
  <conditionalFormatting sqref="U47:AG51">
    <cfRule type="cellIs" dxfId="127" priority="370" operator="greaterThan">
      <formula>0.1</formula>
    </cfRule>
  </conditionalFormatting>
  <conditionalFormatting sqref="N47:N51">
    <cfRule type="cellIs" dxfId="126" priority="371" operator="between">
      <formula>81</formula>
      <formula>100</formula>
    </cfRule>
  </conditionalFormatting>
  <conditionalFormatting sqref="N47:N51">
    <cfRule type="cellIs" dxfId="125" priority="372" operator="between">
      <formula>61</formula>
      <formula>80</formula>
    </cfRule>
  </conditionalFormatting>
  <conditionalFormatting sqref="N47:N51">
    <cfRule type="cellIs" dxfId="124" priority="373" operator="between">
      <formula>41</formula>
      <formula>60</formula>
    </cfRule>
  </conditionalFormatting>
  <conditionalFormatting sqref="N47:N51">
    <cfRule type="cellIs" dxfId="123" priority="374" operator="between">
      <formula>21</formula>
      <formula>40</formula>
    </cfRule>
  </conditionalFormatting>
  <conditionalFormatting sqref="N47:N51">
    <cfRule type="cellIs" dxfId="122" priority="375" operator="between">
      <formula>1</formula>
      <formula>20</formula>
    </cfRule>
  </conditionalFormatting>
  <conditionalFormatting sqref="N47:N51">
    <cfRule type="cellIs" dxfId="121" priority="376" operator="between">
      <formula>81</formula>
      <formula>100</formula>
    </cfRule>
  </conditionalFormatting>
  <conditionalFormatting sqref="N47:N51">
    <cfRule type="cellIs" dxfId="120" priority="377" operator="between">
      <formula>61</formula>
      <formula>80</formula>
    </cfRule>
  </conditionalFormatting>
  <conditionalFormatting sqref="N47:N51">
    <cfRule type="cellIs" dxfId="119" priority="378" operator="between">
      <formula>41</formula>
      <formula>60</formula>
    </cfRule>
  </conditionalFormatting>
  <conditionalFormatting sqref="N47:N51">
    <cfRule type="cellIs" dxfId="118" priority="379" operator="between">
      <formula>21</formula>
      <formula>40</formula>
    </cfRule>
  </conditionalFormatting>
  <conditionalFormatting sqref="N47:N51">
    <cfRule type="cellIs" dxfId="117" priority="380" operator="between">
      <formula>1</formula>
      <formula>20</formula>
    </cfRule>
  </conditionalFormatting>
  <conditionalFormatting sqref="N47:N51">
    <cfRule type="cellIs" dxfId="116" priority="381" operator="between">
      <formula>81</formula>
      <formula>100</formula>
    </cfRule>
  </conditionalFormatting>
  <conditionalFormatting sqref="N47:N51">
    <cfRule type="cellIs" dxfId="115" priority="382" operator="between">
      <formula>61</formula>
      <formula>80</formula>
    </cfRule>
  </conditionalFormatting>
  <conditionalFormatting sqref="N47:N51">
    <cfRule type="cellIs" dxfId="114" priority="383" operator="between">
      <formula>41</formula>
      <formula>60</formula>
    </cfRule>
  </conditionalFormatting>
  <conditionalFormatting sqref="N47:N51">
    <cfRule type="cellIs" dxfId="113" priority="384" operator="between">
      <formula>21</formula>
      <formula>40</formula>
    </cfRule>
  </conditionalFormatting>
  <conditionalFormatting sqref="N47:N51">
    <cfRule type="cellIs" dxfId="112" priority="385" operator="between">
      <formula>1</formula>
      <formula>20</formula>
    </cfRule>
  </conditionalFormatting>
  <conditionalFormatting sqref="F47:F51">
    <cfRule type="cellIs" dxfId="111" priority="386" operator="between">
      <formula>80.5</formula>
      <formula>100</formula>
    </cfRule>
  </conditionalFormatting>
  <conditionalFormatting sqref="F47:F51">
    <cfRule type="cellIs" dxfId="110" priority="387" operator="between">
      <formula>60.4</formula>
      <formula>80.5</formula>
    </cfRule>
  </conditionalFormatting>
  <conditionalFormatting sqref="F47:F51">
    <cfRule type="cellIs" dxfId="109" priority="388" operator="between">
      <formula>40.5</formula>
      <formula>60.4</formula>
    </cfRule>
  </conditionalFormatting>
  <conditionalFormatting sqref="F47:F51">
    <cfRule type="cellIs" dxfId="108" priority="389" operator="between">
      <formula>20.5</formula>
      <formula>40.4</formula>
    </cfRule>
  </conditionalFormatting>
  <conditionalFormatting sqref="F47:F51">
    <cfRule type="cellIs" dxfId="107" priority="390" operator="between">
      <formula>0.1</formula>
      <formula>20.4</formula>
    </cfRule>
  </conditionalFormatting>
  <conditionalFormatting sqref="AA525:AA529">
    <cfRule type="cellIs" dxfId="106" priority="391" operator="greaterThan">
      <formula>0.1</formula>
    </cfRule>
  </conditionalFormatting>
  <conditionalFormatting sqref="U540:U544">
    <cfRule type="cellIs" dxfId="105" priority="392" operator="greaterThan">
      <formula>0.1</formula>
    </cfRule>
  </conditionalFormatting>
  <conditionalFormatting sqref="AC540:AC544">
    <cfRule type="cellIs" dxfId="104" priority="393" operator="greaterThan">
      <formula>0.1</formula>
    </cfRule>
  </conditionalFormatting>
  <conditionalFormatting sqref="W540:W544">
    <cfRule type="cellIs" dxfId="103" priority="394" operator="greaterThan">
      <formula>0.1</formula>
    </cfRule>
  </conditionalFormatting>
  <conditionalFormatting sqref="X540:X544">
    <cfRule type="cellIs" dxfId="102" priority="395" operator="greaterThan">
      <formula>0.1</formula>
    </cfRule>
  </conditionalFormatting>
  <conditionalFormatting sqref="Y540:Y544">
    <cfRule type="cellIs" dxfId="101" priority="396" operator="greaterThan">
      <formula>0.1</formula>
    </cfRule>
  </conditionalFormatting>
  <conditionalFormatting sqref="AF525:AF529">
    <cfRule type="cellIs" dxfId="100" priority="397" operator="greaterThan">
      <formula>0.1</formula>
    </cfRule>
  </conditionalFormatting>
  <conditionalFormatting sqref="AA540:AA544">
    <cfRule type="cellIs" dxfId="99" priority="398" operator="greaterThan">
      <formula>0.1</formula>
    </cfRule>
  </conditionalFormatting>
  <conditionalFormatting sqref="AB540:AB544">
    <cfRule type="cellIs" dxfId="98" priority="399" operator="greaterThan">
      <formula>0.1</formula>
    </cfRule>
  </conditionalFormatting>
  <conditionalFormatting sqref="AD540:AD544">
    <cfRule type="cellIs" dxfId="97" priority="400" operator="greaterThan">
      <formula>0.1</formula>
    </cfRule>
  </conditionalFormatting>
  <conditionalFormatting sqref="AE540:AE544">
    <cfRule type="cellIs" dxfId="96" priority="401" operator="greaterThan">
      <formula>0.1</formula>
    </cfRule>
  </conditionalFormatting>
  <conditionalFormatting sqref="AF540:AF544">
    <cfRule type="cellIs" dxfId="95" priority="402" operator="greaterThan">
      <formula>0.1</formula>
    </cfRule>
  </conditionalFormatting>
  <conditionalFormatting sqref="AG540:AG544">
    <cfRule type="cellIs" dxfId="94" priority="403" operator="greaterThan">
      <formula>0.1</formula>
    </cfRule>
  </conditionalFormatting>
  <conditionalFormatting sqref="Z540:Z544">
    <cfRule type="cellIs" dxfId="93" priority="404" operator="greaterThan">
      <formula>0.1</formula>
    </cfRule>
  </conditionalFormatting>
  <conditionalFormatting sqref="V540:V544">
    <cfRule type="cellIs" dxfId="92" priority="405" operator="greaterThan">
      <formula>0.1</formula>
    </cfRule>
  </conditionalFormatting>
  <conditionalFormatting sqref="U545:U549">
    <cfRule type="cellIs" dxfId="91" priority="406" operator="greaterThan">
      <formula>0.1</formula>
    </cfRule>
  </conditionalFormatting>
  <conditionalFormatting sqref="AA545:AG549">
    <cfRule type="cellIs" dxfId="90" priority="407" operator="greaterThan">
      <formula>0.1</formula>
    </cfRule>
  </conditionalFormatting>
  <conditionalFormatting sqref="V545:V549">
    <cfRule type="cellIs" dxfId="89" priority="408" operator="greaterThan">
      <formula>0.1</formula>
    </cfRule>
  </conditionalFormatting>
  <conditionalFormatting sqref="Z545:Z549">
    <cfRule type="cellIs" dxfId="88" priority="409" operator="greaterThan">
      <formula>0.1</formula>
    </cfRule>
  </conditionalFormatting>
  <conditionalFormatting sqref="W545:Y549">
    <cfRule type="cellIs" dxfId="87" priority="410" operator="greaterThan">
      <formula>0.1</formula>
    </cfRule>
  </conditionalFormatting>
  <conditionalFormatting sqref="U425:AG429">
    <cfRule type="cellIs" dxfId="86" priority="411" operator="greaterThan">
      <formula>0.1</formula>
    </cfRule>
  </conditionalFormatting>
  <dataValidations count="10">
    <dataValidation type="decimal" allowBlank="1" showInputMessage="1" showErrorMessage="1" prompt="Recuerde registrar un valor entre 0 y 100" sqref="N12 N17 N22 N27 N32 N37 N42 N47 N52 N57 N62 N67 N72 N77 N82 N87 N92 N97 N102 N107 N112 N117 N122 N127 N132 N137 N142 N147 N152 N157 N162 N167 N172 N177 N182 N187 N192 N197 N202 N207 N212 N217 N222 N227 N232 N237 N242 N247 N252 N257 N262 N267 N272 N278 N283 N288 N293 N299 N304 N309 N314 N319 N324 N329 N334 N339 N344 N349 N354 N360 N365 N370 N375 N380 N385 N390 N395 N400 N405 N410 N415 N420 N425 N430 N435 N440 N445 N450 N455 N460 N465 N470 N475 N480 N485 N490 N495 N500 N505 N510 N515 N520 N525 N530 N535 N540 N545 N550 N555 N560 N565 N570 N575 N580 N585 N590 N595 N600 N605 N610 N615 N620">
      <formula1>0</formula1>
      <formula2>100</formula2>
    </dataValidation>
    <dataValidation type="decimal" operator="equal" allowBlank="1" showErrorMessage="1" sqref="P1:AH5 P6:U6 Y6 AC6 AE6 AG6:AH6 P7:AH8 C9 P9:T9 AH9 P10:AH10 P11:T11 AH11 P12:AH12 P13:T16 Z13:Z16 AH13:AH16 P17:Q17 T17:AH17 P18:T21 AH18:AH21 P22:Q22 T22:AH22 P23 T23 P24:T26 AH23:AH26 P27:Q27 T27:AH27 P28 T28 P29:T31 AH28:AH31 P32:Q32 T32:AH32 P33 T33 P34:T36 AH33:AH36 P37:Q37 T37:AH37 P38 T38 P39:T41 AH38:AH41 P42:AH42 P43:T46 AH43:AH46 P47:AH47 P48:T51 AH48:AH51 P52:AH52 P53:T56 AH53:AH56 P57:AH57 P58:T61 AH58:AH61 P62:AH62 P63:T66 AH63:AH66 P67:AH67 P68:T71 AH68:AH71 P72:AH72 P73:T76 AH73:AH76 P77:AH77 P78:T81 AH78:AH81 P82:AH82 P83:T86 AH83:AH86 P87:AH87 P88:T91 AH88:AH91 P92:AH92 P93:T96 AH93:AH96 P97:AH97 P98:T101 AH98:AH101 P102:AH102 P103:T106 AH103:AH106 P107:AH107 P108:T111 AH108:AH111 P112:AH112 P113:T116 AH113:AH116 P117:AH117 P118:T121 AH118:AH121 P122:AH122 P123:T126 AH123:AH126 P127:AH127 P128:T131 AH128:AH131 P132:AH132 P133:T136 AH133:AH136 P137:AH137 P138:T141 AH138:AH141 P142:AH142 P143:T146 AH143:AH146 P147:AH147 P148:T151 AH148:AH151 P152:AH152 P153:T156 AH153:AH156 P157:AH157 P158:T161 AH158:AH161 P162:AH162 P163:T166 AH163:AH166 P167:AH167 P168:T171 AH168:AH171 P172:AH172 P173:T176 AH173:AH176 P177:AH177 P178:T181 AH178:AH181 P182:AH182 P183:T186 AH183:AH186 P187:AH187 P188:T191 AH188:AH191 P192:AH192 P193:T196 AH193:AH196 P197:AH197 P198:T201 AH198:AH201 P202:AH202 P203:T206 AH203:AH206 P207:AH207 P208:T211 AH208:AH211 P212:AH212 P213:T216 AH213:AH216 P217:AH217 P218:T221 AH218:AH221 P222:AH222 P223:T226 AH223:AH226 P227:AH227 P228:T231 AH228:AH231 P232:AH232 P233:T236 AH233:AH236 P237:AH237 P238:T241 AH238:AH241 P242:AH242 P243:T246 AH243:AH246 P247:AH247 P248:T251 AH248:AH251 P252:AH252 P253:T256 AH253:AH256 P257:AH257 P258:T261 AH258:AH261 P262:AH262 P263:T266 AH263:AH266 P267:AH267 P268:T271 AH268:AH271 P272:AH272 P273:T276 AH273:AH276 P277:AH278 P279:T282 AH279:AH282 P283:AH283 P284:T287 AH284:AH287 P288:AH288 P289:T292 AH289:AH292 P293:AH293 P294:T297 AH294:AH297 P298:AH299 P300:T303 AH300:AH303 P304:AH304 P305:T308 AH305:AH308 P309:AH309 P310:T313 AH310:AH313 P314:AH314 P315:T318 AH315:AH318 P319:AH319 P320:T323 AH320:AH323 P324:AH324 P325:T328 AH325:AH328 P329:AH329 P330:T333 AH330:AH333 P334:AH334 P335:T338 AH335:AH338 P339:AH339 P340:T343 AH340:AH343 P344:AH344 P345:T348 AH345:AH348 P349:AH349 P350:T353 AH350:AH353 P354:AH354 P355:T358 AH355:AH358 P359:AH360 P361:T364 AH361:AH364 P365:AH365 P366:T369 AH366:AH369 P370:AH370 P371:T374 AH371:AH374 P375:AH375 P376:T379 AH376:AH379 P380:AH380 P381:T384 AH381:AH384 P385:AH385 P386:T389 AH386:AH389 P390:AH390 P391:T394 AH391:AH394 P395:AH395 P396:T399 AH396:AH399 P400:AH400 P401:T404 AH401:AH404 P405:AH405 P406:T409 AH406:AH409 P410:AH410 P411:T414 AH411:AH414 P415:AH415 P416:T419 AH416:AH419 P420:AH420 P421:T424 AH421:AH424 P425:AH425 P426:T429 AH426:AH429 P430:AH430 P431:T434 AH431:AH434 P435:AH435 P436:T439 AH436:AH439 P440:AH440 P441:T444 AH441:AH444 P445:AH445 P446:T449 AH446:AH449 P450:AH450 P451:T454 AH451:AH454 P455:AH455 P456:T459 AH456:AH459 P460:AH460 P461:T464 AH461:AH464 P465:AH465 P466:T469 AH466:AH469 P470:AH470 P471:T474 AH471:AH474 P475:AH475 P476:T479 AH476:AH479 P480:AH480 P481:T484 AH481:AH484 P485:AH485 P486:T489 AH486:AH489 P490:AH490 P491:T494 AH491:AH494 P495:AH495 P496:T499 AH496:AH499 P500:AH500 P501:T504 AH501:AH504 P505:AH505 P506:T509 AH506:AH509 P510:AH510 P511:T514 AH511:AH514 P515:AH515 P516:T519 AH516:AH519 P520:AH520 P521:T524 AH521:AH524 P525:AH525 P526:T529 AH526:AH529 P530:AH530 P531:T534 AH531:AH534 P535:AH535 P536:T539 AH536:AH539 P540:AH540 P541:T544 AH541:AH544 P545:AH545 P546:T549 AH546:AH549 P550:AH550 P551:T554 AH551:AH554 P555:AH555 P556:T559 AH556:AH559 P560:AH560 P561:T564 AH561:AH564 P565:AH565 P566:T569 AH566:AH569 P570:AH570 P571:T574 AH571:AH574 P575:AH575 P576:T579 AH576:AH579 P580:AH580 P581:T584 AH581:AH584 P585:AH585 P586:T589 AH586:AH589 P590:AH590 P591:T594 AH591:AH594 P595:AH595 P596:T599 AH596:AH599 P600:AH600 P601:T604 AH601:AH604 P605:AH605 P606:T609 AH606:AH609 P610:AH610 P611:T614 AH611:AH614 P615:AH615 P616:T619 AH616:AH619 P620:AH620 P621:T624 AH621:AH624 P625:AH781">
      <formula1>4.58962254875168E+22</formula1>
    </dataValidation>
    <dataValidation type="decimal" operator="equal" allowBlank="1" showErrorMessage="1" sqref="N298">
      <formula1>8.75123135461532E+22</formula1>
    </dataValidation>
    <dataValidation type="decimal" operator="equal" allowBlank="1" showErrorMessage="1" sqref="J8 C10:G10 J10:K10 M10 C12:H12 J12:M12 K13:L16 G17:H17 J17:M17 K18:L21 G22:H22 J22:M22 K23:L26 E27:H27 J27:M27 K28:K31 G32:H32 J32:M32 K33:K36 G37:H37 J37:M37 K38:L41 G42:H42 J42:M42 K43:L46 G47:H47 J47:M47 K48:L51 G52:H52 J52:M52 K53:L56 G57:H57 J57:M57 K58:L61 G62:H62 J62:M62 K63:L66 G67:H67 J67:M67 K68:L71 G72:H72 J72:M72 K73:L76 E77:H77 J77:M77 K78:L81 G82:M82 K83:L86 G87:M87 K88:L91 G92:M92 K93:L96 G97:M97 K98:L101 G102:M102 K103:L106 G107:M107 K108:L111 G112:M112 K113:L116 G117:M117 K118:L121 E122:H122 J122:M122 K123:L123 K124 K125:L126 E127:H127 J127:M127 K128:L131 C132:H132 J132:M132 K133:L136 G137:H137 J137:M137 K138:L141 G142:H142 J142:M142 K143:L146 G147:H147 J147:M147 K148:L151 G152:H152 J152:M152 K153:L156 E157:H157 J157:M157 K158:L161 G162:H162 J162:M162 K163:L166 G167:H167 J167:M167 K168:L171 E172:H172 J172:M172 K173:L176 G177:H177 J177:M177 K178:L181 E182:H182 J182:M182 K183:L186 E187:H187 J187:M187 K188:L191 E192:H192 J192:M192 K193:K196 C197:H197 J197:M197 K198:L201 E202:H202 J202:M202 K203:L206 G207:H207 J207:M207 K208:L211 G212:H212 J212:M212 K213:L216 G217:H217 J217:M217 K218:L221 E222:H222 J222:M222 K223:L226 G227:H227 J227:M227 K228:L231 G232:H232 J232:M232 K233:L236 G237:H237 J237:M237 K238:L241 G242:M242 K243:L246 G247:M247 K248:L251 G252:H252 J252:M252 K253:L256 E257:G257 J257:M257 K258:L261 G262:M262 K263:L266 G267:M267 K268:L271 G272:M272 K273:L276 K277:M277 G277:H278 J278:M278 K279:L282 G283:M283 K284:L287 G288:M288 K289:L292 G293:M293 K294:L297 M298 G298:H299 J299:M299 K300:L300 K301:K303 G304:M304 K305:L305 K306:K308 G309:M309 K310:L313 G314:H314 J314:M314 K315:L318 G319:H319 J319:M319 K320:L323 E324:G324 J324:M324 K325:L328 G329:M329 K330:L333 G334:M334 K335:L338 G339:M339 K340:L343 G344:M344 K345:L348 G349:M349 K350:L353 G354:M354 K355:L358 G359:H359 K359:M359 G360:M360 K361:L364 G365:M365 K366:L369 G370:M370 K371:L374 G375:M375 K376:L379 G380:M380 K381:L384 G385:M385 K386:L389 G390:M390 K391:L394 G395:M395 K396:L399 G400:M400 K401:L404 G405:M405 K406:L409 G410:M410 K411:L414 G415:M415 K416:L419 G420:H420 J420:M420 K421:L424 G425:H425 J425:M425 K426:L429 G430:H430 J430:M430 K431:L434 G435:H435 J435:M435 K436:L439 E440:H440 J440:M440 K441:L444 G445:H445 J445:M445 K446:L449 G450:H450 J450:M450 K451:L454 G455:H455 J455:M455 K456:L459 G460:H460 J460:M460 K461:L464 G465:H465 J465:M465 K466:L469 G470:H470 J470:M470 K471:L474 G475:H475 J475:M475 K476:L479 E480:H480 J480:M480 K481:L484 G485:M485 K486:L489 G490:M490 K491:L494 G495:M495 K496:L499 G500:M500 K501:L504 G505:M505 K506:L509 G510:M510 K511:L514 G515:H515 J515:M515 K516:L519 G520:H520 J520:M520 K521:L524 G525:H525 J525:M525 K526:L529 G530:H530 J530:M530 K531:L534 E535:H535 J535:M535 K536:K539 G540:H540 J540:M540 K541:L544 G545:H545 J545:M545 K546:L549 E550:H550 J550:M550 K551:L554 E555:H555 J555:M555 K556:L559 E560:H560 J560:M560 K561:L564 E565:H565 J565:M565 K566:L569 G570:H570 J570:M570 K571:L574 G575:H575 J575:M575 K576:L579 G580:H580 J580:M580 K581:L584 G585 J585:M585 K586:L589 G590:H590 J590:M590 K591:L594 C595:H595 J595:M595 K596:L599 E600:H600 J600:M600 K601:L604 G605:H605 J605:M605 K606:L609 E610:H610 J610:M610 K611:L614 G615:H615 J615:M615 K616:L619 E620:H620 J620:M620 K621:L624">
      <formula1>27253034123005</formula1>
    </dataValidation>
    <dataValidation type="decimal" operator="equal" allowBlank="1" showErrorMessage="1" sqref="N359">
      <formula1>8.54565132154623E+27</formula1>
    </dataValidation>
    <dataValidation type="decimal" operator="equal" allowBlank="1" showErrorMessage="1" sqref="A1:B781">
      <formula1>8.76132131268732E+25</formula1>
    </dataValidation>
    <dataValidation type="decimal" operator="equal" allowBlank="1" showErrorMessage="1" sqref="C625:O625">
      <formula1>8.99456543213873E+25</formula1>
    </dataValidation>
    <dataValidation type="decimal" operator="equal" allowBlank="1" showErrorMessage="1" sqref="C626:O781">
      <formula1>8.47158765132487E+23</formula1>
    </dataValidation>
    <dataValidation type="decimal" operator="equal" allowBlank="1" showErrorMessage="1" sqref="C1:O3 C4 C5:O5 C6 J6">
      <formula1>2725303412300530000</formula1>
    </dataValidation>
    <dataValidation type="decimal" operator="equal" allowBlank="1" showErrorMessage="1" sqref="N277">
      <formula1>4.56723165463213E+31</formula1>
    </dataValidation>
  </dataValidations>
  <hyperlinks>
    <hyperlink ref="O12" r:id="rId1"/>
    <hyperlink ref="O17" r:id="rId2"/>
    <hyperlink ref="O22" r:id="rId3"/>
    <hyperlink ref="O62" r:id="rId4"/>
    <hyperlink ref="O77" r:id="rId5"/>
    <hyperlink ref="O102" r:id="rId6"/>
    <hyperlink ref="O137" r:id="rId7"/>
  </hyperlinks>
  <pageMargins left="0.7" right="0.7" top="0.75" bottom="0.75" header="0" footer="0"/>
  <pageSetup orientation="portrait"/>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1" width="1.5703125" customWidth="1"/>
    <col min="2" max="2" width="1.7109375" customWidth="1"/>
    <col min="3" max="20" width="11.42578125" customWidth="1"/>
    <col min="21" max="21" width="1" customWidth="1"/>
    <col min="22" max="26" width="10.7109375" customWidth="1"/>
  </cols>
  <sheetData>
    <row r="1" spans="1:26" ht="7.5" customHeight="1">
      <c r="A1" s="37"/>
      <c r="B1" s="37"/>
      <c r="C1" s="37"/>
      <c r="D1" s="37"/>
      <c r="E1" s="37"/>
      <c r="F1" s="37"/>
      <c r="G1" s="37"/>
      <c r="H1" s="37"/>
      <c r="I1" s="37"/>
      <c r="J1" s="37"/>
      <c r="K1" s="37"/>
      <c r="L1" s="37"/>
      <c r="M1" s="37"/>
      <c r="N1" s="37"/>
      <c r="O1" s="37"/>
      <c r="P1" s="37"/>
      <c r="Q1" s="37"/>
      <c r="R1" s="37"/>
      <c r="S1" s="37"/>
      <c r="T1" s="37"/>
      <c r="U1" s="37"/>
      <c r="V1" s="37"/>
      <c r="W1" s="37"/>
      <c r="X1" s="37"/>
      <c r="Y1" s="37"/>
      <c r="Z1" s="37"/>
    </row>
    <row r="2" spans="1:26" ht="93.75" customHeight="1">
      <c r="A2" s="37"/>
      <c r="B2" s="90"/>
      <c r="C2" s="91"/>
      <c r="D2" s="91"/>
      <c r="E2" s="91"/>
      <c r="F2" s="91"/>
      <c r="G2" s="91"/>
      <c r="H2" s="91"/>
      <c r="I2" s="91"/>
      <c r="J2" s="91"/>
      <c r="K2" s="91"/>
      <c r="L2" s="91"/>
      <c r="M2" s="91"/>
      <c r="N2" s="91"/>
      <c r="O2" s="91"/>
      <c r="P2" s="91"/>
      <c r="Q2" s="91"/>
      <c r="R2" s="91"/>
      <c r="S2" s="91"/>
      <c r="T2" s="91"/>
      <c r="U2" s="92"/>
      <c r="V2" s="37"/>
      <c r="W2" s="37"/>
      <c r="X2" s="37"/>
      <c r="Y2" s="37"/>
      <c r="Z2" s="37"/>
    </row>
    <row r="3" spans="1:26" ht="25.5">
      <c r="A3" s="37"/>
      <c r="B3" s="93"/>
      <c r="C3" s="421" t="s">
        <v>844</v>
      </c>
      <c r="D3" s="318"/>
      <c r="E3" s="318"/>
      <c r="F3" s="318"/>
      <c r="G3" s="318"/>
      <c r="H3" s="318"/>
      <c r="I3" s="318"/>
      <c r="J3" s="318"/>
      <c r="K3" s="318"/>
      <c r="L3" s="318"/>
      <c r="M3" s="318"/>
      <c r="N3" s="318"/>
      <c r="O3" s="318"/>
      <c r="P3" s="318"/>
      <c r="Q3" s="318"/>
      <c r="R3" s="318"/>
      <c r="S3" s="318"/>
      <c r="T3" s="319"/>
      <c r="U3" s="39"/>
      <c r="V3" s="37"/>
      <c r="W3" s="37"/>
      <c r="X3" s="37"/>
      <c r="Y3" s="37"/>
      <c r="Z3" s="37"/>
    </row>
    <row r="4" spans="1:26" ht="6.75" customHeight="1">
      <c r="A4" s="37"/>
      <c r="B4" s="93"/>
      <c r="C4" s="37"/>
      <c r="D4" s="37"/>
      <c r="E4" s="37"/>
      <c r="F4" s="37"/>
      <c r="G4" s="37"/>
      <c r="H4" s="37"/>
      <c r="I4" s="37"/>
      <c r="J4" s="37"/>
      <c r="K4" s="37"/>
      <c r="L4" s="37"/>
      <c r="M4" s="37"/>
      <c r="N4" s="37"/>
      <c r="O4" s="37"/>
      <c r="P4" s="37"/>
      <c r="Q4" s="37"/>
      <c r="R4" s="37"/>
      <c r="S4" s="37"/>
      <c r="T4" s="37"/>
      <c r="U4" s="39"/>
      <c r="V4" s="37"/>
      <c r="W4" s="37"/>
      <c r="X4" s="37"/>
      <c r="Y4" s="37"/>
      <c r="Z4" s="37"/>
    </row>
    <row r="5" spans="1:26">
      <c r="A5" s="37"/>
      <c r="B5" s="93"/>
      <c r="C5" s="37"/>
      <c r="D5" s="37"/>
      <c r="E5" s="37"/>
      <c r="F5" s="37"/>
      <c r="G5" s="37"/>
      <c r="H5" s="37"/>
      <c r="I5" s="37"/>
      <c r="J5" s="37"/>
      <c r="K5" s="37"/>
      <c r="L5" s="37"/>
      <c r="M5" s="37"/>
      <c r="N5" s="37"/>
      <c r="O5" s="37"/>
      <c r="P5" s="37"/>
      <c r="Q5" s="37"/>
      <c r="R5" s="37"/>
      <c r="S5" s="37"/>
      <c r="T5" s="37"/>
      <c r="U5" s="39"/>
      <c r="V5" s="37"/>
      <c r="W5" s="37"/>
      <c r="X5" s="37"/>
      <c r="Y5" s="37"/>
      <c r="Z5" s="37"/>
    </row>
    <row r="6" spans="1:26" ht="18" customHeight="1">
      <c r="A6" s="37"/>
      <c r="B6" s="93"/>
      <c r="C6" s="94" t="s">
        <v>845</v>
      </c>
      <c r="D6" s="95"/>
      <c r="E6" s="95"/>
      <c r="F6" s="95"/>
      <c r="G6" s="95"/>
      <c r="H6" s="95"/>
      <c r="I6" s="95"/>
      <c r="J6" s="95"/>
      <c r="K6" s="95"/>
      <c r="L6" s="95"/>
      <c r="M6" s="95"/>
      <c r="N6" s="95"/>
      <c r="O6" s="95"/>
      <c r="P6" s="95"/>
      <c r="Q6" s="95"/>
      <c r="R6" s="95"/>
      <c r="S6" s="95"/>
      <c r="T6" s="95"/>
      <c r="U6" s="39"/>
      <c r="V6" s="37"/>
      <c r="W6" s="37"/>
      <c r="X6" s="37"/>
      <c r="Y6" s="37"/>
      <c r="Z6" s="37"/>
    </row>
    <row r="7" spans="1:26">
      <c r="A7" s="37"/>
      <c r="B7" s="93"/>
      <c r="C7" s="37"/>
      <c r="D7" s="37"/>
      <c r="E7" s="37"/>
      <c r="F7" s="37"/>
      <c r="G7" s="37"/>
      <c r="H7" s="37"/>
      <c r="I7" s="37"/>
      <c r="J7" s="37"/>
      <c r="K7" s="37"/>
      <c r="L7" s="37"/>
      <c r="M7" s="37"/>
      <c r="N7" s="37"/>
      <c r="O7" s="37"/>
      <c r="P7" s="37"/>
      <c r="Q7" s="37"/>
      <c r="R7" s="37"/>
      <c r="S7" s="37"/>
      <c r="T7" s="37"/>
      <c r="U7" s="39"/>
      <c r="V7" s="37"/>
      <c r="W7" s="37"/>
      <c r="X7" s="37"/>
      <c r="Y7" s="37"/>
      <c r="Z7" s="37"/>
    </row>
    <row r="8" spans="1:26">
      <c r="A8" s="37"/>
      <c r="B8" s="93"/>
      <c r="C8" s="37"/>
      <c r="D8" s="37"/>
      <c r="E8" s="37"/>
      <c r="F8" s="37"/>
      <c r="G8" s="37"/>
      <c r="H8" s="37"/>
      <c r="I8" s="37"/>
      <c r="J8" s="37"/>
      <c r="K8" s="37"/>
      <c r="L8" s="37"/>
      <c r="M8" s="37"/>
      <c r="N8" s="37"/>
      <c r="O8" s="37"/>
      <c r="P8" s="37"/>
      <c r="Q8" s="37"/>
      <c r="R8" s="37"/>
      <c r="S8" s="37"/>
      <c r="T8" s="37"/>
      <c r="U8" s="39"/>
      <c r="V8" s="37"/>
      <c r="W8" s="37"/>
      <c r="X8" s="37"/>
      <c r="Y8" s="37"/>
      <c r="Z8" s="37"/>
    </row>
    <row r="9" spans="1:26">
      <c r="A9" s="37"/>
      <c r="B9" s="93"/>
      <c r="C9" s="37"/>
      <c r="D9" s="37"/>
      <c r="E9" s="37"/>
      <c r="F9" s="37"/>
      <c r="G9" s="37"/>
      <c r="H9" s="37"/>
      <c r="I9" s="37"/>
      <c r="J9" s="37"/>
      <c r="K9" s="37"/>
      <c r="L9" s="37"/>
      <c r="M9" s="37"/>
      <c r="N9" s="37"/>
      <c r="O9" s="37"/>
      <c r="P9" s="37"/>
      <c r="Q9" s="37"/>
      <c r="R9" s="37"/>
      <c r="S9" s="37"/>
      <c r="T9" s="37"/>
      <c r="U9" s="39"/>
      <c r="V9" s="37"/>
      <c r="W9" s="37"/>
      <c r="X9" s="37"/>
      <c r="Y9" s="37"/>
      <c r="Z9" s="37"/>
    </row>
    <row r="10" spans="1:26">
      <c r="A10" s="37"/>
      <c r="B10" s="93"/>
      <c r="C10" s="37"/>
      <c r="D10" s="37"/>
      <c r="E10" s="37"/>
      <c r="F10" s="37"/>
      <c r="G10" s="37"/>
      <c r="H10" s="37"/>
      <c r="I10" s="37"/>
      <c r="J10" s="37"/>
      <c r="K10" s="37"/>
      <c r="L10" s="37"/>
      <c r="M10" s="37"/>
      <c r="N10" s="37"/>
      <c r="O10" s="37"/>
      <c r="P10" s="37"/>
      <c r="Q10" s="37"/>
      <c r="R10" s="37"/>
      <c r="S10" s="37"/>
      <c r="T10" s="37"/>
      <c r="U10" s="39"/>
      <c r="V10" s="37"/>
      <c r="W10" s="37"/>
      <c r="X10" s="37"/>
      <c r="Y10" s="37"/>
      <c r="Z10" s="37"/>
    </row>
    <row r="11" spans="1:26">
      <c r="A11" s="37"/>
      <c r="B11" s="93"/>
      <c r="C11" s="37"/>
      <c r="D11" s="37"/>
      <c r="E11" s="37"/>
      <c r="F11" s="37"/>
      <c r="G11" s="37"/>
      <c r="H11" s="37"/>
      <c r="I11" s="37"/>
      <c r="J11" s="37" t="s">
        <v>846</v>
      </c>
      <c r="K11" s="37" t="s">
        <v>29</v>
      </c>
      <c r="L11" s="37"/>
      <c r="M11" s="37"/>
      <c r="N11" s="37"/>
      <c r="O11" s="37"/>
      <c r="P11" s="37"/>
      <c r="Q11" s="37"/>
      <c r="R11" s="37"/>
      <c r="S11" s="37"/>
      <c r="T11" s="37"/>
      <c r="U11" s="39"/>
      <c r="V11" s="37"/>
      <c r="W11" s="37"/>
      <c r="X11" s="37"/>
      <c r="Y11" s="37"/>
      <c r="Z11" s="37"/>
    </row>
    <row r="12" spans="1:26">
      <c r="A12" s="37"/>
      <c r="B12" s="93"/>
      <c r="C12" s="37"/>
      <c r="D12" s="37"/>
      <c r="E12" s="37"/>
      <c r="F12" s="37"/>
      <c r="G12" s="37"/>
      <c r="H12" s="37"/>
      <c r="I12" s="37" t="str">
        <f>Inicio!C5</f>
        <v>POLÍTICA GESTIÓN ESTRATÉGICA DEL TALENTO HUMANO</v>
      </c>
      <c r="J12" s="37">
        <v>100</v>
      </c>
      <c r="K12" s="96">
        <f>+'Autodiagnóstico '!J8</f>
        <v>86.666666666666671</v>
      </c>
      <c r="L12" s="37"/>
      <c r="M12" s="37"/>
      <c r="N12" s="37"/>
      <c r="O12" s="37"/>
      <c r="P12" s="37"/>
      <c r="Q12" s="37"/>
      <c r="R12" s="37"/>
      <c r="S12" s="37"/>
      <c r="T12" s="37"/>
      <c r="U12" s="39"/>
      <c r="V12" s="37"/>
      <c r="W12" s="37"/>
      <c r="X12" s="37"/>
      <c r="Y12" s="37"/>
      <c r="Z12" s="37"/>
    </row>
    <row r="13" spans="1:26">
      <c r="A13" s="37"/>
      <c r="B13" s="93"/>
      <c r="C13" s="37"/>
      <c r="D13" s="37"/>
      <c r="E13" s="37"/>
      <c r="F13" s="37"/>
      <c r="G13" s="37"/>
      <c r="H13" s="37"/>
      <c r="I13" s="37"/>
      <c r="J13" s="37"/>
      <c r="K13" s="37"/>
      <c r="L13" s="37"/>
      <c r="M13" s="37"/>
      <c r="N13" s="37"/>
      <c r="O13" s="37"/>
      <c r="P13" s="37"/>
      <c r="Q13" s="37"/>
      <c r="R13" s="37"/>
      <c r="S13" s="37"/>
      <c r="T13" s="37"/>
      <c r="U13" s="39"/>
      <c r="V13" s="37"/>
      <c r="W13" s="37"/>
      <c r="X13" s="37"/>
      <c r="Y13" s="37"/>
      <c r="Z13" s="37"/>
    </row>
    <row r="14" spans="1:26">
      <c r="A14" s="37"/>
      <c r="B14" s="93"/>
      <c r="C14" s="37"/>
      <c r="D14" s="37"/>
      <c r="E14" s="37"/>
      <c r="F14" s="37"/>
      <c r="G14" s="37"/>
      <c r="H14" s="37"/>
      <c r="I14" s="37"/>
      <c r="J14" s="37"/>
      <c r="K14" s="37"/>
      <c r="L14" s="37"/>
      <c r="M14" s="37"/>
      <c r="N14" s="37"/>
      <c r="O14" s="37"/>
      <c r="P14" s="37"/>
      <c r="Q14" s="37"/>
      <c r="R14" s="37"/>
      <c r="S14" s="37"/>
      <c r="T14" s="37"/>
      <c r="U14" s="39"/>
      <c r="V14" s="37"/>
      <c r="W14" s="37"/>
      <c r="X14" s="37"/>
      <c r="Y14" s="37"/>
      <c r="Z14" s="37"/>
    </row>
    <row r="15" spans="1:26">
      <c r="A15" s="37"/>
      <c r="B15" s="93"/>
      <c r="C15" s="37"/>
      <c r="D15" s="37"/>
      <c r="E15" s="37"/>
      <c r="F15" s="37"/>
      <c r="G15" s="37"/>
      <c r="H15" s="37"/>
      <c r="I15" s="37"/>
      <c r="J15" s="37"/>
      <c r="K15" s="37"/>
      <c r="L15" s="37"/>
      <c r="M15" s="37"/>
      <c r="N15" s="37"/>
      <c r="O15" s="37"/>
      <c r="P15" s="37"/>
      <c r="Q15" s="37"/>
      <c r="R15" s="37"/>
      <c r="S15" s="37"/>
      <c r="T15" s="37"/>
      <c r="U15" s="39"/>
      <c r="V15" s="37"/>
      <c r="W15" s="37"/>
      <c r="X15" s="37"/>
      <c r="Y15" s="37"/>
      <c r="Z15" s="37"/>
    </row>
    <row r="16" spans="1:26">
      <c r="A16" s="37"/>
      <c r="B16" s="93"/>
      <c r="C16" s="37"/>
      <c r="D16" s="37"/>
      <c r="E16" s="37"/>
      <c r="F16" s="37"/>
      <c r="G16" s="37"/>
      <c r="H16" s="37"/>
      <c r="I16" s="37"/>
      <c r="J16" s="37"/>
      <c r="K16" s="37"/>
      <c r="L16" s="37"/>
      <c r="M16" s="37"/>
      <c r="N16" s="37"/>
      <c r="O16" s="37"/>
      <c r="P16" s="37"/>
      <c r="Q16" s="37"/>
      <c r="R16" s="37"/>
      <c r="S16" s="37"/>
      <c r="T16" s="37"/>
      <c r="U16" s="39"/>
      <c r="V16" s="37"/>
      <c r="W16" s="37"/>
      <c r="X16" s="37"/>
      <c r="Y16" s="37"/>
      <c r="Z16" s="37"/>
    </row>
    <row r="17" spans="1:26">
      <c r="A17" s="37"/>
      <c r="B17" s="93"/>
      <c r="C17" s="37"/>
      <c r="D17" s="37"/>
      <c r="E17" s="37"/>
      <c r="F17" s="37"/>
      <c r="G17" s="37"/>
      <c r="H17" s="37"/>
      <c r="I17" s="37"/>
      <c r="J17" s="37"/>
      <c r="K17" s="37"/>
      <c r="L17" s="37"/>
      <c r="M17" s="37"/>
      <c r="N17" s="37"/>
      <c r="O17" s="37"/>
      <c r="P17" s="37"/>
      <c r="Q17" s="37"/>
      <c r="R17" s="37"/>
      <c r="S17" s="37"/>
      <c r="T17" s="37"/>
      <c r="U17" s="39"/>
      <c r="V17" s="37"/>
      <c r="W17" s="37"/>
      <c r="X17" s="37"/>
      <c r="Y17" s="37"/>
      <c r="Z17" s="37"/>
    </row>
    <row r="18" spans="1:26">
      <c r="A18" s="37"/>
      <c r="B18" s="93"/>
      <c r="C18" s="37"/>
      <c r="D18" s="37"/>
      <c r="E18" s="37"/>
      <c r="F18" s="37"/>
      <c r="G18" s="37"/>
      <c r="H18" s="37"/>
      <c r="I18" s="37"/>
      <c r="J18" s="37"/>
      <c r="K18" s="37"/>
      <c r="L18" s="37"/>
      <c r="M18" s="37"/>
      <c r="N18" s="37"/>
      <c r="O18" s="37"/>
      <c r="P18" s="37"/>
      <c r="Q18" s="37"/>
      <c r="R18" s="37"/>
      <c r="S18" s="37"/>
      <c r="T18" s="37"/>
      <c r="U18" s="39"/>
      <c r="V18" s="37"/>
      <c r="W18" s="37"/>
      <c r="X18" s="37"/>
      <c r="Y18" s="37"/>
      <c r="Z18" s="37"/>
    </row>
    <row r="19" spans="1:26">
      <c r="A19" s="37"/>
      <c r="B19" s="93"/>
      <c r="C19" s="37"/>
      <c r="D19" s="37"/>
      <c r="E19" s="37"/>
      <c r="F19" s="37"/>
      <c r="G19" s="37"/>
      <c r="H19" s="37"/>
      <c r="I19" s="37"/>
      <c r="J19" s="37"/>
      <c r="K19" s="37"/>
      <c r="L19" s="37"/>
      <c r="M19" s="37"/>
      <c r="N19" s="37"/>
      <c r="O19" s="37"/>
      <c r="P19" s="37"/>
      <c r="Q19" s="37"/>
      <c r="R19" s="37"/>
      <c r="S19" s="37"/>
      <c r="T19" s="37"/>
      <c r="U19" s="39"/>
      <c r="V19" s="37"/>
      <c r="W19" s="37"/>
      <c r="X19" s="37"/>
      <c r="Y19" s="37"/>
      <c r="Z19" s="37"/>
    </row>
    <row r="20" spans="1:26">
      <c r="A20" s="37"/>
      <c r="B20" s="93"/>
      <c r="C20" s="37"/>
      <c r="D20" s="37"/>
      <c r="E20" s="37"/>
      <c r="F20" s="37"/>
      <c r="G20" s="37"/>
      <c r="H20" s="37"/>
      <c r="I20" s="37"/>
      <c r="J20" s="37"/>
      <c r="K20" s="37"/>
      <c r="L20" s="37"/>
      <c r="M20" s="37"/>
      <c r="N20" s="37"/>
      <c r="O20" s="37"/>
      <c r="P20" s="37"/>
      <c r="Q20" s="37"/>
      <c r="R20" s="37"/>
      <c r="S20" s="37"/>
      <c r="T20" s="37"/>
      <c r="U20" s="39"/>
      <c r="V20" s="37"/>
      <c r="W20" s="37"/>
      <c r="X20" s="37"/>
      <c r="Y20" s="37"/>
      <c r="Z20" s="37"/>
    </row>
    <row r="21" spans="1:26" ht="15.75" customHeight="1">
      <c r="A21" s="37"/>
      <c r="B21" s="93"/>
      <c r="C21" s="37"/>
      <c r="D21" s="37"/>
      <c r="E21" s="37"/>
      <c r="F21" s="37"/>
      <c r="G21" s="37"/>
      <c r="H21" s="37"/>
      <c r="I21" s="37"/>
      <c r="J21" s="37"/>
      <c r="K21" s="37"/>
      <c r="L21" s="37"/>
      <c r="M21" s="37"/>
      <c r="N21" s="37"/>
      <c r="O21" s="37"/>
      <c r="P21" s="37"/>
      <c r="Q21" s="37"/>
      <c r="R21" s="37"/>
      <c r="S21" s="37"/>
      <c r="T21" s="37"/>
      <c r="U21" s="39"/>
      <c r="V21" s="37"/>
      <c r="W21" s="37"/>
      <c r="X21" s="37"/>
      <c r="Y21" s="37"/>
      <c r="Z21" s="37"/>
    </row>
    <row r="22" spans="1:26" ht="15.75" customHeight="1">
      <c r="A22" s="37"/>
      <c r="B22" s="93"/>
      <c r="C22" s="37"/>
      <c r="D22" s="37"/>
      <c r="E22" s="37"/>
      <c r="F22" s="37"/>
      <c r="G22" s="37"/>
      <c r="H22" s="37"/>
      <c r="I22" s="37"/>
      <c r="J22" s="37"/>
      <c r="K22" s="37"/>
      <c r="L22" s="37"/>
      <c r="M22" s="37"/>
      <c r="N22" s="37"/>
      <c r="O22" s="37"/>
      <c r="P22" s="37"/>
      <c r="Q22" s="37"/>
      <c r="R22" s="37"/>
      <c r="S22" s="37"/>
      <c r="T22" s="37"/>
      <c r="U22" s="39"/>
      <c r="V22" s="37"/>
      <c r="W22" s="37"/>
      <c r="X22" s="37"/>
      <c r="Y22" s="37"/>
      <c r="Z22" s="37"/>
    </row>
    <row r="23" spans="1:26" ht="15.75" customHeight="1">
      <c r="A23" s="37"/>
      <c r="B23" s="93"/>
      <c r="C23" s="37"/>
      <c r="D23" s="37"/>
      <c r="E23" s="37"/>
      <c r="F23" s="37"/>
      <c r="G23" s="37"/>
      <c r="H23" s="37"/>
      <c r="I23" s="37"/>
      <c r="J23" s="37"/>
      <c r="K23" s="37"/>
      <c r="L23" s="37"/>
      <c r="M23" s="37"/>
      <c r="N23" s="37"/>
      <c r="O23" s="37"/>
      <c r="P23" s="37"/>
      <c r="Q23" s="37"/>
      <c r="R23" s="37"/>
      <c r="S23" s="37"/>
      <c r="T23" s="37"/>
      <c r="U23" s="39"/>
      <c r="V23" s="37"/>
      <c r="W23" s="37"/>
      <c r="X23" s="37"/>
      <c r="Y23" s="37"/>
      <c r="Z23" s="37"/>
    </row>
    <row r="24" spans="1:26" ht="15.75" customHeight="1">
      <c r="A24" s="37"/>
      <c r="B24" s="93"/>
      <c r="C24" s="37"/>
      <c r="D24" s="37"/>
      <c r="E24" s="37"/>
      <c r="F24" s="37"/>
      <c r="G24" s="37"/>
      <c r="H24" s="37"/>
      <c r="I24" s="37"/>
      <c r="J24" s="37"/>
      <c r="K24" s="37"/>
      <c r="L24" s="37"/>
      <c r="M24" s="37"/>
      <c r="N24" s="37"/>
      <c r="O24" s="37"/>
      <c r="P24" s="37"/>
      <c r="Q24" s="37"/>
      <c r="R24" s="37"/>
      <c r="S24" s="37"/>
      <c r="T24" s="37"/>
      <c r="U24" s="39"/>
      <c r="V24" s="37"/>
      <c r="W24" s="37"/>
      <c r="X24" s="37"/>
      <c r="Y24" s="37"/>
      <c r="Z24" s="37"/>
    </row>
    <row r="25" spans="1:26" ht="15.75" customHeight="1">
      <c r="A25" s="37"/>
      <c r="B25" s="93"/>
      <c r="C25" s="37"/>
      <c r="D25" s="37"/>
      <c r="E25" s="37"/>
      <c r="F25" s="37"/>
      <c r="G25" s="37"/>
      <c r="H25" s="37"/>
      <c r="I25" s="37"/>
      <c r="J25" s="37"/>
      <c r="K25" s="37"/>
      <c r="L25" s="37"/>
      <c r="M25" s="37"/>
      <c r="N25" s="37"/>
      <c r="O25" s="37"/>
      <c r="P25" s="37"/>
      <c r="Q25" s="37"/>
      <c r="R25" s="37"/>
      <c r="S25" s="37"/>
      <c r="T25" s="37"/>
      <c r="U25" s="39"/>
      <c r="V25" s="37"/>
      <c r="W25" s="37"/>
      <c r="X25" s="37"/>
      <c r="Y25" s="37"/>
      <c r="Z25" s="37"/>
    </row>
    <row r="26" spans="1:26" ht="15.75" customHeight="1">
      <c r="A26" s="37"/>
      <c r="B26" s="93"/>
      <c r="C26" s="37"/>
      <c r="D26" s="37"/>
      <c r="E26" s="37"/>
      <c r="F26" s="37"/>
      <c r="G26" s="37"/>
      <c r="H26" s="37"/>
      <c r="I26" s="37"/>
      <c r="J26" s="37"/>
      <c r="K26" s="37"/>
      <c r="L26" s="37"/>
      <c r="M26" s="37"/>
      <c r="N26" s="37"/>
      <c r="O26" s="37"/>
      <c r="P26" s="37"/>
      <c r="Q26" s="37"/>
      <c r="R26" s="37"/>
      <c r="S26" s="37"/>
      <c r="T26" s="37"/>
      <c r="U26" s="39"/>
      <c r="V26" s="37"/>
      <c r="W26" s="37"/>
      <c r="X26" s="37"/>
      <c r="Y26" s="37"/>
      <c r="Z26" s="37"/>
    </row>
    <row r="27" spans="1:26" ht="15.75" customHeight="1">
      <c r="A27" s="37"/>
      <c r="B27" s="93"/>
      <c r="C27" s="37"/>
      <c r="D27" s="37"/>
      <c r="E27" s="37"/>
      <c r="F27" s="37"/>
      <c r="G27" s="37"/>
      <c r="H27" s="37"/>
      <c r="I27" s="37"/>
      <c r="J27" s="37"/>
      <c r="K27" s="37"/>
      <c r="L27" s="37"/>
      <c r="M27" s="37"/>
      <c r="N27" s="37"/>
      <c r="O27" s="37"/>
      <c r="P27" s="37"/>
      <c r="Q27" s="37"/>
      <c r="R27" s="37"/>
      <c r="S27" s="37"/>
      <c r="T27" s="37"/>
      <c r="U27" s="39"/>
      <c r="V27" s="37"/>
      <c r="W27" s="37"/>
      <c r="X27" s="37"/>
      <c r="Y27" s="37"/>
      <c r="Z27" s="37"/>
    </row>
    <row r="28" spans="1:26" ht="18" customHeight="1">
      <c r="A28" s="37"/>
      <c r="B28" s="93"/>
      <c r="C28" s="94" t="s">
        <v>847</v>
      </c>
      <c r="D28" s="95"/>
      <c r="E28" s="95"/>
      <c r="F28" s="95"/>
      <c r="G28" s="95"/>
      <c r="H28" s="95"/>
      <c r="I28" s="95"/>
      <c r="J28" s="95"/>
      <c r="K28" s="95"/>
      <c r="L28" s="95"/>
      <c r="M28" s="95"/>
      <c r="N28" s="95"/>
      <c r="O28" s="95"/>
      <c r="P28" s="95"/>
      <c r="Q28" s="95"/>
      <c r="R28" s="95"/>
      <c r="S28" s="95"/>
      <c r="T28" s="95"/>
      <c r="U28" s="39"/>
      <c r="V28" s="37"/>
      <c r="W28" s="37"/>
      <c r="X28" s="37"/>
      <c r="Y28" s="37"/>
      <c r="Z28" s="37"/>
    </row>
    <row r="29" spans="1:26" ht="15.75" customHeight="1">
      <c r="A29" s="37"/>
      <c r="B29" s="93"/>
      <c r="C29" s="37"/>
      <c r="D29" s="37"/>
      <c r="E29" s="37"/>
      <c r="F29" s="37"/>
      <c r="G29" s="37"/>
      <c r="H29" s="37"/>
      <c r="I29" s="37"/>
      <c r="J29" s="37"/>
      <c r="K29" s="37"/>
      <c r="L29" s="37"/>
      <c r="M29" s="37"/>
      <c r="N29" s="37"/>
      <c r="O29" s="37"/>
      <c r="P29" s="37"/>
      <c r="Q29" s="37"/>
      <c r="R29" s="37"/>
      <c r="S29" s="37"/>
      <c r="T29" s="37"/>
      <c r="U29" s="39"/>
      <c r="V29" s="37"/>
      <c r="W29" s="37"/>
      <c r="X29" s="37"/>
      <c r="Y29" s="37"/>
      <c r="Z29" s="37"/>
    </row>
    <row r="30" spans="1:26" ht="15.75" customHeight="1">
      <c r="A30" s="37"/>
      <c r="B30" s="93"/>
      <c r="C30" s="37"/>
      <c r="D30" s="37"/>
      <c r="E30" s="37"/>
      <c r="F30" s="37"/>
      <c r="G30" s="37"/>
      <c r="H30" s="37"/>
      <c r="I30" s="37"/>
      <c r="J30" s="37"/>
      <c r="K30" s="37"/>
      <c r="L30" s="37"/>
      <c r="M30" s="37"/>
      <c r="N30" s="37"/>
      <c r="O30" s="37"/>
      <c r="P30" s="37"/>
      <c r="Q30" s="37"/>
      <c r="R30" s="37"/>
      <c r="S30" s="37"/>
      <c r="T30" s="37"/>
      <c r="U30" s="39"/>
      <c r="V30" s="37"/>
      <c r="W30" s="37"/>
      <c r="X30" s="37"/>
      <c r="Y30" s="37"/>
      <c r="Z30" s="37"/>
    </row>
    <row r="31" spans="1:26" ht="15.75" customHeight="1">
      <c r="A31" s="37"/>
      <c r="B31" s="93"/>
      <c r="C31" s="37"/>
      <c r="D31" s="37"/>
      <c r="E31" s="37"/>
      <c r="F31" s="37"/>
      <c r="G31" s="37"/>
      <c r="H31" s="37"/>
      <c r="I31" s="37"/>
      <c r="J31" s="37"/>
      <c r="K31" s="37"/>
      <c r="L31" s="37"/>
      <c r="M31" s="37"/>
      <c r="N31" s="37"/>
      <c r="O31" s="37"/>
      <c r="P31" s="37"/>
      <c r="Q31" s="37"/>
      <c r="R31" s="37"/>
      <c r="S31" s="37"/>
      <c r="T31" s="37"/>
      <c r="U31" s="39"/>
      <c r="V31" s="37"/>
      <c r="W31" s="37"/>
      <c r="X31" s="37"/>
      <c r="Y31" s="37"/>
      <c r="Z31" s="37"/>
    </row>
    <row r="32" spans="1:26" ht="15.75" customHeight="1">
      <c r="A32" s="37"/>
      <c r="B32" s="93"/>
      <c r="C32" s="37"/>
      <c r="D32" s="37"/>
      <c r="E32" s="37"/>
      <c r="F32" s="37"/>
      <c r="G32" s="37"/>
      <c r="H32" s="37"/>
      <c r="I32" s="37"/>
      <c r="J32" s="37"/>
      <c r="K32" s="37"/>
      <c r="L32" s="37"/>
      <c r="M32" s="37"/>
      <c r="N32" s="37"/>
      <c r="O32" s="37"/>
      <c r="P32" s="37"/>
      <c r="Q32" s="37"/>
      <c r="R32" s="37"/>
      <c r="S32" s="37"/>
      <c r="T32" s="37"/>
      <c r="U32" s="39"/>
      <c r="V32" s="37"/>
      <c r="W32" s="37"/>
      <c r="X32" s="37"/>
      <c r="Y32" s="37"/>
      <c r="Z32" s="37"/>
    </row>
    <row r="33" spans="1:26" ht="15.75" customHeight="1">
      <c r="A33" s="37"/>
      <c r="B33" s="93"/>
      <c r="C33" s="37"/>
      <c r="D33" s="37"/>
      <c r="E33" s="37"/>
      <c r="F33" s="37"/>
      <c r="G33" s="37"/>
      <c r="H33" s="37"/>
      <c r="I33" s="37"/>
      <c r="J33" s="37" t="s">
        <v>848</v>
      </c>
      <c r="K33" s="37" t="s">
        <v>849</v>
      </c>
      <c r="L33" s="37" t="s">
        <v>850</v>
      </c>
      <c r="M33" s="37"/>
      <c r="N33" s="37"/>
      <c r="O33" s="37"/>
      <c r="P33" s="37"/>
      <c r="Q33" s="37"/>
      <c r="R33" s="37"/>
      <c r="S33" s="37"/>
      <c r="T33" s="37"/>
      <c r="U33" s="39"/>
      <c r="V33" s="37"/>
      <c r="W33" s="37"/>
      <c r="X33" s="37"/>
      <c r="Y33" s="37"/>
      <c r="Z33" s="37"/>
    </row>
    <row r="34" spans="1:26" ht="15.75" customHeight="1">
      <c r="A34" s="37"/>
      <c r="B34" s="93"/>
      <c r="C34" s="37"/>
      <c r="D34" s="37"/>
      <c r="E34" s="37"/>
      <c r="F34" s="37"/>
      <c r="G34" s="37"/>
      <c r="H34" s="37"/>
      <c r="I34" s="37"/>
      <c r="J34" s="37" t="str">
        <f>+'Autodiagnóstico '!C12</f>
        <v>PLANEACIÓN</v>
      </c>
      <c r="K34" s="37">
        <v>100</v>
      </c>
      <c r="L34" s="96">
        <f>+'Autodiagnóstico '!D12</f>
        <v>95</v>
      </c>
      <c r="M34" s="37"/>
      <c r="N34" s="37"/>
      <c r="O34" s="37"/>
      <c r="P34" s="37"/>
      <c r="Q34" s="37"/>
      <c r="R34" s="37"/>
      <c r="S34" s="37"/>
      <c r="T34" s="37"/>
      <c r="U34" s="39"/>
      <c r="V34" s="37"/>
      <c r="W34" s="37"/>
      <c r="X34" s="37"/>
      <c r="Y34" s="37"/>
      <c r="Z34" s="37"/>
    </row>
    <row r="35" spans="1:26" ht="15.75" customHeight="1">
      <c r="A35" s="37"/>
      <c r="B35" s="93"/>
      <c r="C35" s="37"/>
      <c r="D35" s="37"/>
      <c r="E35" s="37"/>
      <c r="F35" s="37"/>
      <c r="G35" s="37"/>
      <c r="H35" s="37"/>
      <c r="I35" s="37"/>
      <c r="J35" s="37" t="str">
        <f>+'Autodiagnóstico '!C132</f>
        <v>INGRESO</v>
      </c>
      <c r="K35" s="37">
        <v>100</v>
      </c>
      <c r="L35" s="96">
        <f>+'Autodiagnóstico '!D132</f>
        <v>60</v>
      </c>
      <c r="M35" s="37"/>
      <c r="N35" s="37"/>
      <c r="O35" s="37"/>
      <c r="P35" s="37"/>
      <c r="Q35" s="37"/>
      <c r="R35" s="37"/>
      <c r="S35" s="37"/>
      <c r="T35" s="37"/>
      <c r="U35" s="39"/>
      <c r="V35" s="37"/>
      <c r="W35" s="37"/>
      <c r="X35" s="37"/>
      <c r="Y35" s="37"/>
      <c r="Z35" s="37"/>
    </row>
    <row r="36" spans="1:26" ht="15.75" customHeight="1">
      <c r="A36" s="37"/>
      <c r="B36" s="93"/>
      <c r="C36" s="37"/>
      <c r="D36" s="37"/>
      <c r="E36" s="37"/>
      <c r="F36" s="37"/>
      <c r="G36" s="37"/>
      <c r="H36" s="37"/>
      <c r="I36" s="37"/>
      <c r="J36" s="37" t="str">
        <f>+'Autodiagnóstico '!C197</f>
        <v>DESARROLLO</v>
      </c>
      <c r="K36" s="37">
        <v>100</v>
      </c>
      <c r="L36" s="96">
        <f>+'Autodiagnóstico '!D197</f>
        <v>50</v>
      </c>
      <c r="M36" s="37"/>
      <c r="N36" s="37"/>
      <c r="O36" s="37"/>
      <c r="P36" s="37"/>
      <c r="Q36" s="37"/>
      <c r="R36" s="37"/>
      <c r="S36" s="37"/>
      <c r="T36" s="37"/>
      <c r="U36" s="39"/>
      <c r="V36" s="37"/>
      <c r="W36" s="37"/>
      <c r="X36" s="37"/>
      <c r="Y36" s="37"/>
      <c r="Z36" s="37"/>
    </row>
    <row r="37" spans="1:26" ht="15.75" customHeight="1">
      <c r="A37" s="37"/>
      <c r="B37" s="93"/>
      <c r="C37" s="37"/>
      <c r="D37" s="37"/>
      <c r="E37" s="37"/>
      <c r="F37" s="37"/>
      <c r="G37" s="37"/>
      <c r="H37" s="37"/>
      <c r="I37" s="37"/>
      <c r="J37" s="37" t="str">
        <f>+'Autodiagnóstico '!C595</f>
        <v>RETIRO</v>
      </c>
      <c r="K37" s="37">
        <v>100</v>
      </c>
      <c r="L37" s="96" t="str">
        <f>+'Autodiagnóstico '!D595</f>
        <v/>
      </c>
      <c r="M37" s="37"/>
      <c r="N37" s="37"/>
      <c r="O37" s="37"/>
      <c r="P37" s="37"/>
      <c r="Q37" s="37"/>
      <c r="R37" s="37"/>
      <c r="S37" s="37"/>
      <c r="T37" s="37"/>
      <c r="U37" s="39"/>
      <c r="V37" s="37"/>
      <c r="W37" s="37"/>
      <c r="X37" s="37"/>
      <c r="Y37" s="37"/>
      <c r="Z37" s="37"/>
    </row>
    <row r="38" spans="1:26" ht="15.75" customHeight="1">
      <c r="A38" s="37"/>
      <c r="B38" s="93"/>
      <c r="C38" s="37"/>
      <c r="D38" s="37"/>
      <c r="E38" s="37"/>
      <c r="F38" s="37"/>
      <c r="G38" s="37"/>
      <c r="H38" s="37"/>
      <c r="I38" s="37"/>
      <c r="J38" s="37"/>
      <c r="K38" s="37"/>
      <c r="L38" s="37"/>
      <c r="M38" s="37"/>
      <c r="N38" s="37"/>
      <c r="O38" s="37"/>
      <c r="P38" s="37"/>
      <c r="Q38" s="37"/>
      <c r="R38" s="37"/>
      <c r="S38" s="37"/>
      <c r="T38" s="37"/>
      <c r="U38" s="39"/>
      <c r="V38" s="37"/>
      <c r="W38" s="37"/>
      <c r="X38" s="37"/>
      <c r="Y38" s="37"/>
      <c r="Z38" s="37"/>
    </row>
    <row r="39" spans="1:26" ht="15.75" customHeight="1">
      <c r="A39" s="37"/>
      <c r="B39" s="93"/>
      <c r="C39" s="37"/>
      <c r="D39" s="37"/>
      <c r="E39" s="37"/>
      <c r="F39" s="37"/>
      <c r="G39" s="37"/>
      <c r="H39" s="37"/>
      <c r="I39" s="37"/>
      <c r="J39" s="37"/>
      <c r="K39" s="37"/>
      <c r="L39" s="37"/>
      <c r="M39" s="37"/>
      <c r="N39" s="37"/>
      <c r="O39" s="37"/>
      <c r="P39" s="37"/>
      <c r="Q39" s="37"/>
      <c r="R39" s="37"/>
      <c r="S39" s="37"/>
      <c r="T39" s="37"/>
      <c r="U39" s="39"/>
      <c r="V39" s="37"/>
      <c r="W39" s="37"/>
      <c r="X39" s="37"/>
      <c r="Y39" s="37"/>
      <c r="Z39" s="37"/>
    </row>
    <row r="40" spans="1:26" ht="15.75" customHeight="1">
      <c r="A40" s="37"/>
      <c r="B40" s="93"/>
      <c r="C40" s="37"/>
      <c r="D40" s="37"/>
      <c r="E40" s="37"/>
      <c r="F40" s="37"/>
      <c r="G40" s="37"/>
      <c r="H40" s="37"/>
      <c r="I40" s="37"/>
      <c r="J40" s="37"/>
      <c r="K40" s="37"/>
      <c r="L40" s="37"/>
      <c r="M40" s="37"/>
      <c r="N40" s="37"/>
      <c r="O40" s="37"/>
      <c r="P40" s="37"/>
      <c r="Q40" s="37"/>
      <c r="R40" s="37"/>
      <c r="S40" s="37"/>
      <c r="T40" s="37"/>
      <c r="U40" s="39"/>
      <c r="V40" s="37"/>
      <c r="W40" s="37"/>
      <c r="X40" s="37"/>
      <c r="Y40" s="37"/>
      <c r="Z40" s="37"/>
    </row>
    <row r="41" spans="1:26" ht="15.75" customHeight="1">
      <c r="A41" s="37"/>
      <c r="B41" s="93"/>
      <c r="C41" s="37"/>
      <c r="D41" s="37"/>
      <c r="E41" s="37"/>
      <c r="F41" s="37"/>
      <c r="G41" s="37"/>
      <c r="H41" s="37"/>
      <c r="I41" s="37"/>
      <c r="J41" s="37"/>
      <c r="K41" s="37"/>
      <c r="L41" s="37"/>
      <c r="M41" s="37"/>
      <c r="N41" s="37"/>
      <c r="O41" s="37"/>
      <c r="P41" s="37"/>
      <c r="Q41" s="37"/>
      <c r="R41" s="37"/>
      <c r="S41" s="37"/>
      <c r="T41" s="37"/>
      <c r="U41" s="39"/>
      <c r="V41" s="37"/>
      <c r="W41" s="37"/>
      <c r="X41" s="37"/>
      <c r="Y41" s="37"/>
      <c r="Z41" s="37"/>
    </row>
    <row r="42" spans="1:26" ht="15.75" customHeight="1">
      <c r="A42" s="37"/>
      <c r="B42" s="93"/>
      <c r="C42" s="37"/>
      <c r="D42" s="37"/>
      <c r="E42" s="37"/>
      <c r="F42" s="37"/>
      <c r="G42" s="37"/>
      <c r="H42" s="37"/>
      <c r="I42" s="37"/>
      <c r="J42" s="37"/>
      <c r="K42" s="37"/>
      <c r="L42" s="37"/>
      <c r="M42" s="37"/>
      <c r="N42" s="37"/>
      <c r="O42" s="37"/>
      <c r="P42" s="37"/>
      <c r="Q42" s="37"/>
      <c r="R42" s="37"/>
      <c r="S42" s="37"/>
      <c r="T42" s="37"/>
      <c r="U42" s="39"/>
      <c r="V42" s="37"/>
      <c r="W42" s="37"/>
      <c r="X42" s="37"/>
      <c r="Y42" s="37"/>
      <c r="Z42" s="37"/>
    </row>
    <row r="43" spans="1:26" ht="15.75" customHeight="1">
      <c r="A43" s="37"/>
      <c r="B43" s="93"/>
      <c r="C43" s="37"/>
      <c r="D43" s="37"/>
      <c r="E43" s="37"/>
      <c r="F43" s="37"/>
      <c r="G43" s="37"/>
      <c r="H43" s="37"/>
      <c r="I43" s="37"/>
      <c r="J43" s="37"/>
      <c r="K43" s="37"/>
      <c r="L43" s="37"/>
      <c r="M43" s="37"/>
      <c r="N43" s="37"/>
      <c r="O43" s="37"/>
      <c r="P43" s="37"/>
      <c r="Q43" s="37"/>
      <c r="R43" s="37"/>
      <c r="S43" s="37"/>
      <c r="T43" s="37"/>
      <c r="U43" s="39"/>
      <c r="V43" s="37"/>
      <c r="W43" s="37"/>
      <c r="X43" s="37"/>
      <c r="Y43" s="37"/>
      <c r="Z43" s="37"/>
    </row>
    <row r="44" spans="1:26" ht="15.75" customHeight="1">
      <c r="A44" s="37"/>
      <c r="B44" s="93"/>
      <c r="C44" s="37"/>
      <c r="D44" s="37"/>
      <c r="E44" s="37"/>
      <c r="F44" s="37"/>
      <c r="G44" s="37"/>
      <c r="H44" s="37"/>
      <c r="I44" s="37"/>
      <c r="J44" s="37"/>
      <c r="K44" s="37"/>
      <c r="L44" s="37"/>
      <c r="M44" s="37"/>
      <c r="N44" s="37"/>
      <c r="O44" s="37"/>
      <c r="P44" s="37"/>
      <c r="Q44" s="37"/>
      <c r="R44" s="37"/>
      <c r="S44" s="37"/>
      <c r="T44" s="37"/>
      <c r="U44" s="39"/>
      <c r="V44" s="37"/>
      <c r="W44" s="37"/>
      <c r="X44" s="37"/>
      <c r="Y44" s="37"/>
      <c r="Z44" s="37"/>
    </row>
    <row r="45" spans="1:26" ht="15.75" customHeight="1">
      <c r="A45" s="37"/>
      <c r="B45" s="93"/>
      <c r="C45" s="37"/>
      <c r="D45" s="37"/>
      <c r="E45" s="37"/>
      <c r="F45" s="37"/>
      <c r="G45" s="37"/>
      <c r="H45" s="37"/>
      <c r="I45" s="37"/>
      <c r="J45" s="37"/>
      <c r="K45" s="37"/>
      <c r="L45" s="37"/>
      <c r="M45" s="37"/>
      <c r="N45" s="37"/>
      <c r="O45" s="37"/>
      <c r="P45" s="37"/>
      <c r="Q45" s="37"/>
      <c r="R45" s="37"/>
      <c r="S45" s="37"/>
      <c r="T45" s="37"/>
      <c r="U45" s="39"/>
      <c r="V45" s="37"/>
      <c r="W45" s="37"/>
      <c r="X45" s="37"/>
      <c r="Y45" s="37"/>
      <c r="Z45" s="37"/>
    </row>
    <row r="46" spans="1:26" ht="15.75" customHeight="1">
      <c r="A46" s="37"/>
      <c r="B46" s="93"/>
      <c r="C46" s="37"/>
      <c r="D46" s="37"/>
      <c r="E46" s="37"/>
      <c r="F46" s="37"/>
      <c r="G46" s="37"/>
      <c r="H46" s="37"/>
      <c r="I46" s="37"/>
      <c r="J46" s="37"/>
      <c r="K46" s="37"/>
      <c r="L46" s="37"/>
      <c r="M46" s="37"/>
      <c r="N46" s="37"/>
      <c r="O46" s="37"/>
      <c r="P46" s="37"/>
      <c r="Q46" s="37"/>
      <c r="R46" s="37"/>
      <c r="S46" s="37"/>
      <c r="T46" s="37"/>
      <c r="U46" s="39"/>
      <c r="V46" s="37"/>
      <c r="W46" s="37"/>
      <c r="X46" s="37"/>
      <c r="Y46" s="37"/>
      <c r="Z46" s="37"/>
    </row>
    <row r="47" spans="1:26" ht="15.75" customHeight="1">
      <c r="A47" s="37"/>
      <c r="B47" s="93"/>
      <c r="C47" s="37"/>
      <c r="D47" s="37"/>
      <c r="E47" s="37"/>
      <c r="F47" s="37"/>
      <c r="G47" s="37"/>
      <c r="H47" s="37"/>
      <c r="I47" s="37"/>
      <c r="J47" s="37"/>
      <c r="K47" s="37"/>
      <c r="L47" s="37"/>
      <c r="M47" s="37"/>
      <c r="N47" s="37"/>
      <c r="O47" s="37"/>
      <c r="P47" s="37"/>
      <c r="Q47" s="37"/>
      <c r="R47" s="37"/>
      <c r="S47" s="37"/>
      <c r="T47" s="37"/>
      <c r="U47" s="39"/>
      <c r="V47" s="37"/>
      <c r="W47" s="37"/>
      <c r="X47" s="37"/>
      <c r="Y47" s="37"/>
      <c r="Z47" s="37"/>
    </row>
    <row r="48" spans="1:26" ht="15.75" customHeight="1">
      <c r="A48" s="37"/>
      <c r="B48" s="93"/>
      <c r="C48" s="37"/>
      <c r="D48" s="37"/>
      <c r="E48" s="37"/>
      <c r="F48" s="37"/>
      <c r="G48" s="37"/>
      <c r="H48" s="37"/>
      <c r="I48" s="37"/>
      <c r="J48" s="37"/>
      <c r="K48" s="37"/>
      <c r="L48" s="37"/>
      <c r="M48" s="37"/>
      <c r="N48" s="37"/>
      <c r="O48" s="37"/>
      <c r="P48" s="37"/>
      <c r="Q48" s="37"/>
      <c r="R48" s="37"/>
      <c r="S48" s="37"/>
      <c r="T48" s="37"/>
      <c r="U48" s="39"/>
      <c r="V48" s="37"/>
      <c r="W48" s="37"/>
      <c r="X48" s="37"/>
      <c r="Y48" s="37"/>
      <c r="Z48" s="37"/>
    </row>
    <row r="49" spans="1:26" ht="15.75" customHeight="1">
      <c r="A49" s="37"/>
      <c r="B49" s="93"/>
      <c r="C49" s="37"/>
      <c r="D49" s="37"/>
      <c r="E49" s="37"/>
      <c r="F49" s="37"/>
      <c r="G49" s="37"/>
      <c r="H49" s="37"/>
      <c r="I49" s="37"/>
      <c r="J49" s="37"/>
      <c r="K49" s="37"/>
      <c r="L49" s="37"/>
      <c r="M49" s="37"/>
      <c r="N49" s="37"/>
      <c r="O49" s="37"/>
      <c r="P49" s="37"/>
      <c r="Q49" s="37"/>
      <c r="R49" s="37"/>
      <c r="S49" s="37"/>
      <c r="T49" s="37"/>
      <c r="U49" s="39"/>
      <c r="V49" s="37"/>
      <c r="W49" s="37"/>
      <c r="X49" s="37"/>
      <c r="Y49" s="37"/>
      <c r="Z49" s="37"/>
    </row>
    <row r="50" spans="1:26" ht="15.75" customHeight="1">
      <c r="A50" s="37"/>
      <c r="B50" s="93"/>
      <c r="C50" s="37"/>
      <c r="D50" s="37"/>
      <c r="E50" s="37"/>
      <c r="F50" s="37"/>
      <c r="G50" s="37"/>
      <c r="H50" s="37"/>
      <c r="I50" s="37"/>
      <c r="J50" s="37"/>
      <c r="K50" s="37"/>
      <c r="L50" s="37"/>
      <c r="M50" s="37"/>
      <c r="N50" s="37"/>
      <c r="O50" s="37"/>
      <c r="P50" s="37"/>
      <c r="Q50" s="37"/>
      <c r="R50" s="37"/>
      <c r="S50" s="37"/>
      <c r="T50" s="37"/>
      <c r="U50" s="39"/>
      <c r="V50" s="37"/>
      <c r="W50" s="37"/>
      <c r="X50" s="37"/>
      <c r="Y50" s="37"/>
      <c r="Z50" s="37"/>
    </row>
    <row r="51" spans="1:26" ht="18" customHeight="1">
      <c r="A51" s="37"/>
      <c r="B51" s="93"/>
      <c r="C51" s="94" t="s">
        <v>851</v>
      </c>
      <c r="D51" s="95"/>
      <c r="E51" s="95"/>
      <c r="F51" s="95"/>
      <c r="G51" s="95"/>
      <c r="H51" s="95"/>
      <c r="I51" s="95"/>
      <c r="J51" s="95"/>
      <c r="K51" s="95"/>
      <c r="L51" s="95"/>
      <c r="M51" s="95"/>
      <c r="N51" s="95"/>
      <c r="O51" s="95"/>
      <c r="P51" s="95"/>
      <c r="Q51" s="95"/>
      <c r="R51" s="95"/>
      <c r="S51" s="95"/>
      <c r="T51" s="95"/>
      <c r="U51" s="39"/>
      <c r="V51" s="37"/>
      <c r="W51" s="37"/>
      <c r="X51" s="37"/>
      <c r="Y51" s="37"/>
      <c r="Z51" s="37"/>
    </row>
    <row r="52" spans="1:26" ht="15.75" customHeight="1">
      <c r="A52" s="37"/>
      <c r="B52" s="93"/>
      <c r="C52" s="37"/>
      <c r="D52" s="37"/>
      <c r="E52" s="37"/>
      <c r="F52" s="37"/>
      <c r="G52" s="37"/>
      <c r="H52" s="37"/>
      <c r="I52" s="37"/>
      <c r="J52" s="37"/>
      <c r="K52" s="37"/>
      <c r="L52" s="37"/>
      <c r="M52" s="37"/>
      <c r="N52" s="37"/>
      <c r="O52" s="37"/>
      <c r="P52" s="37"/>
      <c r="Q52" s="37"/>
      <c r="R52" s="37"/>
      <c r="S52" s="37"/>
      <c r="T52" s="37"/>
      <c r="U52" s="39"/>
      <c r="V52" s="37"/>
      <c r="W52" s="37"/>
      <c r="X52" s="37"/>
      <c r="Y52" s="37"/>
      <c r="Z52" s="37"/>
    </row>
    <row r="53" spans="1:26" ht="15.75" customHeight="1">
      <c r="A53" s="37"/>
      <c r="B53" s="93"/>
      <c r="C53" s="37"/>
      <c r="D53" s="37"/>
      <c r="E53" s="37"/>
      <c r="F53" s="37"/>
      <c r="G53" s="37"/>
      <c r="H53" s="37"/>
      <c r="I53" s="37"/>
      <c r="J53" s="37"/>
      <c r="K53" s="416" t="s">
        <v>852</v>
      </c>
      <c r="L53" s="380"/>
      <c r="M53" s="380"/>
      <c r="N53" s="380"/>
      <c r="O53" s="37"/>
      <c r="P53" s="37"/>
      <c r="Q53" s="37"/>
      <c r="R53" s="37"/>
      <c r="S53" s="37"/>
      <c r="T53" s="37"/>
      <c r="U53" s="39"/>
      <c r="V53" s="37"/>
      <c r="W53" s="37"/>
      <c r="X53" s="37"/>
      <c r="Y53" s="37"/>
      <c r="Z53" s="37"/>
    </row>
    <row r="54" spans="1:26" ht="15.75" customHeight="1">
      <c r="A54" s="37"/>
      <c r="B54" s="93"/>
      <c r="C54" s="37"/>
      <c r="D54" s="37"/>
      <c r="E54" s="37"/>
      <c r="F54" s="37"/>
      <c r="G54" s="37"/>
      <c r="H54" s="37"/>
      <c r="I54" s="98"/>
      <c r="J54" s="37"/>
      <c r="K54" s="417" t="str">
        <f>+'Autodiagnóstico '!C12</f>
        <v>PLANEACIÓN</v>
      </c>
      <c r="L54" s="380"/>
      <c r="M54" s="380"/>
      <c r="N54" s="380"/>
      <c r="O54" s="37"/>
      <c r="P54" s="37"/>
      <c r="Q54" s="37"/>
      <c r="R54" s="37"/>
      <c r="S54" s="37"/>
      <c r="T54" s="37"/>
      <c r="U54" s="39"/>
      <c r="V54" s="37"/>
      <c r="W54" s="37"/>
      <c r="X54" s="37"/>
      <c r="Y54" s="37"/>
      <c r="Z54" s="37"/>
    </row>
    <row r="55" spans="1:26" ht="15.75" customHeight="1">
      <c r="A55" s="37"/>
      <c r="B55" s="93"/>
      <c r="C55" s="37"/>
      <c r="D55" s="37"/>
      <c r="E55" s="37"/>
      <c r="F55" s="37"/>
      <c r="G55" s="37"/>
      <c r="H55" s="37"/>
      <c r="I55" s="37"/>
      <c r="J55" s="37"/>
      <c r="K55" s="37"/>
      <c r="L55" s="37"/>
      <c r="M55" s="37"/>
      <c r="N55" s="37"/>
      <c r="O55" s="37"/>
      <c r="P55" s="37"/>
      <c r="Q55" s="37"/>
      <c r="R55" s="37"/>
      <c r="S55" s="37"/>
      <c r="T55" s="37"/>
      <c r="U55" s="39"/>
      <c r="V55" s="37"/>
      <c r="W55" s="37"/>
      <c r="X55" s="37"/>
      <c r="Y55" s="37"/>
      <c r="Z55" s="37"/>
    </row>
    <row r="56" spans="1:26" ht="15.75" customHeight="1">
      <c r="A56" s="37"/>
      <c r="B56" s="93"/>
      <c r="C56" s="37"/>
      <c r="D56" s="37"/>
      <c r="E56" s="37"/>
      <c r="F56" s="37"/>
      <c r="G56" s="37"/>
      <c r="H56" s="37"/>
      <c r="I56" s="37" t="s">
        <v>853</v>
      </c>
      <c r="J56" s="37" t="s">
        <v>846</v>
      </c>
      <c r="K56" s="37" t="s">
        <v>29</v>
      </c>
      <c r="L56" s="37"/>
      <c r="M56" s="37"/>
      <c r="N56" s="37"/>
      <c r="O56" s="37"/>
      <c r="P56" s="37"/>
      <c r="Q56" s="37"/>
      <c r="R56" s="37"/>
      <c r="S56" s="37"/>
      <c r="T56" s="37"/>
      <c r="U56" s="39"/>
      <c r="V56" s="37"/>
      <c r="W56" s="37"/>
      <c r="X56" s="37"/>
      <c r="Y56" s="37"/>
      <c r="Z56" s="37"/>
    </row>
    <row r="57" spans="1:26" ht="15.75" customHeight="1">
      <c r="A57" s="37"/>
      <c r="B57" s="93"/>
      <c r="C57" s="37"/>
      <c r="D57" s="37"/>
      <c r="E57" s="37"/>
      <c r="F57" s="37"/>
      <c r="G57" s="37"/>
      <c r="H57" s="37"/>
      <c r="I57" s="37" t="str">
        <f>+'Autodiagnóstico '!E12</f>
        <v>Conocimiento normativo y del entorno</v>
      </c>
      <c r="J57" s="37">
        <v>100</v>
      </c>
      <c r="K57" s="99">
        <f>+'Autodiagnóstico '!F12</f>
        <v>93.333333333333329</v>
      </c>
      <c r="L57" s="37"/>
      <c r="M57" s="37"/>
      <c r="N57" s="37"/>
      <c r="O57" s="37"/>
      <c r="P57" s="37"/>
      <c r="Q57" s="37"/>
      <c r="R57" s="37"/>
      <c r="S57" s="37"/>
      <c r="T57" s="37"/>
      <c r="U57" s="39"/>
      <c r="V57" s="37"/>
      <c r="W57" s="37"/>
      <c r="X57" s="37"/>
      <c r="Y57" s="37"/>
      <c r="Z57" s="37"/>
    </row>
    <row r="58" spans="1:26" ht="15.75" customHeight="1">
      <c r="A58" s="37"/>
      <c r="B58" s="93"/>
      <c r="C58" s="37"/>
      <c r="D58" s="37"/>
      <c r="E58" s="37"/>
      <c r="F58" s="37"/>
      <c r="G58" s="37"/>
      <c r="H58" s="37"/>
      <c r="I58" s="37" t="str">
        <f>+'Autodiagnóstico '!E27</f>
        <v>Gestión de la información</v>
      </c>
      <c r="J58" s="37">
        <v>100</v>
      </c>
      <c r="K58" s="99">
        <f>+'Autodiagnóstico '!F27</f>
        <v>93.75</v>
      </c>
      <c r="L58" s="37"/>
      <c r="M58" s="37"/>
      <c r="N58" s="37"/>
      <c r="O58" s="37"/>
      <c r="P58" s="37"/>
      <c r="Q58" s="37"/>
      <c r="R58" s="37"/>
      <c r="S58" s="37"/>
      <c r="T58" s="37"/>
      <c r="U58" s="39"/>
      <c r="V58" s="37"/>
      <c r="W58" s="37"/>
      <c r="X58" s="37"/>
      <c r="Y58" s="37"/>
      <c r="Z58" s="37"/>
    </row>
    <row r="59" spans="1:26" ht="15.75" customHeight="1">
      <c r="A59" s="37"/>
      <c r="B59" s="93"/>
      <c r="C59" s="37"/>
      <c r="D59" s="37"/>
      <c r="E59" s="37"/>
      <c r="F59" s="37"/>
      <c r="G59" s="37"/>
      <c r="H59" s="37"/>
      <c r="I59" s="37" t="str">
        <f>+'Autodiagnóstico '!E77</f>
        <v>Planeación Estratégica</v>
      </c>
      <c r="J59" s="37">
        <v>100</v>
      </c>
      <c r="K59" s="99">
        <f>+'Autodiagnóstico '!F77</f>
        <v>98.333333333333329</v>
      </c>
      <c r="L59" s="37"/>
      <c r="M59" s="37"/>
      <c r="N59" s="37"/>
      <c r="O59" s="37"/>
      <c r="P59" s="37"/>
      <c r="Q59" s="37"/>
      <c r="R59" s="37"/>
      <c r="S59" s="37"/>
      <c r="T59" s="37"/>
      <c r="U59" s="39"/>
      <c r="V59" s="37"/>
      <c r="W59" s="37"/>
      <c r="X59" s="37"/>
      <c r="Y59" s="37"/>
      <c r="Z59" s="37"/>
    </row>
    <row r="60" spans="1:26" ht="15.75" customHeight="1">
      <c r="A60" s="37"/>
      <c r="B60" s="93"/>
      <c r="C60" s="37"/>
      <c r="D60" s="37"/>
      <c r="E60" s="37"/>
      <c r="F60" s="37"/>
      <c r="G60" s="37"/>
      <c r="H60" s="37"/>
      <c r="I60" s="37" t="str">
        <f>+'Autodiagnóstico '!E122</f>
        <v>Manual de funciones y competencias</v>
      </c>
      <c r="J60" s="37">
        <v>100</v>
      </c>
      <c r="K60" s="99">
        <f>+'Autodiagnóstico '!F122</f>
        <v>90</v>
      </c>
      <c r="L60" s="37"/>
      <c r="M60" s="37"/>
      <c r="N60" s="37"/>
      <c r="O60" s="37"/>
      <c r="P60" s="37"/>
      <c r="Q60" s="37"/>
      <c r="R60" s="37"/>
      <c r="S60" s="37"/>
      <c r="T60" s="37"/>
      <c r="U60" s="39"/>
      <c r="V60" s="37"/>
      <c r="W60" s="37"/>
      <c r="X60" s="37"/>
      <c r="Y60" s="37"/>
      <c r="Z60" s="37"/>
    </row>
    <row r="61" spans="1:26" ht="15.75" customHeight="1">
      <c r="A61" s="37"/>
      <c r="B61" s="93"/>
      <c r="C61" s="37"/>
      <c r="D61" s="37"/>
      <c r="E61" s="37"/>
      <c r="F61" s="37"/>
      <c r="G61" s="37"/>
      <c r="H61" s="37"/>
      <c r="I61" s="37" t="str">
        <f>+'Autodiagnóstico '!E127</f>
        <v>Arreglo institucional</v>
      </c>
      <c r="J61" s="37">
        <v>100</v>
      </c>
      <c r="K61" s="99">
        <f>+'Autodiagnóstico '!F127</f>
        <v>100</v>
      </c>
      <c r="L61" s="37"/>
      <c r="M61" s="37"/>
      <c r="N61" s="37"/>
      <c r="O61" s="37"/>
      <c r="P61" s="37"/>
      <c r="Q61" s="37"/>
      <c r="R61" s="37"/>
      <c r="S61" s="37"/>
      <c r="T61" s="37"/>
      <c r="U61" s="39"/>
      <c r="V61" s="37"/>
      <c r="W61" s="37"/>
      <c r="X61" s="37"/>
      <c r="Y61" s="37"/>
      <c r="Z61" s="37"/>
    </row>
    <row r="62" spans="1:26" ht="15.75" customHeight="1">
      <c r="A62" s="37"/>
      <c r="B62" s="93"/>
      <c r="C62" s="37"/>
      <c r="D62" s="37"/>
      <c r="E62" s="37"/>
      <c r="F62" s="37"/>
      <c r="G62" s="37"/>
      <c r="H62" s="37"/>
      <c r="I62" s="37"/>
      <c r="J62" s="37"/>
      <c r="K62" s="37"/>
      <c r="L62" s="37"/>
      <c r="M62" s="37"/>
      <c r="N62" s="37"/>
      <c r="O62" s="37"/>
      <c r="P62" s="37"/>
      <c r="Q62" s="37"/>
      <c r="R62" s="37"/>
      <c r="S62" s="37"/>
      <c r="T62" s="37"/>
      <c r="U62" s="39"/>
      <c r="V62" s="37"/>
      <c r="W62" s="37"/>
      <c r="X62" s="37"/>
      <c r="Y62" s="37"/>
      <c r="Z62" s="37"/>
    </row>
    <row r="63" spans="1:26" ht="15.75" customHeight="1">
      <c r="A63" s="37"/>
      <c r="B63" s="93"/>
      <c r="C63" s="37"/>
      <c r="D63" s="37"/>
      <c r="E63" s="37"/>
      <c r="F63" s="37"/>
      <c r="G63" s="37"/>
      <c r="H63" s="37"/>
      <c r="I63" s="37"/>
      <c r="J63" s="37"/>
      <c r="K63" s="37"/>
      <c r="L63" s="37"/>
      <c r="M63" s="37"/>
      <c r="N63" s="37"/>
      <c r="O63" s="37"/>
      <c r="P63" s="37"/>
      <c r="Q63" s="37"/>
      <c r="R63" s="37"/>
      <c r="S63" s="37"/>
      <c r="T63" s="37"/>
      <c r="U63" s="39"/>
      <c r="V63" s="37"/>
      <c r="W63" s="37"/>
      <c r="X63" s="37"/>
      <c r="Y63" s="37"/>
      <c r="Z63" s="37"/>
    </row>
    <row r="64" spans="1:26" ht="15.75" customHeight="1">
      <c r="A64" s="37"/>
      <c r="B64" s="93"/>
      <c r="C64" s="37"/>
      <c r="D64" s="37"/>
      <c r="E64" s="37"/>
      <c r="F64" s="37"/>
      <c r="G64" s="37"/>
      <c r="H64" s="37"/>
      <c r="I64" s="37"/>
      <c r="J64" s="37"/>
      <c r="K64" s="37"/>
      <c r="L64" s="37"/>
      <c r="M64" s="37"/>
      <c r="N64" s="37"/>
      <c r="O64" s="37"/>
      <c r="P64" s="37"/>
      <c r="Q64" s="37"/>
      <c r="R64" s="37"/>
      <c r="S64" s="37"/>
      <c r="T64" s="37"/>
      <c r="U64" s="39"/>
      <c r="V64" s="37"/>
      <c r="W64" s="37"/>
      <c r="X64" s="37"/>
      <c r="Y64" s="37"/>
      <c r="Z64" s="37"/>
    </row>
    <row r="65" spans="1:26" ht="15.75" customHeight="1">
      <c r="A65" s="37"/>
      <c r="B65" s="93"/>
      <c r="C65" s="37"/>
      <c r="D65" s="37"/>
      <c r="E65" s="37"/>
      <c r="F65" s="37"/>
      <c r="G65" s="37"/>
      <c r="H65" s="37"/>
      <c r="I65" s="37"/>
      <c r="J65" s="37"/>
      <c r="K65" s="37"/>
      <c r="L65" s="37"/>
      <c r="M65" s="37"/>
      <c r="N65" s="37"/>
      <c r="O65" s="37"/>
      <c r="P65" s="37"/>
      <c r="Q65" s="37"/>
      <c r="R65" s="37"/>
      <c r="S65" s="37"/>
      <c r="T65" s="37"/>
      <c r="U65" s="39"/>
      <c r="V65" s="37"/>
      <c r="W65" s="37"/>
      <c r="X65" s="37"/>
      <c r="Y65" s="37"/>
      <c r="Z65" s="37"/>
    </row>
    <row r="66" spans="1:26" ht="15.75" customHeight="1">
      <c r="A66" s="37"/>
      <c r="B66" s="93"/>
      <c r="C66" s="37"/>
      <c r="D66" s="37"/>
      <c r="E66" s="37"/>
      <c r="F66" s="37"/>
      <c r="G66" s="37"/>
      <c r="H66" s="37"/>
      <c r="I66" s="37"/>
      <c r="J66" s="37"/>
      <c r="K66" s="37"/>
      <c r="L66" s="37"/>
      <c r="M66" s="37"/>
      <c r="N66" s="37"/>
      <c r="O66" s="37"/>
      <c r="P66" s="37"/>
      <c r="Q66" s="37"/>
      <c r="R66" s="37"/>
      <c r="S66" s="37"/>
      <c r="T66" s="37"/>
      <c r="U66" s="39"/>
      <c r="V66" s="37"/>
      <c r="W66" s="37"/>
      <c r="X66" s="37"/>
      <c r="Y66" s="37"/>
      <c r="Z66" s="37"/>
    </row>
    <row r="67" spans="1:26" ht="15.75" customHeight="1">
      <c r="A67" s="37"/>
      <c r="B67" s="93"/>
      <c r="C67" s="37"/>
      <c r="D67" s="37"/>
      <c r="E67" s="37"/>
      <c r="F67" s="37"/>
      <c r="G67" s="37"/>
      <c r="H67" s="37"/>
      <c r="I67" s="37"/>
      <c r="J67" s="37"/>
      <c r="K67" s="37"/>
      <c r="L67" s="37"/>
      <c r="M67" s="37"/>
      <c r="N67" s="37"/>
      <c r="O67" s="37"/>
      <c r="P67" s="37"/>
      <c r="Q67" s="37"/>
      <c r="R67" s="37"/>
      <c r="S67" s="37"/>
      <c r="T67" s="37"/>
      <c r="U67" s="39"/>
      <c r="V67" s="37"/>
      <c r="W67" s="37"/>
      <c r="X67" s="37"/>
      <c r="Y67" s="37"/>
      <c r="Z67" s="37"/>
    </row>
    <row r="68" spans="1:26" ht="15.75" customHeight="1">
      <c r="A68" s="37"/>
      <c r="B68" s="93"/>
      <c r="C68" s="37"/>
      <c r="D68" s="37"/>
      <c r="E68" s="37"/>
      <c r="F68" s="37"/>
      <c r="G68" s="37"/>
      <c r="H68" s="37"/>
      <c r="I68" s="37"/>
      <c r="J68" s="37"/>
      <c r="K68" s="37"/>
      <c r="L68" s="37"/>
      <c r="M68" s="37"/>
      <c r="N68" s="37"/>
      <c r="O68" s="37"/>
      <c r="P68" s="37"/>
      <c r="Q68" s="37"/>
      <c r="R68" s="37"/>
      <c r="S68" s="37"/>
      <c r="T68" s="37"/>
      <c r="U68" s="39"/>
      <c r="V68" s="37"/>
      <c r="W68" s="37"/>
      <c r="X68" s="37"/>
      <c r="Y68" s="37"/>
      <c r="Z68" s="37"/>
    </row>
    <row r="69" spans="1:26" ht="15.75" customHeight="1">
      <c r="A69" s="37"/>
      <c r="B69" s="93"/>
      <c r="C69" s="37"/>
      <c r="D69" s="37"/>
      <c r="E69" s="37"/>
      <c r="F69" s="37"/>
      <c r="G69" s="37"/>
      <c r="H69" s="37"/>
      <c r="I69" s="37"/>
      <c r="J69" s="37"/>
      <c r="K69" s="37"/>
      <c r="L69" s="37"/>
      <c r="M69" s="37"/>
      <c r="N69" s="37"/>
      <c r="O69" s="37"/>
      <c r="P69" s="37"/>
      <c r="Q69" s="37"/>
      <c r="R69" s="37"/>
      <c r="S69" s="37"/>
      <c r="T69" s="37"/>
      <c r="U69" s="39"/>
      <c r="V69" s="37"/>
      <c r="W69" s="37"/>
      <c r="X69" s="37"/>
      <c r="Y69" s="37"/>
      <c r="Z69" s="37"/>
    </row>
    <row r="70" spans="1:26" ht="15.75" customHeight="1">
      <c r="A70" s="37"/>
      <c r="B70" s="93"/>
      <c r="C70" s="37"/>
      <c r="D70" s="37"/>
      <c r="E70" s="37"/>
      <c r="F70" s="37"/>
      <c r="G70" s="37"/>
      <c r="H70" s="37"/>
      <c r="I70" s="37"/>
      <c r="J70" s="37"/>
      <c r="K70" s="37"/>
      <c r="L70" s="37"/>
      <c r="M70" s="37"/>
      <c r="N70" s="37"/>
      <c r="O70" s="37"/>
      <c r="P70" s="37"/>
      <c r="Q70" s="37"/>
      <c r="R70" s="37"/>
      <c r="S70" s="37"/>
      <c r="T70" s="37"/>
      <c r="U70" s="39"/>
      <c r="V70" s="37"/>
      <c r="W70" s="37"/>
      <c r="X70" s="37"/>
      <c r="Y70" s="37"/>
      <c r="Z70" s="37"/>
    </row>
    <row r="71" spans="1:26" ht="15.75" customHeight="1">
      <c r="A71" s="37"/>
      <c r="B71" s="93"/>
      <c r="C71" s="37"/>
      <c r="D71" s="37"/>
      <c r="E71" s="37"/>
      <c r="F71" s="37"/>
      <c r="G71" s="37"/>
      <c r="H71" s="37"/>
      <c r="I71" s="37"/>
      <c r="J71" s="37"/>
      <c r="K71" s="37"/>
      <c r="L71" s="37"/>
      <c r="M71" s="37"/>
      <c r="N71" s="37"/>
      <c r="O71" s="37"/>
      <c r="P71" s="37"/>
      <c r="Q71" s="37"/>
      <c r="R71" s="37"/>
      <c r="S71" s="37"/>
      <c r="T71" s="37"/>
      <c r="U71" s="39"/>
      <c r="V71" s="37"/>
      <c r="W71" s="37"/>
      <c r="X71" s="37"/>
      <c r="Y71" s="37"/>
      <c r="Z71" s="37"/>
    </row>
    <row r="72" spans="1:26" ht="15.75" customHeight="1">
      <c r="A72" s="37"/>
      <c r="B72" s="93"/>
      <c r="C72" s="37"/>
      <c r="D72" s="37"/>
      <c r="E72" s="37"/>
      <c r="F72" s="37"/>
      <c r="G72" s="37"/>
      <c r="H72" s="37"/>
      <c r="I72" s="37"/>
      <c r="J72" s="37"/>
      <c r="K72" s="37"/>
      <c r="L72" s="37"/>
      <c r="M72" s="37"/>
      <c r="N72" s="37"/>
      <c r="O72" s="37"/>
      <c r="P72" s="37"/>
      <c r="Q72" s="37"/>
      <c r="R72" s="37"/>
      <c r="S72" s="37"/>
      <c r="T72" s="37"/>
      <c r="U72" s="39"/>
      <c r="V72" s="37"/>
      <c r="W72" s="37"/>
      <c r="X72" s="37"/>
      <c r="Y72" s="37"/>
      <c r="Z72" s="37"/>
    </row>
    <row r="73" spans="1:26" ht="15.75" customHeight="1">
      <c r="A73" s="37"/>
      <c r="B73" s="93"/>
      <c r="C73" s="37"/>
      <c r="D73" s="37"/>
      <c r="E73" s="37"/>
      <c r="F73" s="37"/>
      <c r="G73" s="37"/>
      <c r="H73" s="37"/>
      <c r="I73" s="37"/>
      <c r="J73" s="37"/>
      <c r="K73" s="37"/>
      <c r="L73" s="37"/>
      <c r="M73" s="37"/>
      <c r="N73" s="37"/>
      <c r="O73" s="37"/>
      <c r="P73" s="37"/>
      <c r="Q73" s="37"/>
      <c r="R73" s="37"/>
      <c r="S73" s="37"/>
      <c r="T73" s="37"/>
      <c r="U73" s="39"/>
      <c r="V73" s="37"/>
      <c r="W73" s="37"/>
      <c r="X73" s="37"/>
      <c r="Y73" s="37"/>
      <c r="Z73" s="37"/>
    </row>
    <row r="74" spans="1:26" ht="15.75" customHeight="1">
      <c r="A74" s="37"/>
      <c r="B74" s="93"/>
      <c r="C74" s="37"/>
      <c r="D74" s="37"/>
      <c r="E74" s="37"/>
      <c r="F74" s="37"/>
      <c r="G74" s="37"/>
      <c r="H74" s="37"/>
      <c r="I74" s="37"/>
      <c r="J74" s="37"/>
      <c r="K74" s="37"/>
      <c r="L74" s="37"/>
      <c r="M74" s="37"/>
      <c r="N74" s="37"/>
      <c r="O74" s="37"/>
      <c r="P74" s="37"/>
      <c r="Q74" s="37"/>
      <c r="R74" s="37"/>
      <c r="S74" s="37"/>
      <c r="T74" s="37"/>
      <c r="U74" s="39"/>
      <c r="V74" s="37"/>
      <c r="W74" s="37"/>
      <c r="X74" s="37"/>
      <c r="Y74" s="37"/>
      <c r="Z74" s="37"/>
    </row>
    <row r="75" spans="1:26" ht="15.75" customHeight="1">
      <c r="A75" s="37"/>
      <c r="B75" s="93"/>
      <c r="C75" s="37"/>
      <c r="D75" s="37"/>
      <c r="E75" s="37"/>
      <c r="F75" s="37"/>
      <c r="G75" s="37"/>
      <c r="H75" s="37"/>
      <c r="I75" s="37"/>
      <c r="J75" s="37"/>
      <c r="K75" s="37"/>
      <c r="L75" s="37"/>
      <c r="M75" s="37"/>
      <c r="N75" s="37"/>
      <c r="O75" s="37"/>
      <c r="P75" s="37"/>
      <c r="Q75" s="37"/>
      <c r="R75" s="37"/>
      <c r="S75" s="37"/>
      <c r="T75" s="37"/>
      <c r="U75" s="39"/>
      <c r="V75" s="37"/>
      <c r="W75" s="37"/>
      <c r="X75" s="37"/>
      <c r="Y75" s="37"/>
      <c r="Z75" s="37"/>
    </row>
    <row r="76" spans="1:26" ht="15.75" customHeight="1">
      <c r="A76" s="37"/>
      <c r="B76" s="93"/>
      <c r="C76" s="37"/>
      <c r="D76" s="37"/>
      <c r="E76" s="37"/>
      <c r="F76" s="37"/>
      <c r="G76" s="37"/>
      <c r="H76" s="37"/>
      <c r="I76" s="37"/>
      <c r="J76" s="37"/>
      <c r="K76" s="416" t="s">
        <v>854</v>
      </c>
      <c r="L76" s="380"/>
      <c r="M76" s="380"/>
      <c r="N76" s="380"/>
      <c r="O76" s="37"/>
      <c r="P76" s="37"/>
      <c r="Q76" s="37"/>
      <c r="R76" s="37"/>
      <c r="S76" s="37"/>
      <c r="T76" s="37"/>
      <c r="U76" s="39"/>
      <c r="V76" s="37"/>
      <c r="W76" s="37"/>
      <c r="X76" s="37"/>
      <c r="Y76" s="37"/>
      <c r="Z76" s="37"/>
    </row>
    <row r="77" spans="1:26" ht="15.75" customHeight="1">
      <c r="A77" s="37"/>
      <c r="B77" s="93"/>
      <c r="C77" s="37"/>
      <c r="D77" s="37"/>
      <c r="E77" s="37"/>
      <c r="F77" s="37"/>
      <c r="G77" s="37"/>
      <c r="H77" s="37"/>
      <c r="I77" s="37"/>
      <c r="J77" s="37"/>
      <c r="K77" s="417" t="str">
        <f>+'Autodiagnóstico '!C132</f>
        <v>INGRESO</v>
      </c>
      <c r="L77" s="380"/>
      <c r="M77" s="380"/>
      <c r="N77" s="380"/>
      <c r="O77" s="37"/>
      <c r="P77" s="37"/>
      <c r="Q77" s="37"/>
      <c r="R77" s="37"/>
      <c r="S77" s="37"/>
      <c r="T77" s="37"/>
      <c r="U77" s="39"/>
      <c r="V77" s="37"/>
      <c r="W77" s="37"/>
      <c r="X77" s="37"/>
      <c r="Y77" s="37"/>
      <c r="Z77" s="37"/>
    </row>
    <row r="78" spans="1:26" ht="15.75" customHeight="1">
      <c r="A78" s="37"/>
      <c r="B78" s="93"/>
      <c r="C78" s="37"/>
      <c r="D78" s="37"/>
      <c r="E78" s="37"/>
      <c r="F78" s="37"/>
      <c r="G78" s="37"/>
      <c r="H78" s="37"/>
      <c r="I78" s="37"/>
      <c r="J78" s="37"/>
      <c r="K78" s="37"/>
      <c r="L78" s="37"/>
      <c r="M78" s="37"/>
      <c r="N78" s="37"/>
      <c r="O78" s="37"/>
      <c r="P78" s="37"/>
      <c r="Q78" s="37"/>
      <c r="R78" s="37"/>
      <c r="S78" s="37"/>
      <c r="T78" s="37"/>
      <c r="U78" s="39"/>
      <c r="V78" s="37"/>
      <c r="W78" s="37"/>
      <c r="X78" s="37"/>
      <c r="Y78" s="37"/>
      <c r="Z78" s="37"/>
    </row>
    <row r="79" spans="1:26" ht="15.75" customHeight="1">
      <c r="A79" s="37"/>
      <c r="B79" s="93"/>
      <c r="C79" s="37"/>
      <c r="D79" s="100"/>
      <c r="E79" s="37"/>
      <c r="F79" s="37"/>
      <c r="G79" s="37"/>
      <c r="H79" s="37"/>
      <c r="I79" s="37"/>
      <c r="J79" s="37" t="s">
        <v>853</v>
      </c>
      <c r="K79" s="37" t="s">
        <v>846</v>
      </c>
      <c r="L79" s="37" t="s">
        <v>29</v>
      </c>
      <c r="M79" s="37"/>
      <c r="N79" s="37"/>
      <c r="O79" s="37"/>
      <c r="P79" s="37"/>
      <c r="Q79" s="37"/>
      <c r="R79" s="37"/>
      <c r="S79" s="37"/>
      <c r="T79" s="37"/>
      <c r="U79" s="39"/>
      <c r="V79" s="37"/>
      <c r="W79" s="37"/>
      <c r="X79" s="37"/>
      <c r="Y79" s="37"/>
      <c r="Z79" s="37"/>
    </row>
    <row r="80" spans="1:26" ht="15.75" customHeight="1">
      <c r="A80" s="37"/>
      <c r="B80" s="93"/>
      <c r="C80" s="37"/>
      <c r="D80" s="37"/>
      <c r="E80" s="37"/>
      <c r="F80" s="37"/>
      <c r="G80" s="37"/>
      <c r="H80" s="37"/>
      <c r="I80" s="37"/>
      <c r="J80" s="37" t="str">
        <f>+'Autodiagnóstico '!E132</f>
        <v>Provisión del empleo</v>
      </c>
      <c r="K80" s="37">
        <v>100</v>
      </c>
      <c r="L80" s="99">
        <f>+'Autodiagnóstico '!F132</f>
        <v>60</v>
      </c>
      <c r="M80" s="37"/>
      <c r="N80" s="37"/>
      <c r="O80" s="37"/>
      <c r="P80" s="37"/>
      <c r="Q80" s="37"/>
      <c r="R80" s="37"/>
      <c r="S80" s="37"/>
      <c r="T80" s="37"/>
      <c r="U80" s="39"/>
      <c r="V80" s="37"/>
      <c r="W80" s="37"/>
      <c r="X80" s="37"/>
      <c r="Y80" s="37"/>
      <c r="Z80" s="37"/>
    </row>
    <row r="81" spans="1:26" ht="15.75" customHeight="1">
      <c r="A81" s="37"/>
      <c r="B81" s="93"/>
      <c r="C81" s="37"/>
      <c r="D81" s="37"/>
      <c r="E81" s="37"/>
      <c r="F81" s="37"/>
      <c r="G81" s="37"/>
      <c r="H81" s="37"/>
      <c r="I81" s="37"/>
      <c r="J81" s="37" t="str">
        <f>+'Autodiagnóstico '!E157</f>
        <v>Gestión de la información</v>
      </c>
      <c r="K81" s="37">
        <v>100</v>
      </c>
      <c r="L81" s="99" t="str">
        <f>+'Autodiagnóstico '!F157</f>
        <v/>
      </c>
      <c r="M81" s="37"/>
      <c r="N81" s="37"/>
      <c r="O81" s="37"/>
      <c r="P81" s="37"/>
      <c r="Q81" s="37"/>
      <c r="R81" s="37"/>
      <c r="S81" s="37"/>
      <c r="T81" s="37"/>
      <c r="U81" s="39"/>
      <c r="V81" s="37"/>
      <c r="W81" s="37"/>
      <c r="X81" s="37"/>
      <c r="Y81" s="37"/>
      <c r="Z81" s="37"/>
    </row>
    <row r="82" spans="1:26" ht="15.75" customHeight="1">
      <c r="A82" s="37"/>
      <c r="B82" s="93"/>
      <c r="C82" s="37"/>
      <c r="D82" s="37"/>
      <c r="E82" s="37"/>
      <c r="F82" s="37"/>
      <c r="G82" s="37"/>
      <c r="H82" s="37"/>
      <c r="I82" s="37"/>
      <c r="J82" s="37" t="str">
        <f>+'Autodiagnóstico '!E172</f>
        <v>Meritocracia</v>
      </c>
      <c r="K82" s="37">
        <v>100</v>
      </c>
      <c r="L82" s="99" t="str">
        <f>+'Autodiagnóstico '!F172</f>
        <v/>
      </c>
      <c r="M82" s="37"/>
      <c r="N82" s="37"/>
      <c r="O82" s="37"/>
      <c r="P82" s="37"/>
      <c r="Q82" s="37"/>
      <c r="R82" s="37"/>
      <c r="S82" s="37"/>
      <c r="T82" s="37"/>
      <c r="U82" s="39"/>
      <c r="V82" s="37"/>
      <c r="W82" s="37"/>
      <c r="X82" s="37"/>
      <c r="Y82" s="37"/>
      <c r="Z82" s="37"/>
    </row>
    <row r="83" spans="1:26" ht="15.75" customHeight="1">
      <c r="A83" s="37"/>
      <c r="B83" s="93"/>
      <c r="C83" s="37"/>
      <c r="D83" s="37"/>
      <c r="E83" s="37"/>
      <c r="F83" s="37"/>
      <c r="G83" s="37"/>
      <c r="H83" s="37"/>
      <c r="I83" s="37"/>
      <c r="J83" s="37" t="str">
        <f>+'Autodiagnóstico '!E182</f>
        <v>Gestión del desempeño</v>
      </c>
      <c r="K83" s="37">
        <v>100</v>
      </c>
      <c r="L83" s="99" t="str">
        <f>+'Autodiagnóstico '!F182</f>
        <v/>
      </c>
      <c r="M83" s="37"/>
      <c r="N83" s="37"/>
      <c r="O83" s="37"/>
      <c r="P83" s="37"/>
      <c r="Q83" s="37"/>
      <c r="R83" s="37"/>
      <c r="S83" s="37"/>
      <c r="T83" s="37"/>
      <c r="U83" s="39"/>
      <c r="V83" s="37"/>
      <c r="W83" s="37"/>
      <c r="X83" s="37"/>
      <c r="Y83" s="37"/>
      <c r="Z83" s="37"/>
    </row>
    <row r="84" spans="1:26" ht="15.75" customHeight="1">
      <c r="A84" s="37"/>
      <c r="B84" s="93"/>
      <c r="C84" s="37"/>
      <c r="D84" s="37"/>
      <c r="E84" s="37"/>
      <c r="F84" s="37"/>
      <c r="G84" s="37"/>
      <c r="H84" s="37"/>
      <c r="I84" s="37"/>
      <c r="J84" s="37" t="str">
        <f>+'Autodiagnóstico '!E187</f>
        <v>Conocimiento institucional</v>
      </c>
      <c r="K84" s="37">
        <v>100</v>
      </c>
      <c r="L84" s="99" t="str">
        <f>+'Autodiagnóstico '!F187</f>
        <v/>
      </c>
      <c r="M84" s="37"/>
      <c r="N84" s="37"/>
      <c r="O84" s="37"/>
      <c r="P84" s="37"/>
      <c r="Q84" s="37"/>
      <c r="R84" s="37"/>
      <c r="S84" s="37"/>
      <c r="T84" s="37"/>
      <c r="U84" s="39"/>
      <c r="V84" s="37"/>
      <c r="W84" s="37"/>
      <c r="X84" s="37"/>
      <c r="Y84" s="37"/>
      <c r="Z84" s="37"/>
    </row>
    <row r="85" spans="1:26" ht="15.75" customHeight="1">
      <c r="A85" s="37"/>
      <c r="B85" s="93"/>
      <c r="C85" s="37"/>
      <c r="D85" s="37"/>
      <c r="E85" s="37"/>
      <c r="F85" s="37"/>
      <c r="G85" s="37"/>
      <c r="H85" s="37"/>
      <c r="I85" s="37"/>
      <c r="J85" s="37" t="str">
        <f>+'Autodiagnóstico '!E192</f>
        <v>Inclusión</v>
      </c>
      <c r="K85" s="37">
        <v>100</v>
      </c>
      <c r="L85" s="99" t="str">
        <f>+'Autodiagnóstico '!F192</f>
        <v/>
      </c>
      <c r="M85" s="37"/>
      <c r="N85" s="37"/>
      <c r="O85" s="37"/>
      <c r="P85" s="37"/>
      <c r="Q85" s="37"/>
      <c r="R85" s="37"/>
      <c r="S85" s="37"/>
      <c r="T85" s="37"/>
      <c r="U85" s="39"/>
      <c r="V85" s="37"/>
      <c r="W85" s="37"/>
      <c r="X85" s="37"/>
      <c r="Y85" s="37"/>
      <c r="Z85" s="37"/>
    </row>
    <row r="86" spans="1:26" ht="15.75" customHeight="1">
      <c r="A86" s="37"/>
      <c r="B86" s="93"/>
      <c r="C86" s="37"/>
      <c r="D86" s="37"/>
      <c r="E86" s="37"/>
      <c r="F86" s="37"/>
      <c r="G86" s="37"/>
      <c r="H86" s="37"/>
      <c r="I86" s="37"/>
      <c r="J86" s="37"/>
      <c r="K86" s="37"/>
      <c r="L86" s="37"/>
      <c r="M86" s="37"/>
      <c r="N86" s="37"/>
      <c r="O86" s="37"/>
      <c r="P86" s="37"/>
      <c r="Q86" s="37"/>
      <c r="R86" s="37"/>
      <c r="S86" s="37"/>
      <c r="T86" s="37"/>
      <c r="U86" s="39"/>
      <c r="V86" s="37"/>
      <c r="W86" s="37"/>
      <c r="X86" s="37"/>
      <c r="Y86" s="37"/>
      <c r="Z86" s="37"/>
    </row>
    <row r="87" spans="1:26" ht="15.75" customHeight="1">
      <c r="A87" s="37"/>
      <c r="B87" s="93"/>
      <c r="C87" s="37"/>
      <c r="D87" s="37"/>
      <c r="E87" s="37"/>
      <c r="F87" s="37"/>
      <c r="G87" s="37"/>
      <c r="H87" s="37"/>
      <c r="I87" s="37"/>
      <c r="J87" s="37"/>
      <c r="K87" s="37"/>
      <c r="L87" s="37"/>
      <c r="M87" s="37"/>
      <c r="N87" s="37"/>
      <c r="O87" s="37"/>
      <c r="P87" s="37"/>
      <c r="Q87" s="37"/>
      <c r="R87" s="37"/>
      <c r="S87" s="37"/>
      <c r="T87" s="37"/>
      <c r="U87" s="39"/>
      <c r="V87" s="37"/>
      <c r="W87" s="37"/>
      <c r="X87" s="37"/>
      <c r="Y87" s="37"/>
      <c r="Z87" s="37"/>
    </row>
    <row r="88" spans="1:26" ht="15.75" customHeight="1">
      <c r="A88" s="37"/>
      <c r="B88" s="93"/>
      <c r="C88" s="37"/>
      <c r="D88" s="37"/>
      <c r="E88" s="37"/>
      <c r="F88" s="37"/>
      <c r="G88" s="37"/>
      <c r="H88" s="37"/>
      <c r="I88" s="37"/>
      <c r="J88" s="37"/>
      <c r="K88" s="37"/>
      <c r="L88" s="37"/>
      <c r="M88" s="37"/>
      <c r="N88" s="37"/>
      <c r="O88" s="37"/>
      <c r="P88" s="37"/>
      <c r="Q88" s="37"/>
      <c r="R88" s="37"/>
      <c r="S88" s="37"/>
      <c r="T88" s="37"/>
      <c r="U88" s="39"/>
      <c r="V88" s="37"/>
      <c r="W88" s="37"/>
      <c r="X88" s="37"/>
      <c r="Y88" s="37"/>
      <c r="Z88" s="37"/>
    </row>
    <row r="89" spans="1:26" ht="15.75" customHeight="1">
      <c r="A89" s="37"/>
      <c r="B89" s="93"/>
      <c r="C89" s="37"/>
      <c r="D89" s="37"/>
      <c r="E89" s="37"/>
      <c r="F89" s="37"/>
      <c r="G89" s="37"/>
      <c r="H89" s="37"/>
      <c r="I89" s="37"/>
      <c r="J89" s="37"/>
      <c r="K89" s="37"/>
      <c r="L89" s="37"/>
      <c r="M89" s="37"/>
      <c r="N89" s="37"/>
      <c r="O89" s="37"/>
      <c r="P89" s="37"/>
      <c r="Q89" s="37"/>
      <c r="R89" s="37"/>
      <c r="S89" s="37"/>
      <c r="T89" s="37"/>
      <c r="U89" s="39"/>
      <c r="V89" s="37"/>
      <c r="W89" s="37"/>
      <c r="X89" s="37"/>
      <c r="Y89" s="37"/>
      <c r="Z89" s="37"/>
    </row>
    <row r="90" spans="1:26" ht="15.75" customHeight="1">
      <c r="A90" s="37"/>
      <c r="B90" s="93"/>
      <c r="C90" s="37"/>
      <c r="D90" s="37"/>
      <c r="E90" s="37"/>
      <c r="F90" s="37"/>
      <c r="G90" s="37"/>
      <c r="H90" s="37"/>
      <c r="I90" s="37"/>
      <c r="J90" s="37"/>
      <c r="K90" s="37"/>
      <c r="L90" s="37"/>
      <c r="M90" s="37"/>
      <c r="N90" s="37"/>
      <c r="O90" s="37"/>
      <c r="P90" s="37"/>
      <c r="Q90" s="37"/>
      <c r="R90" s="37"/>
      <c r="S90" s="37"/>
      <c r="T90" s="37"/>
      <c r="U90" s="39"/>
      <c r="V90" s="37"/>
      <c r="W90" s="37"/>
      <c r="X90" s="37"/>
      <c r="Y90" s="37"/>
      <c r="Z90" s="37"/>
    </row>
    <row r="91" spans="1:26" ht="15.75" customHeight="1">
      <c r="A91" s="37"/>
      <c r="B91" s="93"/>
      <c r="C91" s="37"/>
      <c r="D91" s="37"/>
      <c r="E91" s="37"/>
      <c r="F91" s="37"/>
      <c r="G91" s="37"/>
      <c r="H91" s="37"/>
      <c r="I91" s="37"/>
      <c r="J91" s="37"/>
      <c r="K91" s="37"/>
      <c r="L91" s="37"/>
      <c r="M91" s="37"/>
      <c r="N91" s="37"/>
      <c r="O91" s="37"/>
      <c r="P91" s="37"/>
      <c r="Q91" s="37"/>
      <c r="R91" s="37"/>
      <c r="S91" s="37"/>
      <c r="T91" s="37"/>
      <c r="U91" s="39"/>
      <c r="V91" s="37"/>
      <c r="W91" s="37"/>
      <c r="X91" s="37"/>
      <c r="Y91" s="37"/>
      <c r="Z91" s="37"/>
    </row>
    <row r="92" spans="1:26" ht="15.75" customHeight="1">
      <c r="A92" s="37"/>
      <c r="B92" s="93"/>
      <c r="C92" s="37"/>
      <c r="D92" s="37"/>
      <c r="E92" s="37"/>
      <c r="F92" s="37"/>
      <c r="G92" s="37"/>
      <c r="H92" s="37"/>
      <c r="I92" s="37"/>
      <c r="J92" s="37"/>
      <c r="K92" s="37"/>
      <c r="L92" s="37"/>
      <c r="M92" s="37"/>
      <c r="N92" s="37"/>
      <c r="O92" s="37"/>
      <c r="P92" s="37"/>
      <c r="Q92" s="37"/>
      <c r="R92" s="37"/>
      <c r="S92" s="37"/>
      <c r="T92" s="37"/>
      <c r="U92" s="39"/>
      <c r="V92" s="37"/>
      <c r="W92" s="37"/>
      <c r="X92" s="37"/>
      <c r="Y92" s="37"/>
      <c r="Z92" s="37"/>
    </row>
    <row r="93" spans="1:26" ht="15.75" customHeight="1">
      <c r="A93" s="37"/>
      <c r="B93" s="93"/>
      <c r="C93" s="37"/>
      <c r="D93" s="37"/>
      <c r="E93" s="37"/>
      <c r="F93" s="37"/>
      <c r="G93" s="37"/>
      <c r="H93" s="37"/>
      <c r="I93" s="37"/>
      <c r="J93" s="37"/>
      <c r="K93" s="37"/>
      <c r="L93" s="37"/>
      <c r="M93" s="37"/>
      <c r="N93" s="37"/>
      <c r="O93" s="37"/>
      <c r="P93" s="37"/>
      <c r="Q93" s="37"/>
      <c r="R93" s="37"/>
      <c r="S93" s="37"/>
      <c r="T93" s="37"/>
      <c r="U93" s="39"/>
      <c r="V93" s="37"/>
      <c r="W93" s="37"/>
      <c r="X93" s="37"/>
      <c r="Y93" s="37"/>
      <c r="Z93" s="37"/>
    </row>
    <row r="94" spans="1:26" ht="15.75" customHeight="1">
      <c r="A94" s="37"/>
      <c r="B94" s="93"/>
      <c r="C94" s="37"/>
      <c r="D94" s="37"/>
      <c r="E94" s="37"/>
      <c r="F94" s="37"/>
      <c r="G94" s="37"/>
      <c r="H94" s="37"/>
      <c r="I94" s="37"/>
      <c r="J94" s="37"/>
      <c r="K94" s="37"/>
      <c r="L94" s="37"/>
      <c r="M94" s="37"/>
      <c r="N94" s="37"/>
      <c r="O94" s="37"/>
      <c r="P94" s="37"/>
      <c r="Q94" s="37"/>
      <c r="R94" s="37"/>
      <c r="S94" s="37"/>
      <c r="T94" s="37"/>
      <c r="U94" s="39"/>
      <c r="V94" s="37"/>
      <c r="W94" s="37"/>
      <c r="X94" s="37"/>
      <c r="Y94" s="37"/>
      <c r="Z94" s="37"/>
    </row>
    <row r="95" spans="1:26" ht="15.75" customHeight="1">
      <c r="A95" s="37"/>
      <c r="B95" s="93"/>
      <c r="C95" s="37"/>
      <c r="D95" s="37"/>
      <c r="E95" s="37"/>
      <c r="F95" s="37"/>
      <c r="G95" s="37"/>
      <c r="H95" s="37"/>
      <c r="I95" s="37"/>
      <c r="J95" s="37"/>
      <c r="K95" s="37"/>
      <c r="L95" s="37"/>
      <c r="M95" s="37"/>
      <c r="N95" s="37"/>
      <c r="O95" s="37"/>
      <c r="P95" s="37"/>
      <c r="Q95" s="37"/>
      <c r="R95" s="37"/>
      <c r="S95" s="37"/>
      <c r="T95" s="37"/>
      <c r="U95" s="39"/>
      <c r="V95" s="37"/>
      <c r="W95" s="37"/>
      <c r="X95" s="37"/>
      <c r="Y95" s="37"/>
      <c r="Z95" s="37"/>
    </row>
    <row r="96" spans="1:26" ht="15.75" customHeight="1">
      <c r="A96" s="37"/>
      <c r="B96" s="93"/>
      <c r="C96" s="37"/>
      <c r="D96" s="37"/>
      <c r="E96" s="37"/>
      <c r="F96" s="37"/>
      <c r="G96" s="37"/>
      <c r="H96" s="37"/>
      <c r="I96" s="37"/>
      <c r="J96" s="37"/>
      <c r="K96" s="37"/>
      <c r="L96" s="37"/>
      <c r="M96" s="37"/>
      <c r="N96" s="37"/>
      <c r="O96" s="37"/>
      <c r="P96" s="37"/>
      <c r="Q96" s="37"/>
      <c r="R96" s="37"/>
      <c r="S96" s="37"/>
      <c r="T96" s="37"/>
      <c r="U96" s="39"/>
      <c r="V96" s="37"/>
      <c r="W96" s="37"/>
      <c r="X96" s="37"/>
      <c r="Y96" s="37"/>
      <c r="Z96" s="37"/>
    </row>
    <row r="97" spans="1:26" ht="15.75" customHeight="1">
      <c r="A97" s="37"/>
      <c r="B97" s="93"/>
      <c r="C97" s="37"/>
      <c r="D97" s="37"/>
      <c r="E97" s="37"/>
      <c r="F97" s="37"/>
      <c r="G97" s="37"/>
      <c r="H97" s="37"/>
      <c r="I97" s="37"/>
      <c r="J97" s="37"/>
      <c r="K97" s="37"/>
      <c r="L97" s="37"/>
      <c r="M97" s="37"/>
      <c r="N97" s="37"/>
      <c r="O97" s="37"/>
      <c r="P97" s="37"/>
      <c r="Q97" s="37"/>
      <c r="R97" s="37"/>
      <c r="S97" s="37"/>
      <c r="T97" s="37"/>
      <c r="U97" s="39"/>
      <c r="V97" s="37"/>
      <c r="W97" s="37"/>
      <c r="X97" s="37"/>
      <c r="Y97" s="37"/>
      <c r="Z97" s="37"/>
    </row>
    <row r="98" spans="1:26" ht="15.75" customHeight="1">
      <c r="A98" s="37"/>
      <c r="B98" s="93"/>
      <c r="C98" s="37"/>
      <c r="D98" s="37"/>
      <c r="E98" s="37"/>
      <c r="F98" s="37"/>
      <c r="G98" s="37"/>
      <c r="H98" s="37"/>
      <c r="I98" s="37"/>
      <c r="J98" s="37"/>
      <c r="K98" s="37"/>
      <c r="L98" s="37"/>
      <c r="M98" s="37"/>
      <c r="N98" s="37"/>
      <c r="O98" s="37"/>
      <c r="P98" s="37"/>
      <c r="Q98" s="37"/>
      <c r="R98" s="37"/>
      <c r="S98" s="37"/>
      <c r="T98" s="37"/>
      <c r="U98" s="39"/>
      <c r="V98" s="37"/>
      <c r="W98" s="37"/>
      <c r="X98" s="37"/>
      <c r="Y98" s="37"/>
      <c r="Z98" s="37"/>
    </row>
    <row r="99" spans="1:26" ht="15.75" customHeight="1">
      <c r="A99" s="37"/>
      <c r="B99" s="93"/>
      <c r="C99" s="37"/>
      <c r="D99" s="37"/>
      <c r="E99" s="37"/>
      <c r="F99" s="37"/>
      <c r="G99" s="37"/>
      <c r="H99" s="37"/>
      <c r="I99" s="37"/>
      <c r="J99" s="37"/>
      <c r="K99" s="37"/>
      <c r="L99" s="37"/>
      <c r="M99" s="37"/>
      <c r="N99" s="37"/>
      <c r="O99" s="37"/>
      <c r="P99" s="37"/>
      <c r="Q99" s="37"/>
      <c r="R99" s="37"/>
      <c r="S99" s="37"/>
      <c r="T99" s="37"/>
      <c r="U99" s="39"/>
      <c r="V99" s="37"/>
      <c r="W99" s="37"/>
      <c r="X99" s="37"/>
      <c r="Y99" s="37"/>
      <c r="Z99" s="37"/>
    </row>
    <row r="100" spans="1:26" ht="15.75" customHeight="1">
      <c r="A100" s="37"/>
      <c r="B100" s="93"/>
      <c r="C100" s="37"/>
      <c r="D100" s="37"/>
      <c r="E100" s="37"/>
      <c r="F100" s="37"/>
      <c r="G100" s="37"/>
      <c r="H100" s="37"/>
      <c r="I100" s="37"/>
      <c r="J100" s="37"/>
      <c r="K100" s="416" t="s">
        <v>855</v>
      </c>
      <c r="L100" s="380"/>
      <c r="M100" s="380"/>
      <c r="N100" s="380"/>
      <c r="O100" s="37"/>
      <c r="P100" s="37"/>
      <c r="Q100" s="37"/>
      <c r="R100" s="37"/>
      <c r="S100" s="37"/>
      <c r="T100" s="37"/>
      <c r="U100" s="39"/>
      <c r="V100" s="37"/>
      <c r="W100" s="37"/>
      <c r="X100" s="37"/>
      <c r="Y100" s="37"/>
      <c r="Z100" s="37"/>
    </row>
    <row r="101" spans="1:26" ht="15.75" customHeight="1">
      <c r="A101" s="37"/>
      <c r="B101" s="93"/>
      <c r="C101" s="37"/>
      <c r="D101" s="37"/>
      <c r="E101" s="37"/>
      <c r="F101" s="37"/>
      <c r="G101" s="37"/>
      <c r="H101" s="37"/>
      <c r="I101" s="37"/>
      <c r="J101" s="37"/>
      <c r="K101" s="417" t="str">
        <f>+'Autodiagnóstico '!C197</f>
        <v>DESARROLLO</v>
      </c>
      <c r="L101" s="380"/>
      <c r="M101" s="380"/>
      <c r="N101" s="380"/>
      <c r="O101" s="37"/>
      <c r="P101" s="37"/>
      <c r="Q101" s="37"/>
      <c r="R101" s="37"/>
      <c r="S101" s="37"/>
      <c r="T101" s="37"/>
      <c r="U101" s="39"/>
      <c r="V101" s="37"/>
      <c r="W101" s="37"/>
      <c r="X101" s="37"/>
      <c r="Y101" s="37"/>
      <c r="Z101" s="37"/>
    </row>
    <row r="102" spans="1:26" ht="15.75" customHeight="1">
      <c r="A102" s="37"/>
      <c r="B102" s="93"/>
      <c r="C102" s="37"/>
      <c r="D102" s="37"/>
      <c r="E102" s="37"/>
      <c r="F102" s="37"/>
      <c r="G102" s="37"/>
      <c r="H102" s="37"/>
      <c r="I102" s="37"/>
      <c r="J102" s="37"/>
      <c r="K102" s="37"/>
      <c r="L102" s="37"/>
      <c r="M102" s="37"/>
      <c r="N102" s="37"/>
      <c r="O102" s="37"/>
      <c r="P102" s="37"/>
      <c r="Q102" s="37"/>
      <c r="R102" s="37"/>
      <c r="S102" s="37"/>
      <c r="T102" s="37"/>
      <c r="U102" s="39"/>
      <c r="V102" s="37"/>
      <c r="W102" s="37"/>
      <c r="X102" s="37"/>
      <c r="Y102" s="37"/>
      <c r="Z102" s="37"/>
    </row>
    <row r="103" spans="1:26" ht="15.75" customHeight="1">
      <c r="A103" s="37"/>
      <c r="B103" s="93"/>
      <c r="C103" s="37"/>
      <c r="D103" s="37"/>
      <c r="E103" s="37"/>
      <c r="F103" s="37"/>
      <c r="G103" s="37"/>
      <c r="H103" s="37"/>
      <c r="I103" s="37"/>
      <c r="J103" s="37"/>
      <c r="K103" s="37"/>
      <c r="L103" s="37"/>
      <c r="M103" s="37"/>
      <c r="N103" s="37"/>
      <c r="O103" s="37"/>
      <c r="P103" s="37"/>
      <c r="Q103" s="37"/>
      <c r="R103" s="37"/>
      <c r="S103" s="37"/>
      <c r="T103" s="37"/>
      <c r="U103" s="39"/>
      <c r="V103" s="37"/>
      <c r="W103" s="37"/>
      <c r="X103" s="37"/>
      <c r="Y103" s="37"/>
      <c r="Z103" s="37"/>
    </row>
    <row r="104" spans="1:26" ht="15.75" customHeight="1">
      <c r="A104" s="37"/>
      <c r="B104" s="93"/>
      <c r="C104" s="37"/>
      <c r="D104" s="37"/>
      <c r="E104" s="37"/>
      <c r="F104" s="37"/>
      <c r="G104" s="37"/>
      <c r="H104" s="37"/>
      <c r="I104" s="37"/>
      <c r="J104" s="37"/>
      <c r="K104" s="37"/>
      <c r="L104" s="37"/>
      <c r="M104" s="37"/>
      <c r="N104" s="37"/>
      <c r="O104" s="37"/>
      <c r="P104" s="37"/>
      <c r="Q104" s="37"/>
      <c r="R104" s="37"/>
      <c r="S104" s="37"/>
      <c r="T104" s="37"/>
      <c r="U104" s="39"/>
      <c r="V104" s="37"/>
      <c r="W104" s="37"/>
      <c r="X104" s="37"/>
      <c r="Y104" s="37"/>
      <c r="Z104" s="37"/>
    </row>
    <row r="105" spans="1:26" ht="15.75" customHeight="1">
      <c r="A105" s="37"/>
      <c r="B105" s="93"/>
      <c r="C105" s="37"/>
      <c r="D105" s="37"/>
      <c r="E105" s="37"/>
      <c r="F105" s="37"/>
      <c r="G105" s="37"/>
      <c r="H105" s="37"/>
      <c r="I105" s="37"/>
      <c r="J105" s="37" t="s">
        <v>853</v>
      </c>
      <c r="K105" s="37" t="s">
        <v>846</v>
      </c>
      <c r="L105" s="37" t="s">
        <v>29</v>
      </c>
      <c r="M105" s="37"/>
      <c r="N105" s="37"/>
      <c r="O105" s="37"/>
      <c r="P105" s="37"/>
      <c r="Q105" s="37"/>
      <c r="R105" s="37"/>
      <c r="S105" s="37"/>
      <c r="T105" s="37"/>
      <c r="U105" s="39"/>
      <c r="V105" s="37"/>
      <c r="W105" s="37"/>
      <c r="X105" s="37"/>
      <c r="Y105" s="37"/>
      <c r="Z105" s="37"/>
    </row>
    <row r="106" spans="1:26" ht="15.75" customHeight="1">
      <c r="A106" s="37"/>
      <c r="B106" s="93"/>
      <c r="C106" s="37"/>
      <c r="D106" s="37"/>
      <c r="E106" s="37"/>
      <c r="F106" s="37"/>
      <c r="G106" s="37"/>
      <c r="H106" s="37"/>
      <c r="I106" s="37"/>
      <c r="J106" s="37" t="str">
        <f>+'Autodiagnóstico '!E197</f>
        <v>Conocimiento institucional</v>
      </c>
      <c r="K106" s="37">
        <v>100</v>
      </c>
      <c r="L106" s="99" t="str">
        <f>+'Autodiagnóstico '!F197</f>
        <v/>
      </c>
      <c r="M106" s="37"/>
      <c r="N106" s="37"/>
      <c r="O106" s="37"/>
      <c r="P106" s="37"/>
      <c r="Q106" s="37"/>
      <c r="R106" s="37"/>
      <c r="S106" s="37"/>
      <c r="T106" s="37"/>
      <c r="U106" s="39"/>
      <c r="V106" s="37"/>
      <c r="W106" s="37"/>
      <c r="X106" s="37"/>
      <c r="Y106" s="37"/>
      <c r="Z106" s="37"/>
    </row>
    <row r="107" spans="1:26" ht="15.75" customHeight="1">
      <c r="A107" s="37"/>
      <c r="B107" s="93"/>
      <c r="C107" s="37"/>
      <c r="D107" s="37"/>
      <c r="E107" s="37"/>
      <c r="F107" s="37"/>
      <c r="G107" s="37"/>
      <c r="H107" s="37"/>
      <c r="I107" s="37"/>
      <c r="J107" s="37" t="str">
        <f>+'Autodiagnóstico '!E202</f>
        <v>Gestión de la información</v>
      </c>
      <c r="K107" s="37">
        <v>100</v>
      </c>
      <c r="L107" s="99" t="str">
        <f>+'Autodiagnóstico '!F202</f>
        <v/>
      </c>
      <c r="M107" s="37"/>
      <c r="N107" s="37"/>
      <c r="O107" s="37"/>
      <c r="P107" s="37"/>
      <c r="Q107" s="37"/>
      <c r="R107" s="37"/>
      <c r="S107" s="37"/>
      <c r="T107" s="37"/>
      <c r="U107" s="39"/>
      <c r="V107" s="37"/>
      <c r="W107" s="37"/>
      <c r="X107" s="37"/>
      <c r="Y107" s="37"/>
      <c r="Z107" s="37"/>
    </row>
    <row r="108" spans="1:26" ht="15.75" customHeight="1">
      <c r="A108" s="37"/>
      <c r="B108" s="93"/>
      <c r="C108" s="37"/>
      <c r="D108" s="37"/>
      <c r="E108" s="37"/>
      <c r="F108" s="37"/>
      <c r="G108" s="37"/>
      <c r="H108" s="37"/>
      <c r="I108" s="37"/>
      <c r="J108" s="37" t="str">
        <f>+'Autodiagnóstico '!E222</f>
        <v>Gestión del desempeño</v>
      </c>
      <c r="K108" s="37">
        <v>100</v>
      </c>
      <c r="L108" s="99" t="str">
        <f>+'Autodiagnóstico '!F222</f>
        <v/>
      </c>
      <c r="M108" s="37"/>
      <c r="N108" s="37"/>
      <c r="O108" s="37"/>
      <c r="P108" s="37"/>
      <c r="Q108" s="37"/>
      <c r="R108" s="37"/>
      <c r="S108" s="37"/>
      <c r="T108" s="37"/>
      <c r="U108" s="39"/>
      <c r="V108" s="37"/>
      <c r="W108" s="37"/>
      <c r="X108" s="37"/>
      <c r="Y108" s="37"/>
      <c r="Z108" s="37"/>
    </row>
    <row r="109" spans="1:26" ht="15.75" customHeight="1">
      <c r="A109" s="37"/>
      <c r="B109" s="93"/>
      <c r="C109" s="37"/>
      <c r="D109" s="37"/>
      <c r="E109" s="37"/>
      <c r="F109" s="37"/>
      <c r="G109" s="37"/>
      <c r="H109" s="37"/>
      <c r="I109" s="37"/>
      <c r="J109" s="37" t="str">
        <f>+'Autodiagnóstico '!E257</f>
        <v>Capacitación</v>
      </c>
      <c r="K109" s="37">
        <v>100</v>
      </c>
      <c r="L109" s="99" t="str">
        <f>+'Autodiagnóstico '!F257</f>
        <v/>
      </c>
      <c r="M109" s="37"/>
      <c r="N109" s="37"/>
      <c r="O109" s="37"/>
      <c r="P109" s="37"/>
      <c r="Q109" s="37"/>
      <c r="R109" s="37"/>
      <c r="S109" s="37"/>
      <c r="T109" s="37"/>
      <c r="U109" s="39"/>
      <c r="V109" s="37"/>
      <c r="W109" s="37"/>
      <c r="X109" s="37"/>
      <c r="Y109" s="37"/>
      <c r="Z109" s="37"/>
    </row>
    <row r="110" spans="1:26" ht="15.75" customHeight="1">
      <c r="A110" s="37"/>
      <c r="B110" s="93"/>
      <c r="C110" s="37"/>
      <c r="D110" s="37"/>
      <c r="E110" s="37"/>
      <c r="F110" s="37"/>
      <c r="G110" s="37"/>
      <c r="H110" s="37"/>
      <c r="I110" s="37"/>
      <c r="J110" s="37" t="str">
        <f>+'Autodiagnóstico '!E324</f>
        <v xml:space="preserve">Bienestar </v>
      </c>
      <c r="K110" s="37">
        <v>100</v>
      </c>
      <c r="L110" s="99" t="str">
        <f>+'Autodiagnóstico '!F324</f>
        <v/>
      </c>
      <c r="M110" s="37"/>
      <c r="N110" s="37"/>
      <c r="O110" s="37"/>
      <c r="P110" s="37"/>
      <c r="Q110" s="37"/>
      <c r="R110" s="37"/>
      <c r="S110" s="37"/>
      <c r="T110" s="37"/>
      <c r="U110" s="39"/>
      <c r="V110" s="37"/>
      <c r="W110" s="37"/>
      <c r="X110" s="37"/>
      <c r="Y110" s="37"/>
      <c r="Z110" s="37"/>
    </row>
    <row r="111" spans="1:26" ht="15.75" customHeight="1">
      <c r="A111" s="37"/>
      <c r="B111" s="93"/>
      <c r="C111" s="37"/>
      <c r="D111" s="37"/>
      <c r="E111" s="37"/>
      <c r="F111" s="37"/>
      <c r="G111" s="37"/>
      <c r="H111" s="37"/>
      <c r="I111" s="37"/>
      <c r="J111" s="37" t="str">
        <f>+'Autodiagnóstico '!E440</f>
        <v>Administración del talento humano</v>
      </c>
      <c r="K111" s="37">
        <v>100</v>
      </c>
      <c r="L111" s="99">
        <f>+'Autodiagnóstico '!F440</f>
        <v>80</v>
      </c>
      <c r="M111" s="37"/>
      <c r="N111" s="37"/>
      <c r="O111" s="37"/>
      <c r="P111" s="37"/>
      <c r="Q111" s="37"/>
      <c r="R111" s="37"/>
      <c r="S111" s="37"/>
      <c r="T111" s="37"/>
      <c r="U111" s="39"/>
      <c r="V111" s="37"/>
      <c r="W111" s="37"/>
      <c r="X111" s="37"/>
      <c r="Y111" s="37"/>
      <c r="Z111" s="37"/>
    </row>
    <row r="112" spans="1:26" ht="15.75" customHeight="1">
      <c r="A112" s="37"/>
      <c r="B112" s="93"/>
      <c r="C112" s="37"/>
      <c r="D112" s="37"/>
      <c r="E112" s="37"/>
      <c r="F112" s="37"/>
      <c r="G112" s="37"/>
      <c r="H112" s="37"/>
      <c r="I112" s="37"/>
      <c r="J112" s="37" t="str">
        <f>+'Autodiagnóstico '!E480</f>
        <v>Clima organizacional y cambio cultural</v>
      </c>
      <c r="K112" s="37">
        <v>100</v>
      </c>
      <c r="L112" s="99" t="str">
        <f>+'Autodiagnóstico '!F480</f>
        <v/>
      </c>
      <c r="M112" s="37"/>
      <c r="N112" s="37"/>
      <c r="O112" s="37"/>
      <c r="P112" s="37"/>
      <c r="Q112" s="37"/>
      <c r="R112" s="37"/>
      <c r="S112" s="37"/>
      <c r="T112" s="37"/>
      <c r="U112" s="39"/>
      <c r="V112" s="37"/>
      <c r="W112" s="37"/>
      <c r="X112" s="37"/>
      <c r="Y112" s="37"/>
      <c r="Z112" s="37"/>
    </row>
    <row r="113" spans="1:26" ht="15.75" customHeight="1">
      <c r="A113" s="37"/>
      <c r="B113" s="93"/>
      <c r="C113" s="37"/>
      <c r="D113" s="37"/>
      <c r="E113" s="37"/>
      <c r="F113" s="37"/>
      <c r="G113" s="37"/>
      <c r="H113" s="37"/>
      <c r="I113" s="37"/>
      <c r="J113" s="37" t="str">
        <f>+'Autodiagnóstico '!E535</f>
        <v>Seguridad y salud en el trabajo</v>
      </c>
      <c r="K113" s="37">
        <v>100</v>
      </c>
      <c r="L113" s="99" t="str">
        <f>+'Autodiagnóstico '!F535</f>
        <v/>
      </c>
      <c r="M113" s="37"/>
      <c r="N113" s="37"/>
      <c r="O113" s="37"/>
      <c r="P113" s="37"/>
      <c r="Q113" s="37"/>
      <c r="R113" s="37"/>
      <c r="S113" s="37"/>
      <c r="T113" s="37"/>
      <c r="U113" s="39"/>
      <c r="V113" s="37"/>
      <c r="W113" s="37"/>
      <c r="X113" s="37"/>
      <c r="Y113" s="37"/>
      <c r="Z113" s="37"/>
    </row>
    <row r="114" spans="1:26" ht="15.75" customHeight="1">
      <c r="A114" s="37"/>
      <c r="B114" s="93"/>
      <c r="C114" s="37"/>
      <c r="D114" s="37"/>
      <c r="E114" s="37"/>
      <c r="F114" s="37"/>
      <c r="G114" s="37"/>
      <c r="H114" s="37"/>
      <c r="I114" s="37"/>
      <c r="J114" s="37" t="str">
        <f>+'Autodiagnóstico '!E550</f>
        <v>Valores</v>
      </c>
      <c r="K114" s="37">
        <v>100</v>
      </c>
      <c r="L114" s="99" t="str">
        <f>+'Autodiagnóstico '!F550</f>
        <v/>
      </c>
      <c r="M114" s="37"/>
      <c r="N114" s="37"/>
      <c r="O114" s="37"/>
      <c r="P114" s="37"/>
      <c r="Q114" s="37"/>
      <c r="R114" s="37"/>
      <c r="S114" s="37"/>
      <c r="T114" s="37"/>
      <c r="U114" s="39"/>
      <c r="V114" s="37"/>
      <c r="W114" s="37"/>
      <c r="X114" s="37"/>
      <c r="Y114" s="37"/>
      <c r="Z114" s="37"/>
    </row>
    <row r="115" spans="1:26" ht="15.75" customHeight="1">
      <c r="A115" s="37"/>
      <c r="B115" s="93"/>
      <c r="C115" s="37"/>
      <c r="D115" s="37"/>
      <c r="E115" s="37"/>
      <c r="F115" s="37"/>
      <c r="G115" s="37"/>
      <c r="H115" s="37"/>
      <c r="I115" s="37"/>
      <c r="J115" s="37" t="str">
        <f>+'Autodiagnóstico '!E555</f>
        <v>Contratistas</v>
      </c>
      <c r="K115" s="37">
        <v>100</v>
      </c>
      <c r="L115" s="99">
        <f>+'Autodiagnóstico '!F555</f>
        <v>20</v>
      </c>
      <c r="M115" s="37"/>
      <c r="N115" s="37"/>
      <c r="O115" s="37"/>
      <c r="P115" s="37"/>
      <c r="Q115" s="37"/>
      <c r="R115" s="37"/>
      <c r="S115" s="37"/>
      <c r="T115" s="37"/>
      <c r="U115" s="39"/>
      <c r="V115" s="37"/>
      <c r="W115" s="37"/>
      <c r="X115" s="37"/>
      <c r="Y115" s="37"/>
      <c r="Z115" s="37"/>
    </row>
    <row r="116" spans="1:26" ht="15.75" customHeight="1">
      <c r="A116" s="37"/>
      <c r="B116" s="93"/>
      <c r="C116" s="37"/>
      <c r="D116" s="37"/>
      <c r="E116" s="37"/>
      <c r="F116" s="37"/>
      <c r="G116" s="37"/>
      <c r="H116" s="37"/>
      <c r="I116" s="37"/>
      <c r="J116" s="37" t="str">
        <f>+'Autodiagnóstico '!E560</f>
        <v>Negociación colectiva</v>
      </c>
      <c r="K116" s="37">
        <v>100</v>
      </c>
      <c r="L116" s="99" t="str">
        <f>+'Autodiagnóstico '!F560</f>
        <v/>
      </c>
      <c r="M116" s="37"/>
      <c r="N116" s="37"/>
      <c r="O116" s="37"/>
      <c r="P116" s="37"/>
      <c r="Q116" s="37"/>
      <c r="R116" s="37"/>
      <c r="S116" s="37"/>
      <c r="T116" s="37"/>
      <c r="U116" s="39"/>
      <c r="V116" s="37"/>
      <c r="W116" s="37"/>
      <c r="X116" s="37"/>
      <c r="Y116" s="37"/>
      <c r="Z116" s="37"/>
    </row>
    <row r="117" spans="1:26" ht="15.75" customHeight="1">
      <c r="A117" s="37"/>
      <c r="B117" s="93"/>
      <c r="C117" s="37"/>
      <c r="D117" s="37"/>
      <c r="E117" s="37"/>
      <c r="F117" s="37"/>
      <c r="G117" s="37"/>
      <c r="H117" s="37"/>
      <c r="I117" s="37"/>
      <c r="J117" s="37" t="str">
        <f>+'Autodiagnóstico '!E565</f>
        <v>Gerencia Pública</v>
      </c>
      <c r="K117" s="37">
        <v>100</v>
      </c>
      <c r="L117" s="99" t="str">
        <f>+'Autodiagnóstico '!F565</f>
        <v/>
      </c>
      <c r="M117" s="37"/>
      <c r="N117" s="37"/>
      <c r="O117" s="37"/>
      <c r="P117" s="37"/>
      <c r="Q117" s="37"/>
      <c r="R117" s="37"/>
      <c r="S117" s="37"/>
      <c r="T117" s="37"/>
      <c r="U117" s="39"/>
      <c r="V117" s="37"/>
      <c r="W117" s="37"/>
      <c r="X117" s="37"/>
      <c r="Y117" s="37"/>
      <c r="Z117" s="37"/>
    </row>
    <row r="118" spans="1:26" ht="15.75" customHeight="1">
      <c r="A118" s="37"/>
      <c r="B118" s="93"/>
      <c r="C118" s="37"/>
      <c r="D118" s="37"/>
      <c r="E118" s="37"/>
      <c r="F118" s="37"/>
      <c r="G118" s="37"/>
      <c r="H118" s="37"/>
      <c r="I118" s="37"/>
      <c r="J118" s="37"/>
      <c r="K118" s="37"/>
      <c r="L118" s="37"/>
      <c r="M118" s="37"/>
      <c r="N118" s="37"/>
      <c r="O118" s="37"/>
      <c r="P118" s="37"/>
      <c r="Q118" s="37"/>
      <c r="R118" s="37"/>
      <c r="S118" s="37"/>
      <c r="T118" s="37"/>
      <c r="U118" s="39"/>
      <c r="V118" s="37"/>
      <c r="W118" s="37"/>
      <c r="X118" s="37"/>
      <c r="Y118" s="37"/>
      <c r="Z118" s="37"/>
    </row>
    <row r="119" spans="1:26" ht="15.75" customHeight="1">
      <c r="A119" s="37"/>
      <c r="B119" s="93"/>
      <c r="C119" s="37"/>
      <c r="D119" s="37"/>
      <c r="E119" s="37"/>
      <c r="F119" s="37"/>
      <c r="G119" s="37"/>
      <c r="H119" s="37"/>
      <c r="I119" s="37"/>
      <c r="J119" s="37"/>
      <c r="K119" s="37"/>
      <c r="L119" s="37"/>
      <c r="M119" s="37"/>
      <c r="N119" s="37"/>
      <c r="O119" s="37"/>
      <c r="P119" s="37"/>
      <c r="Q119" s="37"/>
      <c r="R119" s="37"/>
      <c r="S119" s="37"/>
      <c r="T119" s="37"/>
      <c r="U119" s="39"/>
      <c r="V119" s="37"/>
      <c r="W119" s="37"/>
      <c r="X119" s="37"/>
      <c r="Y119" s="37"/>
      <c r="Z119" s="37"/>
    </row>
    <row r="120" spans="1:26" ht="15.75" customHeight="1">
      <c r="A120" s="37"/>
      <c r="B120" s="93"/>
      <c r="C120" s="37"/>
      <c r="D120" s="37"/>
      <c r="E120" s="37"/>
      <c r="F120" s="37"/>
      <c r="G120" s="37"/>
      <c r="H120" s="37"/>
      <c r="I120" s="37"/>
      <c r="J120" s="37"/>
      <c r="K120" s="37"/>
      <c r="L120" s="37"/>
      <c r="M120" s="37"/>
      <c r="N120" s="37"/>
      <c r="O120" s="37"/>
      <c r="P120" s="37"/>
      <c r="Q120" s="37"/>
      <c r="R120" s="37"/>
      <c r="S120" s="37"/>
      <c r="T120" s="37"/>
      <c r="U120" s="39"/>
      <c r="V120" s="37"/>
      <c r="W120" s="37"/>
      <c r="X120" s="37"/>
      <c r="Y120" s="37"/>
      <c r="Z120" s="37"/>
    </row>
    <row r="121" spans="1:26" ht="15.75" customHeight="1">
      <c r="A121" s="37"/>
      <c r="B121" s="93"/>
      <c r="C121" s="37"/>
      <c r="D121" s="37"/>
      <c r="E121" s="37"/>
      <c r="F121" s="37"/>
      <c r="G121" s="37"/>
      <c r="H121" s="37"/>
      <c r="I121" s="37"/>
      <c r="J121" s="37"/>
      <c r="K121" s="37"/>
      <c r="L121" s="37"/>
      <c r="M121" s="37"/>
      <c r="N121" s="37"/>
      <c r="O121" s="37"/>
      <c r="P121" s="37"/>
      <c r="Q121" s="37"/>
      <c r="R121" s="37"/>
      <c r="S121" s="37"/>
      <c r="T121" s="37"/>
      <c r="U121" s="39"/>
      <c r="V121" s="37"/>
      <c r="W121" s="37"/>
      <c r="X121" s="37"/>
      <c r="Y121" s="37"/>
      <c r="Z121" s="37"/>
    </row>
    <row r="122" spans="1:26" ht="15.75" customHeight="1">
      <c r="A122" s="37"/>
      <c r="B122" s="93"/>
      <c r="C122" s="37"/>
      <c r="D122" s="37"/>
      <c r="E122" s="37"/>
      <c r="F122" s="37"/>
      <c r="G122" s="37"/>
      <c r="H122" s="37"/>
      <c r="I122" s="37"/>
      <c r="J122" s="37"/>
      <c r="K122" s="37"/>
      <c r="L122" s="37"/>
      <c r="M122" s="37"/>
      <c r="N122" s="37"/>
      <c r="O122" s="37"/>
      <c r="P122" s="37"/>
      <c r="Q122" s="37"/>
      <c r="R122" s="37"/>
      <c r="S122" s="37"/>
      <c r="T122" s="37"/>
      <c r="U122" s="39"/>
      <c r="V122" s="37"/>
      <c r="W122" s="37"/>
      <c r="X122" s="37"/>
      <c r="Y122" s="37"/>
      <c r="Z122" s="37"/>
    </row>
    <row r="123" spans="1:26" ht="15.75" customHeight="1">
      <c r="A123" s="37"/>
      <c r="B123" s="93"/>
      <c r="C123" s="37"/>
      <c r="D123" s="37"/>
      <c r="E123" s="37"/>
      <c r="F123" s="37"/>
      <c r="G123" s="37"/>
      <c r="H123" s="37"/>
      <c r="I123" s="37"/>
      <c r="J123" s="37"/>
      <c r="K123" s="37"/>
      <c r="L123" s="37"/>
      <c r="M123" s="37"/>
      <c r="N123" s="37"/>
      <c r="O123" s="37"/>
      <c r="P123" s="37"/>
      <c r="Q123" s="37"/>
      <c r="R123" s="37"/>
      <c r="S123" s="37"/>
      <c r="T123" s="37"/>
      <c r="U123" s="39"/>
      <c r="V123" s="37"/>
      <c r="W123" s="37"/>
      <c r="X123" s="37"/>
      <c r="Y123" s="37"/>
      <c r="Z123" s="37"/>
    </row>
    <row r="124" spans="1:26" ht="15.75" customHeight="1">
      <c r="A124" s="37"/>
      <c r="B124" s="93"/>
      <c r="C124" s="37"/>
      <c r="D124" s="37"/>
      <c r="E124" s="37"/>
      <c r="F124" s="37"/>
      <c r="G124" s="37"/>
      <c r="H124" s="37"/>
      <c r="I124" s="37"/>
      <c r="J124" s="37"/>
      <c r="K124" s="37"/>
      <c r="L124" s="37"/>
      <c r="M124" s="37"/>
      <c r="N124" s="37"/>
      <c r="O124" s="37"/>
      <c r="P124" s="37"/>
      <c r="Q124" s="37"/>
      <c r="R124" s="37"/>
      <c r="S124" s="37"/>
      <c r="T124" s="37"/>
      <c r="U124" s="39"/>
      <c r="V124" s="37"/>
      <c r="W124" s="37"/>
      <c r="X124" s="37"/>
      <c r="Y124" s="37"/>
      <c r="Z124" s="37"/>
    </row>
    <row r="125" spans="1:26" ht="15.75" customHeight="1">
      <c r="A125" s="37"/>
      <c r="B125" s="93"/>
      <c r="C125" s="37"/>
      <c r="D125" s="37"/>
      <c r="E125" s="37"/>
      <c r="F125" s="37"/>
      <c r="G125" s="37"/>
      <c r="H125" s="37"/>
      <c r="I125" s="37"/>
      <c r="J125" s="37"/>
      <c r="K125" s="37"/>
      <c r="L125" s="37"/>
      <c r="M125" s="37"/>
      <c r="N125" s="37"/>
      <c r="O125" s="37"/>
      <c r="P125" s="37"/>
      <c r="Q125" s="37"/>
      <c r="R125" s="37"/>
      <c r="S125" s="37"/>
      <c r="T125" s="37"/>
      <c r="U125" s="39"/>
      <c r="V125" s="37"/>
      <c r="W125" s="37"/>
      <c r="X125" s="37"/>
      <c r="Y125" s="37"/>
      <c r="Z125" s="37"/>
    </row>
    <row r="126" spans="1:26" ht="15.75" customHeight="1">
      <c r="A126" s="37"/>
      <c r="B126" s="93"/>
      <c r="C126" s="37"/>
      <c r="D126" s="37"/>
      <c r="E126" s="37"/>
      <c r="F126" s="37"/>
      <c r="G126" s="37"/>
      <c r="H126" s="37"/>
      <c r="I126" s="37"/>
      <c r="J126" s="37"/>
      <c r="K126" s="37"/>
      <c r="L126" s="37"/>
      <c r="M126" s="37"/>
      <c r="N126" s="37"/>
      <c r="O126" s="37"/>
      <c r="P126" s="37"/>
      <c r="Q126" s="37"/>
      <c r="R126" s="37"/>
      <c r="S126" s="37"/>
      <c r="T126" s="37"/>
      <c r="U126" s="39"/>
      <c r="V126" s="37"/>
      <c r="W126" s="37"/>
      <c r="X126" s="37"/>
      <c r="Y126" s="37"/>
      <c r="Z126" s="37"/>
    </row>
    <row r="127" spans="1:26" ht="15.75" customHeight="1">
      <c r="A127" s="37"/>
      <c r="B127" s="93"/>
      <c r="C127" s="37"/>
      <c r="D127" s="37"/>
      <c r="E127" s="37"/>
      <c r="F127" s="37"/>
      <c r="G127" s="37"/>
      <c r="H127" s="37"/>
      <c r="I127" s="37"/>
      <c r="J127" s="37"/>
      <c r="K127" s="416" t="s">
        <v>856</v>
      </c>
      <c r="L127" s="380"/>
      <c r="M127" s="380"/>
      <c r="N127" s="380"/>
      <c r="O127" s="37"/>
      <c r="P127" s="37"/>
      <c r="Q127" s="37"/>
      <c r="R127" s="37"/>
      <c r="S127" s="37"/>
      <c r="T127" s="37"/>
      <c r="U127" s="39"/>
      <c r="V127" s="37"/>
      <c r="W127" s="37"/>
      <c r="X127" s="37"/>
      <c r="Y127" s="37"/>
      <c r="Z127" s="37"/>
    </row>
    <row r="128" spans="1:26" ht="15.75" customHeight="1">
      <c r="A128" s="37"/>
      <c r="B128" s="93"/>
      <c r="C128" s="37"/>
      <c r="D128" s="37"/>
      <c r="E128" s="37"/>
      <c r="F128" s="37"/>
      <c r="G128" s="37"/>
      <c r="H128" s="37"/>
      <c r="I128" s="37"/>
      <c r="J128" s="37"/>
      <c r="K128" s="417" t="str">
        <f>+'Autodiagnóstico '!C595</f>
        <v>RETIRO</v>
      </c>
      <c r="L128" s="380"/>
      <c r="M128" s="380"/>
      <c r="N128" s="380"/>
      <c r="O128" s="37"/>
      <c r="P128" s="37"/>
      <c r="Q128" s="37"/>
      <c r="R128" s="37"/>
      <c r="S128" s="37"/>
      <c r="T128" s="37"/>
      <c r="U128" s="39"/>
      <c r="V128" s="37"/>
      <c r="W128" s="37"/>
      <c r="X128" s="37"/>
      <c r="Y128" s="37"/>
      <c r="Z128" s="37"/>
    </row>
    <row r="129" spans="1:26" ht="15.75" customHeight="1">
      <c r="A129" s="37"/>
      <c r="B129" s="93"/>
      <c r="C129" s="37"/>
      <c r="D129" s="37"/>
      <c r="E129" s="37"/>
      <c r="F129" s="37"/>
      <c r="G129" s="37"/>
      <c r="H129" s="37"/>
      <c r="I129" s="37"/>
      <c r="J129" s="37"/>
      <c r="K129" s="37"/>
      <c r="L129" s="37"/>
      <c r="M129" s="37"/>
      <c r="N129" s="37"/>
      <c r="O129" s="37"/>
      <c r="P129" s="37"/>
      <c r="Q129" s="37"/>
      <c r="R129" s="37"/>
      <c r="S129" s="37"/>
      <c r="T129" s="37"/>
      <c r="U129" s="39"/>
      <c r="V129" s="37"/>
      <c r="W129" s="37"/>
      <c r="X129" s="37"/>
      <c r="Y129" s="37"/>
      <c r="Z129" s="37"/>
    </row>
    <row r="130" spans="1:26" ht="15.75" customHeight="1">
      <c r="A130" s="37"/>
      <c r="B130" s="93"/>
      <c r="C130" s="37"/>
      <c r="D130" s="37"/>
      <c r="E130" s="37"/>
      <c r="F130" s="37"/>
      <c r="G130" s="37"/>
      <c r="H130" s="37"/>
      <c r="I130" s="37"/>
      <c r="J130" s="37" t="s">
        <v>853</v>
      </c>
      <c r="K130" s="37" t="s">
        <v>846</v>
      </c>
      <c r="L130" s="37" t="s">
        <v>29</v>
      </c>
      <c r="M130" s="37"/>
      <c r="N130" s="37"/>
      <c r="O130" s="37"/>
      <c r="P130" s="37"/>
      <c r="Q130" s="37"/>
      <c r="R130" s="37"/>
      <c r="S130" s="37"/>
      <c r="T130" s="37"/>
      <c r="U130" s="39"/>
      <c r="V130" s="37"/>
      <c r="W130" s="37"/>
      <c r="X130" s="37"/>
      <c r="Y130" s="37"/>
      <c r="Z130" s="37"/>
    </row>
    <row r="131" spans="1:26" ht="15.75" customHeight="1">
      <c r="A131" s="37"/>
      <c r="B131" s="93"/>
      <c r="C131" s="37"/>
      <c r="D131" s="37"/>
      <c r="E131" s="37"/>
      <c r="F131" s="37"/>
      <c r="G131" s="37"/>
      <c r="H131" s="37"/>
      <c r="I131" s="37"/>
      <c r="J131" s="37" t="str">
        <f>+'Autodiagnóstico '!E595</f>
        <v>Gestión de la información</v>
      </c>
      <c r="K131" s="37">
        <v>100</v>
      </c>
      <c r="L131" s="99" t="str">
        <f>+'Autodiagnóstico '!F595</f>
        <v/>
      </c>
      <c r="M131" s="37"/>
      <c r="N131" s="37"/>
      <c r="O131" s="37"/>
      <c r="P131" s="37"/>
      <c r="Q131" s="37"/>
      <c r="R131" s="37"/>
      <c r="S131" s="37"/>
      <c r="T131" s="37"/>
      <c r="U131" s="39"/>
      <c r="V131" s="37"/>
      <c r="W131" s="37"/>
      <c r="X131" s="37"/>
      <c r="Y131" s="37"/>
      <c r="Z131" s="37"/>
    </row>
    <row r="132" spans="1:26" ht="15.75" customHeight="1">
      <c r="A132" s="37"/>
      <c r="B132" s="93"/>
      <c r="C132" s="37"/>
      <c r="D132" s="37"/>
      <c r="E132" s="37"/>
      <c r="F132" s="37"/>
      <c r="G132" s="37"/>
      <c r="H132" s="37"/>
      <c r="I132" s="37"/>
      <c r="J132" s="37" t="str">
        <f>+'Autodiagnóstico '!E600</f>
        <v>Administración del talento humano</v>
      </c>
      <c r="K132" s="37">
        <v>100</v>
      </c>
      <c r="L132" s="99" t="str">
        <f>+'Autodiagnóstico '!F600</f>
        <v/>
      </c>
      <c r="M132" s="37"/>
      <c r="N132" s="37"/>
      <c r="O132" s="37"/>
      <c r="P132" s="37"/>
      <c r="Q132" s="37"/>
      <c r="R132" s="37"/>
      <c r="S132" s="37"/>
      <c r="T132" s="37"/>
      <c r="U132" s="39"/>
      <c r="V132" s="37"/>
      <c r="W132" s="37"/>
      <c r="X132" s="37"/>
      <c r="Y132" s="37"/>
      <c r="Z132" s="37"/>
    </row>
    <row r="133" spans="1:26" ht="15.75" customHeight="1">
      <c r="A133" s="37"/>
      <c r="B133" s="93"/>
      <c r="C133" s="37"/>
      <c r="D133" s="37"/>
      <c r="E133" s="37"/>
      <c r="F133" s="37"/>
      <c r="G133" s="37"/>
      <c r="H133" s="37"/>
      <c r="I133" s="37"/>
      <c r="J133" s="37" t="str">
        <f>+'Autodiagnóstico '!E610</f>
        <v>Desvinculación asistida</v>
      </c>
      <c r="K133" s="37">
        <v>100</v>
      </c>
      <c r="L133" s="37" t="str">
        <f>+'Autodiagnóstico '!F610</f>
        <v/>
      </c>
      <c r="M133" s="37"/>
      <c r="N133" s="37"/>
      <c r="O133" s="37"/>
      <c r="P133" s="37"/>
      <c r="Q133" s="37"/>
      <c r="R133" s="37"/>
      <c r="S133" s="37"/>
      <c r="T133" s="37"/>
      <c r="U133" s="39"/>
      <c r="V133" s="37"/>
      <c r="W133" s="37"/>
      <c r="X133" s="37"/>
      <c r="Y133" s="37"/>
      <c r="Z133" s="37"/>
    </row>
    <row r="134" spans="1:26" ht="15.75" customHeight="1">
      <c r="A134" s="37"/>
      <c r="B134" s="93"/>
      <c r="C134" s="37"/>
      <c r="D134" s="37"/>
      <c r="E134" s="37"/>
      <c r="F134" s="37"/>
      <c r="G134" s="37"/>
      <c r="H134" s="37"/>
      <c r="I134" s="37"/>
      <c r="J134" s="37" t="str">
        <f>+'Autodiagnóstico '!E620</f>
        <v>Gestión del conocimiento</v>
      </c>
      <c r="K134" s="37">
        <v>100</v>
      </c>
      <c r="L134" s="37" t="str">
        <f>+'Autodiagnóstico '!F620</f>
        <v/>
      </c>
      <c r="M134" s="37"/>
      <c r="N134" s="37"/>
      <c r="O134" s="37"/>
      <c r="P134" s="37"/>
      <c r="Q134" s="37"/>
      <c r="R134" s="37"/>
      <c r="S134" s="37"/>
      <c r="T134" s="37"/>
      <c r="U134" s="39"/>
      <c r="V134" s="37"/>
      <c r="W134" s="37"/>
      <c r="X134" s="37"/>
      <c r="Y134" s="37"/>
      <c r="Z134" s="37"/>
    </row>
    <row r="135" spans="1:26" ht="15.75" customHeight="1">
      <c r="A135" s="37"/>
      <c r="B135" s="93"/>
      <c r="C135" s="37"/>
      <c r="D135" s="37"/>
      <c r="E135" s="37"/>
      <c r="F135" s="37"/>
      <c r="G135" s="37"/>
      <c r="H135" s="37"/>
      <c r="I135" s="37"/>
      <c r="J135" s="37"/>
      <c r="K135" s="37"/>
      <c r="L135" s="37"/>
      <c r="M135" s="37"/>
      <c r="N135" s="37"/>
      <c r="O135" s="37"/>
      <c r="P135" s="37"/>
      <c r="Q135" s="37"/>
      <c r="R135" s="37"/>
      <c r="S135" s="37"/>
      <c r="T135" s="37"/>
      <c r="U135" s="39"/>
      <c r="V135" s="37"/>
      <c r="W135" s="37"/>
      <c r="X135" s="37"/>
      <c r="Y135" s="37"/>
      <c r="Z135" s="37"/>
    </row>
    <row r="136" spans="1:26" ht="15.75" customHeight="1">
      <c r="A136" s="37"/>
      <c r="B136" s="93"/>
      <c r="C136" s="37"/>
      <c r="D136" s="37"/>
      <c r="E136" s="37"/>
      <c r="F136" s="37"/>
      <c r="G136" s="37"/>
      <c r="H136" s="37"/>
      <c r="I136" s="37"/>
      <c r="J136" s="37"/>
      <c r="K136" s="37"/>
      <c r="L136" s="37"/>
      <c r="M136" s="37"/>
      <c r="N136" s="37"/>
      <c r="O136" s="37"/>
      <c r="P136" s="37"/>
      <c r="Q136" s="37"/>
      <c r="R136" s="37"/>
      <c r="S136" s="37"/>
      <c r="T136" s="37"/>
      <c r="U136" s="39"/>
      <c r="V136" s="37"/>
      <c r="W136" s="37"/>
      <c r="X136" s="37"/>
      <c r="Y136" s="37"/>
      <c r="Z136" s="37"/>
    </row>
    <row r="137" spans="1:26" ht="15.75" customHeight="1">
      <c r="A137" s="37"/>
      <c r="B137" s="93"/>
      <c r="C137" s="37"/>
      <c r="D137" s="37"/>
      <c r="E137" s="37"/>
      <c r="F137" s="37"/>
      <c r="G137" s="37"/>
      <c r="H137" s="37"/>
      <c r="I137" s="37"/>
      <c r="J137" s="37"/>
      <c r="K137" s="37"/>
      <c r="L137" s="37"/>
      <c r="M137" s="37"/>
      <c r="N137" s="37"/>
      <c r="O137" s="37"/>
      <c r="P137" s="37"/>
      <c r="Q137" s="37"/>
      <c r="R137" s="37"/>
      <c r="S137" s="37"/>
      <c r="T137" s="37"/>
      <c r="U137" s="39"/>
      <c r="V137" s="37"/>
      <c r="W137" s="37"/>
      <c r="X137" s="37"/>
      <c r="Y137" s="37"/>
      <c r="Z137" s="37"/>
    </row>
    <row r="138" spans="1:26" ht="15.75" customHeight="1">
      <c r="A138" s="37"/>
      <c r="B138" s="93"/>
      <c r="C138" s="37"/>
      <c r="D138" s="37"/>
      <c r="E138" s="37"/>
      <c r="F138" s="37"/>
      <c r="G138" s="37"/>
      <c r="H138" s="37"/>
      <c r="I138" s="37"/>
      <c r="J138" s="37"/>
      <c r="K138" s="37"/>
      <c r="L138" s="37"/>
      <c r="M138" s="37"/>
      <c r="N138" s="37"/>
      <c r="O138" s="37"/>
      <c r="P138" s="37"/>
      <c r="Q138" s="37"/>
      <c r="R138" s="37"/>
      <c r="S138" s="37"/>
      <c r="T138" s="37"/>
      <c r="U138" s="39"/>
      <c r="V138" s="37"/>
      <c r="W138" s="37"/>
      <c r="X138" s="37"/>
      <c r="Y138" s="37"/>
      <c r="Z138" s="37"/>
    </row>
    <row r="139" spans="1:26" ht="15.75" customHeight="1">
      <c r="A139" s="37"/>
      <c r="B139" s="93"/>
      <c r="C139" s="37"/>
      <c r="D139" s="37"/>
      <c r="E139" s="37"/>
      <c r="F139" s="37"/>
      <c r="G139" s="37"/>
      <c r="H139" s="37"/>
      <c r="I139" s="37"/>
      <c r="J139" s="37"/>
      <c r="K139" s="37"/>
      <c r="L139" s="37"/>
      <c r="M139" s="37"/>
      <c r="N139" s="37"/>
      <c r="O139" s="37"/>
      <c r="P139" s="37"/>
      <c r="Q139" s="37"/>
      <c r="R139" s="37"/>
      <c r="S139" s="37"/>
      <c r="T139" s="37"/>
      <c r="U139" s="39"/>
      <c r="V139" s="37"/>
      <c r="W139" s="37"/>
      <c r="X139" s="37"/>
      <c r="Y139" s="37"/>
      <c r="Z139" s="37"/>
    </row>
    <row r="140" spans="1:26" ht="15.75" customHeight="1">
      <c r="A140" s="37"/>
      <c r="B140" s="93"/>
      <c r="C140" s="37"/>
      <c r="D140" s="37"/>
      <c r="E140" s="37"/>
      <c r="F140" s="37"/>
      <c r="G140" s="37"/>
      <c r="H140" s="37"/>
      <c r="I140" s="37"/>
      <c r="J140" s="37"/>
      <c r="K140" s="37"/>
      <c r="L140" s="37"/>
      <c r="M140" s="37"/>
      <c r="N140" s="37"/>
      <c r="O140" s="37"/>
      <c r="P140" s="37"/>
      <c r="Q140" s="37"/>
      <c r="R140" s="37"/>
      <c r="S140" s="37"/>
      <c r="T140" s="37"/>
      <c r="U140" s="39"/>
      <c r="V140" s="37"/>
      <c r="W140" s="37"/>
      <c r="X140" s="37"/>
      <c r="Y140" s="37"/>
      <c r="Z140" s="37"/>
    </row>
    <row r="141" spans="1:26" ht="15.75" customHeight="1">
      <c r="A141" s="37"/>
      <c r="B141" s="93"/>
      <c r="C141" s="37"/>
      <c r="D141" s="37"/>
      <c r="E141" s="37"/>
      <c r="F141" s="37"/>
      <c r="G141" s="37"/>
      <c r="H141" s="37"/>
      <c r="I141" s="37"/>
      <c r="J141" s="37"/>
      <c r="K141" s="37"/>
      <c r="L141" s="37"/>
      <c r="M141" s="37"/>
      <c r="N141" s="37"/>
      <c r="O141" s="37"/>
      <c r="P141" s="37"/>
      <c r="Q141" s="37"/>
      <c r="R141" s="37"/>
      <c r="S141" s="37"/>
      <c r="T141" s="37"/>
      <c r="U141" s="39"/>
      <c r="V141" s="37"/>
      <c r="W141" s="37"/>
      <c r="X141" s="37"/>
      <c r="Y141" s="37"/>
      <c r="Z141" s="37"/>
    </row>
    <row r="142" spans="1:26" ht="15.75" customHeight="1">
      <c r="A142" s="37"/>
      <c r="B142" s="93"/>
      <c r="C142" s="37"/>
      <c r="D142" s="37"/>
      <c r="E142" s="37"/>
      <c r="F142" s="37"/>
      <c r="G142" s="37"/>
      <c r="H142" s="37"/>
      <c r="I142" s="37"/>
      <c r="J142" s="37"/>
      <c r="K142" s="37"/>
      <c r="L142" s="37"/>
      <c r="M142" s="37"/>
      <c r="N142" s="37"/>
      <c r="O142" s="37"/>
      <c r="P142" s="37"/>
      <c r="Q142" s="37"/>
      <c r="R142" s="37"/>
      <c r="S142" s="37"/>
      <c r="T142" s="37"/>
      <c r="U142" s="39"/>
      <c r="V142" s="37"/>
      <c r="W142" s="37"/>
      <c r="X142" s="37"/>
      <c r="Y142" s="37"/>
      <c r="Z142" s="37"/>
    </row>
    <row r="143" spans="1:26" ht="15.75" customHeight="1">
      <c r="A143" s="37"/>
      <c r="B143" s="93"/>
      <c r="C143" s="37"/>
      <c r="D143" s="37"/>
      <c r="E143" s="37"/>
      <c r="F143" s="37"/>
      <c r="G143" s="37"/>
      <c r="H143" s="37"/>
      <c r="I143" s="37"/>
      <c r="J143" s="37"/>
      <c r="K143" s="37"/>
      <c r="L143" s="37"/>
      <c r="M143" s="37"/>
      <c r="N143" s="37"/>
      <c r="O143" s="37"/>
      <c r="P143" s="37"/>
      <c r="Q143" s="37"/>
      <c r="R143" s="37"/>
      <c r="S143" s="37"/>
      <c r="T143" s="37"/>
      <c r="U143" s="39"/>
      <c r="V143" s="37"/>
      <c r="W143" s="37"/>
      <c r="X143" s="37"/>
      <c r="Y143" s="37"/>
      <c r="Z143" s="37"/>
    </row>
    <row r="144" spans="1:26" ht="15.75" customHeight="1">
      <c r="A144" s="37"/>
      <c r="B144" s="93"/>
      <c r="C144" s="37"/>
      <c r="D144" s="37"/>
      <c r="E144" s="37"/>
      <c r="F144" s="37"/>
      <c r="G144" s="37"/>
      <c r="H144" s="37"/>
      <c r="I144" s="37"/>
      <c r="J144" s="37"/>
      <c r="K144" s="37"/>
      <c r="L144" s="37"/>
      <c r="M144" s="37"/>
      <c r="N144" s="37"/>
      <c r="O144" s="37"/>
      <c r="P144" s="37"/>
      <c r="Q144" s="37"/>
      <c r="R144" s="37"/>
      <c r="S144" s="37"/>
      <c r="T144" s="37"/>
      <c r="U144" s="39"/>
      <c r="V144" s="37"/>
      <c r="W144" s="37"/>
      <c r="X144" s="37"/>
      <c r="Y144" s="37"/>
      <c r="Z144" s="37"/>
    </row>
    <row r="145" spans="1:26" ht="15.75" customHeight="1">
      <c r="A145" s="37"/>
      <c r="B145" s="93"/>
      <c r="C145" s="37"/>
      <c r="D145" s="37"/>
      <c r="E145" s="37"/>
      <c r="F145" s="37"/>
      <c r="G145" s="37"/>
      <c r="H145" s="37"/>
      <c r="I145" s="37"/>
      <c r="J145" s="37"/>
      <c r="K145" s="37"/>
      <c r="L145" s="37"/>
      <c r="M145" s="37"/>
      <c r="N145" s="37"/>
      <c r="O145" s="37"/>
      <c r="P145" s="37"/>
      <c r="Q145" s="37"/>
      <c r="R145" s="37"/>
      <c r="S145" s="37"/>
      <c r="T145" s="37"/>
      <c r="U145" s="39"/>
      <c r="V145" s="37"/>
      <c r="W145" s="37"/>
      <c r="X145" s="37"/>
      <c r="Y145" s="37"/>
      <c r="Z145" s="37"/>
    </row>
    <row r="146" spans="1:26" ht="15.75" customHeight="1">
      <c r="A146" s="37"/>
      <c r="B146" s="93"/>
      <c r="C146" s="37"/>
      <c r="D146" s="37"/>
      <c r="E146" s="37"/>
      <c r="F146" s="37"/>
      <c r="G146" s="37"/>
      <c r="H146" s="37"/>
      <c r="I146" s="37"/>
      <c r="J146" s="37"/>
      <c r="K146" s="37"/>
      <c r="L146" s="37"/>
      <c r="M146" s="37"/>
      <c r="N146" s="37"/>
      <c r="O146" s="37"/>
      <c r="P146" s="37"/>
      <c r="Q146" s="37"/>
      <c r="R146" s="37"/>
      <c r="S146" s="37"/>
      <c r="T146" s="37"/>
      <c r="U146" s="39"/>
      <c r="V146" s="37"/>
      <c r="W146" s="37"/>
      <c r="X146" s="37"/>
      <c r="Y146" s="37"/>
      <c r="Z146" s="37"/>
    </row>
    <row r="147" spans="1:26" ht="15.75" customHeight="1">
      <c r="A147" s="37"/>
      <c r="B147" s="93"/>
      <c r="C147" s="37"/>
      <c r="D147" s="37"/>
      <c r="E147" s="37"/>
      <c r="F147" s="37"/>
      <c r="G147" s="37"/>
      <c r="H147" s="37"/>
      <c r="I147" s="37"/>
      <c r="J147" s="37"/>
      <c r="K147" s="37"/>
      <c r="L147" s="37"/>
      <c r="M147" s="37"/>
      <c r="N147" s="37"/>
      <c r="O147" s="37"/>
      <c r="P147" s="37"/>
      <c r="Q147" s="37"/>
      <c r="R147" s="37"/>
      <c r="S147" s="37"/>
      <c r="T147" s="37"/>
      <c r="U147" s="39"/>
      <c r="V147" s="37"/>
      <c r="W147" s="37"/>
      <c r="X147" s="37"/>
      <c r="Y147" s="37"/>
      <c r="Z147" s="37"/>
    </row>
    <row r="148" spans="1:26" ht="15.75" customHeight="1">
      <c r="A148" s="37"/>
      <c r="B148" s="93"/>
      <c r="C148" s="37"/>
      <c r="D148" s="37"/>
      <c r="E148" s="37"/>
      <c r="F148" s="37"/>
      <c r="G148" s="37"/>
      <c r="H148" s="37"/>
      <c r="I148" s="37"/>
      <c r="J148" s="37"/>
      <c r="K148" s="37"/>
      <c r="L148" s="37"/>
      <c r="M148" s="37"/>
      <c r="N148" s="37"/>
      <c r="O148" s="37"/>
      <c r="P148" s="37"/>
      <c r="Q148" s="37"/>
      <c r="R148" s="37"/>
      <c r="S148" s="37"/>
      <c r="T148" s="37"/>
      <c r="U148" s="39"/>
      <c r="V148" s="37"/>
      <c r="W148" s="37"/>
      <c r="X148" s="37"/>
      <c r="Y148" s="37"/>
      <c r="Z148" s="37"/>
    </row>
    <row r="149" spans="1:26" ht="15.75" customHeight="1">
      <c r="A149" s="37"/>
      <c r="B149" s="93"/>
      <c r="C149" s="37"/>
      <c r="D149" s="37"/>
      <c r="E149" s="37"/>
      <c r="F149" s="37"/>
      <c r="G149" s="37"/>
      <c r="H149" s="37"/>
      <c r="I149" s="37"/>
      <c r="J149" s="37"/>
      <c r="K149" s="37"/>
      <c r="L149" s="37"/>
      <c r="M149" s="37"/>
      <c r="N149" s="37"/>
      <c r="O149" s="37"/>
      <c r="P149" s="37"/>
      <c r="Q149" s="37"/>
      <c r="R149" s="37"/>
      <c r="S149" s="37"/>
      <c r="T149" s="37"/>
      <c r="U149" s="39"/>
      <c r="V149" s="37"/>
      <c r="W149" s="37"/>
      <c r="X149" s="37"/>
      <c r="Y149" s="37"/>
      <c r="Z149" s="37"/>
    </row>
    <row r="150" spans="1:26" ht="18" customHeight="1">
      <c r="A150" s="37"/>
      <c r="B150" s="93"/>
      <c r="C150" s="94" t="s">
        <v>857</v>
      </c>
      <c r="D150" s="95"/>
      <c r="E150" s="95"/>
      <c r="F150" s="95"/>
      <c r="G150" s="95"/>
      <c r="H150" s="95"/>
      <c r="I150" s="95"/>
      <c r="J150" s="95"/>
      <c r="K150" s="95"/>
      <c r="L150" s="95"/>
      <c r="M150" s="95"/>
      <c r="N150" s="95"/>
      <c r="O150" s="95"/>
      <c r="P150" s="95"/>
      <c r="Q150" s="95"/>
      <c r="R150" s="95"/>
      <c r="S150" s="95"/>
      <c r="T150" s="95"/>
      <c r="U150" s="39"/>
      <c r="V150" s="37"/>
      <c r="W150" s="37"/>
      <c r="X150" s="37"/>
      <c r="Y150" s="37"/>
      <c r="Z150" s="37"/>
    </row>
    <row r="151" spans="1:26" ht="15.75" customHeight="1">
      <c r="A151" s="37"/>
      <c r="B151" s="93"/>
      <c r="C151" s="37"/>
      <c r="D151" s="37"/>
      <c r="E151" s="37"/>
      <c r="F151" s="37"/>
      <c r="G151" s="37"/>
      <c r="H151" s="37"/>
      <c r="I151" s="37"/>
      <c r="J151" s="37"/>
      <c r="K151" s="37"/>
      <c r="L151" s="37"/>
      <c r="M151" s="37"/>
      <c r="N151" s="37"/>
      <c r="O151" s="37"/>
      <c r="P151" s="37"/>
      <c r="Q151" s="37"/>
      <c r="R151" s="37"/>
      <c r="S151" s="37"/>
      <c r="T151" s="37"/>
      <c r="U151" s="39"/>
      <c r="V151" s="37"/>
      <c r="W151" s="37"/>
      <c r="X151" s="37"/>
      <c r="Y151" s="37"/>
      <c r="Z151" s="37"/>
    </row>
    <row r="152" spans="1:26" ht="15.75" customHeight="1">
      <c r="A152" s="37"/>
      <c r="B152" s="93"/>
      <c r="C152" s="37"/>
      <c r="D152" s="37"/>
      <c r="E152" s="37"/>
      <c r="F152" s="37"/>
      <c r="G152" s="37"/>
      <c r="H152" s="37"/>
      <c r="I152" s="37"/>
      <c r="J152" s="37"/>
      <c r="K152" s="37"/>
      <c r="L152" s="37"/>
      <c r="M152" s="37"/>
      <c r="N152" s="37"/>
      <c r="O152" s="37"/>
      <c r="P152" s="37"/>
      <c r="Q152" s="37"/>
      <c r="R152" s="37"/>
      <c r="S152" s="37"/>
      <c r="T152" s="37"/>
      <c r="U152" s="39"/>
      <c r="V152" s="37"/>
      <c r="W152" s="37"/>
      <c r="X152" s="37"/>
      <c r="Y152" s="37"/>
      <c r="Z152" s="37"/>
    </row>
    <row r="153" spans="1:26" ht="15.75" customHeight="1">
      <c r="A153" s="37"/>
      <c r="B153" s="93"/>
      <c r="C153" s="37"/>
      <c r="D153" s="37"/>
      <c r="E153" s="37"/>
      <c r="F153" s="37"/>
      <c r="G153" s="37"/>
      <c r="H153" s="37"/>
      <c r="I153" s="37"/>
      <c r="J153" s="37"/>
      <c r="K153" s="416"/>
      <c r="L153" s="380"/>
      <c r="M153" s="380"/>
      <c r="N153" s="380"/>
      <c r="O153" s="37"/>
      <c r="P153" s="37"/>
      <c r="Q153" s="37"/>
      <c r="R153" s="37"/>
      <c r="S153" s="37"/>
      <c r="T153" s="37"/>
      <c r="U153" s="39"/>
      <c r="V153" s="37"/>
      <c r="W153" s="37"/>
      <c r="X153" s="37"/>
      <c r="Y153" s="37"/>
      <c r="Z153" s="37"/>
    </row>
    <row r="154" spans="1:26" ht="15.75" customHeight="1">
      <c r="A154" s="37"/>
      <c r="B154" s="93"/>
      <c r="C154" s="37"/>
      <c r="D154" s="37"/>
      <c r="E154" s="37"/>
      <c r="F154" s="37"/>
      <c r="G154" s="37"/>
      <c r="H154" s="37"/>
      <c r="I154" s="37"/>
      <c r="J154" s="37"/>
      <c r="K154" s="37"/>
      <c r="L154" s="37"/>
      <c r="M154" s="37"/>
      <c r="N154" s="37"/>
      <c r="O154" s="37"/>
      <c r="P154" s="37"/>
      <c r="Q154" s="37"/>
      <c r="R154" s="37"/>
      <c r="S154" s="37"/>
      <c r="T154" s="37"/>
      <c r="U154" s="39"/>
      <c r="V154" s="37"/>
      <c r="W154" s="37"/>
      <c r="X154" s="37"/>
      <c r="Y154" s="37"/>
      <c r="Z154" s="37"/>
    </row>
    <row r="155" spans="1:26" ht="15.75" customHeight="1">
      <c r="A155" s="37"/>
      <c r="B155" s="93"/>
      <c r="C155" s="37"/>
      <c r="D155" s="37"/>
      <c r="E155" s="37"/>
      <c r="F155" s="37"/>
      <c r="G155" s="37"/>
      <c r="H155" s="37"/>
      <c r="I155" s="37"/>
      <c r="J155" s="37"/>
      <c r="K155" s="37"/>
      <c r="L155" s="37"/>
      <c r="M155" s="37"/>
      <c r="N155" s="37"/>
      <c r="O155" s="37"/>
      <c r="P155" s="37"/>
      <c r="Q155" s="37"/>
      <c r="R155" s="37"/>
      <c r="S155" s="37"/>
      <c r="T155" s="37"/>
      <c r="U155" s="39"/>
      <c r="V155" s="37"/>
      <c r="W155" s="37"/>
      <c r="X155" s="37"/>
      <c r="Y155" s="37"/>
      <c r="Z155" s="37"/>
    </row>
    <row r="156" spans="1:26" ht="15.75" customHeight="1">
      <c r="A156" s="37"/>
      <c r="B156" s="93"/>
      <c r="C156" s="37"/>
      <c r="D156" s="37"/>
      <c r="E156" s="37"/>
      <c r="F156" s="37"/>
      <c r="G156" s="37"/>
      <c r="H156" s="37"/>
      <c r="I156" s="37" t="s">
        <v>858</v>
      </c>
      <c r="J156" s="37" t="s">
        <v>859</v>
      </c>
      <c r="K156" s="37" t="s">
        <v>860</v>
      </c>
      <c r="L156" s="37"/>
      <c r="M156" s="37"/>
      <c r="N156" s="37"/>
      <c r="O156" s="37"/>
      <c r="P156" s="37"/>
      <c r="Q156" s="37"/>
      <c r="R156" s="37"/>
      <c r="S156" s="37"/>
      <c r="T156" s="37"/>
      <c r="U156" s="39"/>
      <c r="V156" s="37"/>
      <c r="W156" s="37"/>
      <c r="X156" s="37"/>
      <c r="Y156" s="37"/>
      <c r="Z156" s="37"/>
    </row>
    <row r="157" spans="1:26" ht="15.75" customHeight="1">
      <c r="A157" s="37"/>
      <c r="B157" s="93"/>
      <c r="C157" s="37"/>
      <c r="D157" s="37"/>
      <c r="E157" s="37"/>
      <c r="F157" s="37"/>
      <c r="G157" s="37"/>
      <c r="H157" s="37"/>
      <c r="I157" s="101" t="s">
        <v>861</v>
      </c>
      <c r="J157" s="37">
        <v>100</v>
      </c>
      <c r="K157" s="99">
        <f>+'Resultados Rutas'!E11</f>
        <v>86.875</v>
      </c>
      <c r="L157" s="37"/>
      <c r="M157" s="37"/>
      <c r="N157" s="37"/>
      <c r="O157" s="37"/>
      <c r="P157" s="37"/>
      <c r="Q157" s="37"/>
      <c r="R157" s="37"/>
      <c r="S157" s="37"/>
      <c r="T157" s="37"/>
      <c r="U157" s="39"/>
      <c r="V157" s="37"/>
      <c r="W157" s="37"/>
      <c r="X157" s="37"/>
      <c r="Y157" s="37"/>
      <c r="Z157" s="37"/>
    </row>
    <row r="158" spans="1:26" ht="15.75" customHeight="1">
      <c r="A158" s="37"/>
      <c r="B158" s="93"/>
      <c r="C158" s="37"/>
      <c r="D158" s="37"/>
      <c r="E158" s="37"/>
      <c r="F158" s="37"/>
      <c r="G158" s="37"/>
      <c r="H158" s="37"/>
      <c r="I158" s="101" t="s">
        <v>862</v>
      </c>
      <c r="J158" s="37">
        <v>100</v>
      </c>
      <c r="K158" s="99">
        <f>+'Resultados Rutas'!E16</f>
        <v>95</v>
      </c>
      <c r="L158" s="37"/>
      <c r="M158" s="37"/>
      <c r="N158" s="37"/>
      <c r="O158" s="37"/>
      <c r="P158" s="37"/>
      <c r="Q158" s="37"/>
      <c r="R158" s="37"/>
      <c r="S158" s="37"/>
      <c r="T158" s="37"/>
      <c r="U158" s="39"/>
      <c r="V158" s="37"/>
      <c r="W158" s="37"/>
      <c r="X158" s="37"/>
      <c r="Y158" s="37"/>
      <c r="Z158" s="37"/>
    </row>
    <row r="159" spans="1:26" ht="15.75" customHeight="1">
      <c r="A159" s="37"/>
      <c r="B159" s="93"/>
      <c r="C159" s="37"/>
      <c r="D159" s="37"/>
      <c r="E159" s="37"/>
      <c r="F159" s="37"/>
      <c r="G159" s="37"/>
      <c r="H159" s="37"/>
      <c r="I159" s="101" t="s">
        <v>863</v>
      </c>
      <c r="J159" s="37">
        <v>100</v>
      </c>
      <c r="K159" s="99" t="str">
        <f>+'Resultados Rutas'!E21</f>
        <v/>
      </c>
      <c r="L159" s="37"/>
      <c r="M159" s="37"/>
      <c r="N159" s="37"/>
      <c r="O159" s="37"/>
      <c r="P159" s="37"/>
      <c r="Q159" s="37"/>
      <c r="R159" s="37"/>
      <c r="S159" s="37"/>
      <c r="T159" s="37"/>
      <c r="U159" s="39"/>
      <c r="V159" s="37"/>
      <c r="W159" s="37"/>
      <c r="X159" s="37"/>
      <c r="Y159" s="37"/>
      <c r="Z159" s="37"/>
    </row>
    <row r="160" spans="1:26" ht="15.75" customHeight="1">
      <c r="A160" s="37"/>
      <c r="B160" s="93"/>
      <c r="C160" s="37"/>
      <c r="D160" s="37"/>
      <c r="E160" s="37"/>
      <c r="F160" s="37"/>
      <c r="G160" s="37"/>
      <c r="H160" s="37"/>
      <c r="I160" s="101" t="s">
        <v>864</v>
      </c>
      <c r="J160" s="37">
        <v>100</v>
      </c>
      <c r="K160" s="99">
        <f>+'Resultados Rutas'!E24</f>
        <v>87.75</v>
      </c>
      <c r="L160" s="37"/>
      <c r="M160" s="37"/>
      <c r="N160" s="37"/>
      <c r="O160" s="37"/>
      <c r="P160" s="37"/>
      <c r="Q160" s="37"/>
      <c r="R160" s="37"/>
      <c r="S160" s="37"/>
      <c r="T160" s="37"/>
      <c r="U160" s="39"/>
      <c r="V160" s="37"/>
      <c r="W160" s="37"/>
      <c r="X160" s="37"/>
      <c r="Y160" s="37"/>
      <c r="Z160" s="37"/>
    </row>
    <row r="161" spans="1:26" ht="15.75" customHeight="1">
      <c r="A161" s="37"/>
      <c r="B161" s="93"/>
      <c r="C161" s="37"/>
      <c r="D161" s="37"/>
      <c r="E161" s="37"/>
      <c r="F161" s="37"/>
      <c r="G161" s="37"/>
      <c r="H161" s="37"/>
      <c r="I161" s="101" t="s">
        <v>865</v>
      </c>
      <c r="J161" s="37">
        <v>100</v>
      </c>
      <c r="K161" s="99">
        <f>+'Resultados Rutas'!E27</f>
        <v>81.25</v>
      </c>
      <c r="L161" s="37"/>
      <c r="M161" s="37"/>
      <c r="N161" s="37"/>
      <c r="O161" s="37"/>
      <c r="P161" s="37"/>
      <c r="Q161" s="37"/>
      <c r="R161" s="37"/>
      <c r="S161" s="37"/>
      <c r="T161" s="37"/>
      <c r="U161" s="39"/>
      <c r="V161" s="37"/>
      <c r="W161" s="37"/>
      <c r="X161" s="37"/>
      <c r="Y161" s="37"/>
      <c r="Z161" s="37"/>
    </row>
    <row r="162" spans="1:26" ht="15.75" customHeight="1">
      <c r="A162" s="37"/>
      <c r="B162" s="93"/>
      <c r="C162" s="37"/>
      <c r="D162" s="37"/>
      <c r="E162" s="37"/>
      <c r="F162" s="37"/>
      <c r="G162" s="37"/>
      <c r="H162" s="37"/>
      <c r="I162" s="37"/>
      <c r="J162" s="37"/>
      <c r="K162" s="37"/>
      <c r="L162" s="37"/>
      <c r="M162" s="37"/>
      <c r="N162" s="37"/>
      <c r="O162" s="37"/>
      <c r="P162" s="37"/>
      <c r="Q162" s="37"/>
      <c r="R162" s="37"/>
      <c r="S162" s="37"/>
      <c r="T162" s="37"/>
      <c r="U162" s="39"/>
      <c r="V162" s="37"/>
      <c r="W162" s="37"/>
      <c r="X162" s="37"/>
      <c r="Y162" s="37"/>
      <c r="Z162" s="37"/>
    </row>
    <row r="163" spans="1:26" ht="15.75" customHeight="1">
      <c r="A163" s="37"/>
      <c r="B163" s="93"/>
      <c r="C163" s="37"/>
      <c r="D163" s="37"/>
      <c r="E163" s="37"/>
      <c r="F163" s="37"/>
      <c r="G163" s="37"/>
      <c r="H163" s="37"/>
      <c r="I163" s="37"/>
      <c r="J163" s="37"/>
      <c r="K163" s="37"/>
      <c r="L163" s="37"/>
      <c r="M163" s="37"/>
      <c r="N163" s="37"/>
      <c r="O163" s="37"/>
      <c r="P163" s="37"/>
      <c r="Q163" s="37"/>
      <c r="R163" s="37"/>
      <c r="S163" s="37"/>
      <c r="T163" s="37"/>
      <c r="U163" s="39"/>
      <c r="V163" s="37"/>
      <c r="W163" s="37"/>
      <c r="X163" s="37"/>
      <c r="Y163" s="37"/>
      <c r="Z163" s="37"/>
    </row>
    <row r="164" spans="1:26" ht="15.75" customHeight="1">
      <c r="A164" s="37"/>
      <c r="B164" s="93"/>
      <c r="C164" s="37"/>
      <c r="D164" s="37"/>
      <c r="E164" s="37"/>
      <c r="F164" s="37"/>
      <c r="G164" s="37"/>
      <c r="H164" s="37"/>
      <c r="I164" s="37"/>
      <c r="J164" s="37"/>
      <c r="K164" s="37"/>
      <c r="L164" s="37"/>
      <c r="M164" s="37"/>
      <c r="N164" s="37"/>
      <c r="O164" s="37"/>
      <c r="P164" s="37"/>
      <c r="Q164" s="37"/>
      <c r="R164" s="37"/>
      <c r="S164" s="37"/>
      <c r="T164" s="37"/>
      <c r="U164" s="39"/>
      <c r="V164" s="37"/>
      <c r="W164" s="37"/>
      <c r="X164" s="37"/>
      <c r="Y164" s="37"/>
      <c r="Z164" s="37"/>
    </row>
    <row r="165" spans="1:26" ht="15.75" customHeight="1">
      <c r="A165" s="37"/>
      <c r="B165" s="93"/>
      <c r="C165" s="37"/>
      <c r="D165" s="37"/>
      <c r="E165" s="37"/>
      <c r="F165" s="37"/>
      <c r="G165" s="37"/>
      <c r="H165" s="37"/>
      <c r="I165" s="37"/>
      <c r="J165" s="37"/>
      <c r="K165" s="37"/>
      <c r="L165" s="37"/>
      <c r="M165" s="37"/>
      <c r="N165" s="37"/>
      <c r="O165" s="37"/>
      <c r="P165" s="37"/>
      <c r="Q165" s="37"/>
      <c r="R165" s="37"/>
      <c r="S165" s="37"/>
      <c r="T165" s="37"/>
      <c r="U165" s="39"/>
      <c r="V165" s="37"/>
      <c r="W165" s="37"/>
      <c r="X165" s="37"/>
      <c r="Y165" s="37"/>
      <c r="Z165" s="37"/>
    </row>
    <row r="166" spans="1:26" ht="15.75" customHeight="1">
      <c r="A166" s="37"/>
      <c r="B166" s="93"/>
      <c r="C166" s="37"/>
      <c r="D166" s="37"/>
      <c r="E166" s="37"/>
      <c r="F166" s="37"/>
      <c r="G166" s="37"/>
      <c r="H166" s="37"/>
      <c r="I166" s="37"/>
      <c r="J166" s="37"/>
      <c r="K166" s="37"/>
      <c r="L166" s="37"/>
      <c r="M166" s="37"/>
      <c r="N166" s="37"/>
      <c r="O166" s="37"/>
      <c r="P166" s="37"/>
      <c r="Q166" s="37"/>
      <c r="R166" s="37"/>
      <c r="S166" s="37"/>
      <c r="T166" s="37"/>
      <c r="U166" s="39"/>
      <c r="V166" s="37"/>
      <c r="W166" s="37"/>
      <c r="X166" s="37"/>
      <c r="Y166" s="37"/>
      <c r="Z166" s="37"/>
    </row>
    <row r="167" spans="1:26" ht="15.75" customHeight="1">
      <c r="A167" s="37"/>
      <c r="B167" s="93"/>
      <c r="C167" s="37"/>
      <c r="D167" s="37"/>
      <c r="E167" s="37"/>
      <c r="F167" s="37"/>
      <c r="G167" s="37"/>
      <c r="H167" s="37"/>
      <c r="I167" s="37"/>
      <c r="J167" s="37"/>
      <c r="K167" s="37"/>
      <c r="L167" s="37"/>
      <c r="M167" s="37"/>
      <c r="N167" s="37"/>
      <c r="O167" s="37"/>
      <c r="P167" s="37"/>
      <c r="Q167" s="37"/>
      <c r="R167" s="37"/>
      <c r="S167" s="37"/>
      <c r="T167" s="37"/>
      <c r="U167" s="39"/>
      <c r="V167" s="37"/>
      <c r="W167" s="37"/>
      <c r="X167" s="37"/>
      <c r="Y167" s="37"/>
      <c r="Z167" s="37"/>
    </row>
    <row r="168" spans="1:26" ht="15.75" customHeight="1">
      <c r="A168" s="37"/>
      <c r="B168" s="93"/>
      <c r="C168" s="37"/>
      <c r="D168" s="37"/>
      <c r="E168" s="37"/>
      <c r="F168" s="37"/>
      <c r="G168" s="37"/>
      <c r="H168" s="37"/>
      <c r="I168" s="37"/>
      <c r="J168" s="37"/>
      <c r="K168" s="37"/>
      <c r="L168" s="37"/>
      <c r="M168" s="37"/>
      <c r="N168" s="37"/>
      <c r="O168" s="37"/>
      <c r="P168" s="37"/>
      <c r="Q168" s="37"/>
      <c r="R168" s="37"/>
      <c r="S168" s="37"/>
      <c r="T168" s="37"/>
      <c r="U168" s="39"/>
      <c r="V168" s="37"/>
      <c r="W168" s="37"/>
      <c r="X168" s="37"/>
      <c r="Y168" s="37"/>
      <c r="Z168" s="37"/>
    </row>
    <row r="169" spans="1:26" ht="15.75" customHeight="1">
      <c r="A169" s="37"/>
      <c r="B169" s="93"/>
      <c r="C169" s="37"/>
      <c r="D169" s="37"/>
      <c r="E169" s="37"/>
      <c r="F169" s="37"/>
      <c r="G169" s="37"/>
      <c r="H169" s="37"/>
      <c r="I169" s="37"/>
      <c r="J169" s="37"/>
      <c r="K169" s="37"/>
      <c r="L169" s="37"/>
      <c r="M169" s="37"/>
      <c r="N169" s="37"/>
      <c r="O169" s="37"/>
      <c r="P169" s="37"/>
      <c r="Q169" s="37"/>
      <c r="R169" s="37"/>
      <c r="S169" s="37"/>
      <c r="T169" s="37"/>
      <c r="U169" s="39"/>
      <c r="V169" s="37"/>
      <c r="W169" s="37"/>
      <c r="X169" s="37"/>
      <c r="Y169" s="37"/>
      <c r="Z169" s="37"/>
    </row>
    <row r="170" spans="1:26" ht="15.75" customHeight="1">
      <c r="A170" s="37"/>
      <c r="B170" s="93"/>
      <c r="C170" s="37"/>
      <c r="D170" s="37"/>
      <c r="E170" s="37"/>
      <c r="F170" s="37"/>
      <c r="G170" s="37"/>
      <c r="H170" s="37"/>
      <c r="I170" s="37"/>
      <c r="J170" s="37"/>
      <c r="K170" s="37"/>
      <c r="L170" s="37"/>
      <c r="M170" s="37"/>
      <c r="N170" s="37"/>
      <c r="O170" s="37"/>
      <c r="P170" s="37"/>
      <c r="Q170" s="37"/>
      <c r="R170" s="37"/>
      <c r="S170" s="37"/>
      <c r="T170" s="37"/>
      <c r="U170" s="39"/>
      <c r="V170" s="37"/>
      <c r="W170" s="37"/>
      <c r="X170" s="37"/>
      <c r="Y170" s="37"/>
      <c r="Z170" s="37"/>
    </row>
    <row r="171" spans="1:26" ht="15.75" customHeight="1">
      <c r="A171" s="37"/>
      <c r="B171" s="93"/>
      <c r="C171" s="37"/>
      <c r="D171" s="37"/>
      <c r="E171" s="37"/>
      <c r="F171" s="37"/>
      <c r="G171" s="37"/>
      <c r="H171" s="37"/>
      <c r="I171" s="37"/>
      <c r="J171" s="37"/>
      <c r="K171" s="37"/>
      <c r="L171" s="37"/>
      <c r="M171" s="37"/>
      <c r="N171" s="37"/>
      <c r="O171" s="37"/>
      <c r="P171" s="37"/>
      <c r="Q171" s="37"/>
      <c r="R171" s="37"/>
      <c r="S171" s="37"/>
      <c r="T171" s="37"/>
      <c r="U171" s="39"/>
      <c r="V171" s="37"/>
      <c r="W171" s="37"/>
      <c r="X171" s="37"/>
      <c r="Y171" s="37"/>
      <c r="Z171" s="37"/>
    </row>
    <row r="172" spans="1:26" ht="15.75" customHeight="1">
      <c r="A172" s="37"/>
      <c r="B172" s="93"/>
      <c r="C172" s="37"/>
      <c r="D172" s="37"/>
      <c r="E172" s="37"/>
      <c r="F172" s="37"/>
      <c r="G172" s="37"/>
      <c r="H172" s="37"/>
      <c r="I172" s="37"/>
      <c r="J172" s="37"/>
      <c r="K172" s="37"/>
      <c r="L172" s="37"/>
      <c r="M172" s="37"/>
      <c r="N172" s="37"/>
      <c r="O172" s="37"/>
      <c r="P172" s="37"/>
      <c r="Q172" s="37"/>
      <c r="R172" s="37"/>
      <c r="S172" s="37"/>
      <c r="T172" s="37"/>
      <c r="U172" s="39"/>
      <c r="V172" s="37"/>
      <c r="W172" s="37"/>
      <c r="X172" s="37"/>
      <c r="Y172" s="37"/>
      <c r="Z172" s="37"/>
    </row>
    <row r="173" spans="1:26" ht="15.75" customHeight="1">
      <c r="A173" s="37"/>
      <c r="B173" s="93"/>
      <c r="C173" s="94" t="s">
        <v>866</v>
      </c>
      <c r="D173" s="95"/>
      <c r="E173" s="95"/>
      <c r="F173" s="95"/>
      <c r="G173" s="95"/>
      <c r="H173" s="95"/>
      <c r="I173" s="95"/>
      <c r="J173" s="95"/>
      <c r="K173" s="95"/>
      <c r="L173" s="95"/>
      <c r="M173" s="95"/>
      <c r="N173" s="95"/>
      <c r="O173" s="95"/>
      <c r="P173" s="95"/>
      <c r="Q173" s="95"/>
      <c r="R173" s="95"/>
      <c r="S173" s="95"/>
      <c r="T173" s="95"/>
      <c r="U173" s="39"/>
      <c r="V173" s="37"/>
      <c r="W173" s="37"/>
      <c r="X173" s="37"/>
      <c r="Y173" s="37"/>
      <c r="Z173" s="37"/>
    </row>
    <row r="174" spans="1:26" ht="15.75" customHeight="1">
      <c r="A174" s="37"/>
      <c r="B174" s="93"/>
      <c r="C174" s="102"/>
      <c r="D174" s="37"/>
      <c r="E174" s="37"/>
      <c r="F174" s="37"/>
      <c r="G174" s="37"/>
      <c r="H174" s="37"/>
      <c r="I174" s="37"/>
      <c r="J174" s="37"/>
      <c r="K174" s="37"/>
      <c r="L174" s="37"/>
      <c r="M174" s="37"/>
      <c r="N174" s="37"/>
      <c r="O174" s="37"/>
      <c r="P174" s="37"/>
      <c r="Q174" s="37"/>
      <c r="R174" s="37"/>
      <c r="S174" s="37"/>
      <c r="T174" s="37"/>
      <c r="U174" s="39"/>
      <c r="V174" s="37"/>
      <c r="W174" s="37"/>
      <c r="X174" s="37"/>
      <c r="Y174" s="37"/>
      <c r="Z174" s="37"/>
    </row>
    <row r="175" spans="1:26" ht="15.75" customHeight="1">
      <c r="A175" s="37"/>
      <c r="B175" s="93"/>
      <c r="C175" s="102"/>
      <c r="D175" s="37"/>
      <c r="E175" s="37"/>
      <c r="F175" s="37"/>
      <c r="G175" s="37"/>
      <c r="H175" s="37"/>
      <c r="I175" s="37"/>
      <c r="J175" s="37"/>
      <c r="K175" s="37"/>
      <c r="L175" s="37"/>
      <c r="M175" s="37"/>
      <c r="N175" s="37"/>
      <c r="O175" s="37"/>
      <c r="P175" s="37"/>
      <c r="Q175" s="37"/>
      <c r="R175" s="37"/>
      <c r="S175" s="37"/>
      <c r="T175" s="37"/>
      <c r="U175" s="39"/>
      <c r="V175" s="37"/>
      <c r="W175" s="37"/>
      <c r="X175" s="37"/>
      <c r="Y175" s="37"/>
      <c r="Z175" s="37"/>
    </row>
    <row r="176" spans="1:26" ht="15.75" customHeight="1">
      <c r="A176" s="37"/>
      <c r="B176" s="93"/>
      <c r="C176" s="102"/>
      <c r="D176" s="37"/>
      <c r="E176" s="37"/>
      <c r="F176" s="37"/>
      <c r="G176" s="37"/>
      <c r="H176" s="37"/>
      <c r="I176" s="37"/>
      <c r="J176" s="37"/>
      <c r="K176" s="37"/>
      <c r="L176" s="37"/>
      <c r="M176" s="37"/>
      <c r="N176" s="37"/>
      <c r="O176" s="37"/>
      <c r="P176" s="37"/>
      <c r="Q176" s="37"/>
      <c r="R176" s="37"/>
      <c r="S176" s="37"/>
      <c r="T176" s="37"/>
      <c r="U176" s="39"/>
      <c r="V176" s="37"/>
      <c r="W176" s="37"/>
      <c r="X176" s="37"/>
      <c r="Y176" s="37"/>
      <c r="Z176" s="37"/>
    </row>
    <row r="177" spans="1:26" ht="15.75" customHeight="1">
      <c r="A177" s="37"/>
      <c r="B177" s="93"/>
      <c r="C177" s="102"/>
      <c r="D177" s="37"/>
      <c r="E177" s="37"/>
      <c r="F177" s="37"/>
      <c r="G177" s="37" t="s">
        <v>867</v>
      </c>
      <c r="H177" s="37" t="s">
        <v>868</v>
      </c>
      <c r="I177" s="37" t="s">
        <v>869</v>
      </c>
      <c r="J177" s="37" t="s">
        <v>870</v>
      </c>
      <c r="K177" s="37"/>
      <c r="L177" s="37"/>
      <c r="M177" s="37"/>
      <c r="N177" s="37"/>
      <c r="O177" s="37"/>
      <c r="P177" s="37"/>
      <c r="Q177" s="37"/>
      <c r="R177" s="37"/>
      <c r="S177" s="37"/>
      <c r="T177" s="37"/>
      <c r="U177" s="39"/>
      <c r="V177" s="37"/>
      <c r="W177" s="37"/>
      <c r="X177" s="37"/>
      <c r="Y177" s="37"/>
      <c r="Z177" s="37"/>
    </row>
    <row r="178" spans="1:26" ht="15.75" customHeight="1">
      <c r="A178" s="37"/>
      <c r="B178" s="93"/>
      <c r="C178" s="102"/>
      <c r="D178" s="37"/>
      <c r="E178" s="37"/>
      <c r="F178" s="37"/>
      <c r="G178" s="418" t="s">
        <v>861</v>
      </c>
      <c r="H178" s="101" t="s">
        <v>15</v>
      </c>
      <c r="I178" s="37">
        <v>100</v>
      </c>
      <c r="J178" s="99">
        <f>+'Resultados Rutas'!M11</f>
        <v>80</v>
      </c>
      <c r="K178" s="37"/>
      <c r="L178" s="37"/>
      <c r="M178" s="37"/>
      <c r="N178" s="37"/>
      <c r="O178" s="37"/>
      <c r="P178" s="37"/>
      <c r="Q178" s="37"/>
      <c r="R178" s="37"/>
      <c r="S178" s="37"/>
      <c r="T178" s="37"/>
      <c r="U178" s="39"/>
      <c r="V178" s="37"/>
      <c r="W178" s="37"/>
      <c r="X178" s="37"/>
      <c r="Y178" s="37"/>
      <c r="Z178" s="37"/>
    </row>
    <row r="179" spans="1:26" ht="15.75" customHeight="1">
      <c r="A179" s="37"/>
      <c r="B179" s="93"/>
      <c r="C179" s="102"/>
      <c r="D179" s="37"/>
      <c r="E179" s="37"/>
      <c r="F179" s="37"/>
      <c r="G179" s="380"/>
      <c r="H179" s="37" t="s">
        <v>871</v>
      </c>
      <c r="I179" s="37">
        <v>100</v>
      </c>
      <c r="J179" s="99">
        <f>+'Resultados Rutas'!M12</f>
        <v>87.5</v>
      </c>
      <c r="K179" s="37"/>
      <c r="L179" s="37"/>
      <c r="M179" s="37"/>
      <c r="N179" s="37"/>
      <c r="O179" s="37"/>
      <c r="P179" s="37"/>
      <c r="Q179" s="37"/>
      <c r="R179" s="37"/>
      <c r="S179" s="37"/>
      <c r="T179" s="37"/>
      <c r="U179" s="39"/>
      <c r="V179" s="37"/>
      <c r="W179" s="37"/>
      <c r="X179" s="37"/>
      <c r="Y179" s="37"/>
      <c r="Z179" s="37"/>
    </row>
    <row r="180" spans="1:26" ht="15.75" customHeight="1">
      <c r="A180" s="37"/>
      <c r="B180" s="93"/>
      <c r="C180" s="102"/>
      <c r="D180" s="37"/>
      <c r="E180" s="37"/>
      <c r="F180" s="37"/>
      <c r="G180" s="380"/>
      <c r="H180" s="37" t="s">
        <v>17</v>
      </c>
      <c r="I180" s="37">
        <v>100</v>
      </c>
      <c r="J180" s="99">
        <f>+'Resultados Rutas'!M13</f>
        <v>80</v>
      </c>
      <c r="K180" s="37"/>
      <c r="L180" s="37"/>
      <c r="M180" s="37"/>
      <c r="N180" s="37"/>
      <c r="O180" s="37"/>
      <c r="P180" s="37"/>
      <c r="Q180" s="37"/>
      <c r="R180" s="37"/>
      <c r="S180" s="37"/>
      <c r="T180" s="37"/>
      <c r="U180" s="39"/>
      <c r="V180" s="37"/>
      <c r="W180" s="37"/>
      <c r="X180" s="37"/>
      <c r="Y180" s="37"/>
      <c r="Z180" s="37"/>
    </row>
    <row r="181" spans="1:26" ht="15.75" customHeight="1">
      <c r="A181" s="37"/>
      <c r="B181" s="93"/>
      <c r="C181" s="102"/>
      <c r="D181" s="37"/>
      <c r="E181" s="37"/>
      <c r="F181" s="37"/>
      <c r="G181" s="380"/>
      <c r="H181" s="37" t="s">
        <v>872</v>
      </c>
      <c r="I181" s="37">
        <v>100</v>
      </c>
      <c r="J181" s="99">
        <f>+'Resultados Rutas'!M14</f>
        <v>100</v>
      </c>
      <c r="K181" s="37"/>
      <c r="L181" s="37"/>
      <c r="M181" s="37"/>
      <c r="N181" s="37"/>
      <c r="O181" s="37"/>
      <c r="P181" s="37"/>
      <c r="Q181" s="37"/>
      <c r="R181" s="37"/>
      <c r="S181" s="37"/>
      <c r="T181" s="37"/>
      <c r="U181" s="39"/>
      <c r="V181" s="37"/>
      <c r="W181" s="37"/>
      <c r="X181" s="37"/>
      <c r="Y181" s="37"/>
      <c r="Z181" s="37"/>
    </row>
    <row r="182" spans="1:26" ht="15.75" customHeight="1">
      <c r="A182" s="37"/>
      <c r="B182" s="93"/>
      <c r="C182" s="102"/>
      <c r="D182" s="37"/>
      <c r="E182" s="37"/>
      <c r="F182" s="37"/>
      <c r="G182" s="418" t="s">
        <v>862</v>
      </c>
      <c r="H182" s="37" t="s">
        <v>19</v>
      </c>
      <c r="I182" s="37">
        <v>100</v>
      </c>
      <c r="J182" s="99">
        <f>+'Resultados Rutas'!M16</f>
        <v>100</v>
      </c>
      <c r="K182" s="37"/>
      <c r="L182" s="37"/>
      <c r="M182" s="37"/>
      <c r="N182" s="37"/>
      <c r="O182" s="37"/>
      <c r="P182" s="37"/>
      <c r="Q182" s="37"/>
      <c r="R182" s="37"/>
      <c r="S182" s="37"/>
      <c r="T182" s="37"/>
      <c r="U182" s="39"/>
      <c r="V182" s="37"/>
      <c r="W182" s="37"/>
      <c r="X182" s="37"/>
      <c r="Y182" s="37"/>
      <c r="Z182" s="37"/>
    </row>
    <row r="183" spans="1:26" ht="15.75" customHeight="1">
      <c r="A183" s="37"/>
      <c r="B183" s="93"/>
      <c r="C183" s="102"/>
      <c r="D183" s="37"/>
      <c r="E183" s="37"/>
      <c r="F183" s="37"/>
      <c r="G183" s="380"/>
      <c r="H183" s="37" t="s">
        <v>20</v>
      </c>
      <c r="I183" s="37">
        <v>100</v>
      </c>
      <c r="J183" s="99">
        <f>+'Resultados Rutas'!M17</f>
        <v>90</v>
      </c>
      <c r="K183" s="37"/>
      <c r="L183" s="37"/>
      <c r="M183" s="37"/>
      <c r="N183" s="37"/>
      <c r="O183" s="37"/>
      <c r="P183" s="37"/>
      <c r="Q183" s="37"/>
      <c r="R183" s="37"/>
      <c r="S183" s="37"/>
      <c r="T183" s="37"/>
      <c r="U183" s="39"/>
      <c r="V183" s="37"/>
      <c r="W183" s="37"/>
      <c r="X183" s="37"/>
      <c r="Y183" s="37"/>
      <c r="Z183" s="37"/>
    </row>
    <row r="184" spans="1:26" ht="15.75" customHeight="1">
      <c r="A184" s="37"/>
      <c r="B184" s="93"/>
      <c r="C184" s="102"/>
      <c r="D184" s="37"/>
      <c r="E184" s="37"/>
      <c r="F184" s="37"/>
      <c r="G184" s="380"/>
      <c r="H184" s="37" t="s">
        <v>21</v>
      </c>
      <c r="I184" s="37">
        <v>100</v>
      </c>
      <c r="J184" s="99">
        <f>+'Resultados Rutas'!M18</f>
        <v>100</v>
      </c>
      <c r="K184" s="37"/>
      <c r="L184" s="37"/>
      <c r="M184" s="37"/>
      <c r="N184" s="37"/>
      <c r="O184" s="37"/>
      <c r="P184" s="37"/>
      <c r="Q184" s="37"/>
      <c r="R184" s="37"/>
      <c r="S184" s="37"/>
      <c r="T184" s="37"/>
      <c r="U184" s="39"/>
      <c r="V184" s="37"/>
      <c r="W184" s="37"/>
      <c r="X184" s="37"/>
      <c r="Y184" s="37"/>
      <c r="Z184" s="37"/>
    </row>
    <row r="185" spans="1:26" ht="15.75" customHeight="1">
      <c r="A185" s="37"/>
      <c r="B185" s="93"/>
      <c r="C185" s="102"/>
      <c r="D185" s="37"/>
      <c r="E185" s="37"/>
      <c r="F185" s="37"/>
      <c r="G185" s="380"/>
      <c r="H185" s="37" t="s">
        <v>22</v>
      </c>
      <c r="I185" s="37">
        <v>100</v>
      </c>
      <c r="J185" s="99">
        <f>+'Resultados Rutas'!M19</f>
        <v>90</v>
      </c>
      <c r="K185" s="37"/>
      <c r="L185" s="37"/>
      <c r="M185" s="37"/>
      <c r="N185" s="37"/>
      <c r="O185" s="37"/>
      <c r="P185" s="37"/>
      <c r="Q185" s="37"/>
      <c r="R185" s="37"/>
      <c r="S185" s="37"/>
      <c r="T185" s="37"/>
      <c r="U185" s="39"/>
      <c r="V185" s="37"/>
      <c r="W185" s="37"/>
      <c r="X185" s="37"/>
      <c r="Y185" s="37"/>
      <c r="Z185" s="37"/>
    </row>
    <row r="186" spans="1:26" ht="15.75" customHeight="1">
      <c r="A186" s="37"/>
      <c r="B186" s="93"/>
      <c r="C186" s="102"/>
      <c r="D186" s="37"/>
      <c r="E186" s="37"/>
      <c r="F186" s="37"/>
      <c r="G186" s="419" t="s">
        <v>863</v>
      </c>
      <c r="H186" s="37" t="s">
        <v>23</v>
      </c>
      <c r="I186" s="37">
        <v>100</v>
      </c>
      <c r="J186" s="99">
        <f>+'Resultados Rutas'!M21</f>
        <v>90</v>
      </c>
      <c r="K186" s="37"/>
      <c r="L186" s="37"/>
      <c r="M186" s="37"/>
      <c r="N186" s="37"/>
      <c r="O186" s="37"/>
      <c r="P186" s="37"/>
      <c r="Q186" s="37"/>
      <c r="R186" s="37"/>
      <c r="S186" s="37"/>
      <c r="T186" s="37"/>
      <c r="U186" s="39"/>
      <c r="V186" s="37"/>
      <c r="W186" s="37"/>
      <c r="X186" s="37"/>
      <c r="Y186" s="37"/>
      <c r="Z186" s="37"/>
    </row>
    <row r="187" spans="1:26" ht="15.75" customHeight="1">
      <c r="A187" s="37"/>
      <c r="B187" s="93"/>
      <c r="C187" s="102"/>
      <c r="D187" s="37"/>
      <c r="E187" s="37"/>
      <c r="F187" s="37"/>
      <c r="G187" s="380"/>
      <c r="H187" s="37" t="s">
        <v>24</v>
      </c>
      <c r="I187" s="37">
        <v>100</v>
      </c>
      <c r="J187" s="99" t="str">
        <f>+'Resultados Rutas'!M22</f>
        <v/>
      </c>
      <c r="K187" s="37"/>
      <c r="L187" s="37"/>
      <c r="M187" s="37"/>
      <c r="N187" s="37"/>
      <c r="O187" s="37"/>
      <c r="P187" s="37"/>
      <c r="Q187" s="37"/>
      <c r="R187" s="37"/>
      <c r="S187" s="37"/>
      <c r="T187" s="37"/>
      <c r="U187" s="39"/>
      <c r="V187" s="37"/>
      <c r="W187" s="37"/>
      <c r="X187" s="37"/>
      <c r="Y187" s="37"/>
      <c r="Z187" s="37"/>
    </row>
    <row r="188" spans="1:26" ht="15.75" customHeight="1">
      <c r="A188" s="37"/>
      <c r="B188" s="93"/>
      <c r="C188" s="102"/>
      <c r="D188" s="37"/>
      <c r="E188" s="37"/>
      <c r="F188" s="37"/>
      <c r="G188" s="419" t="s">
        <v>873</v>
      </c>
      <c r="H188" s="37" t="s">
        <v>25</v>
      </c>
      <c r="I188" s="37">
        <v>100</v>
      </c>
      <c r="J188" s="99">
        <f>+'Resultados Rutas'!M24</f>
        <v>87.5</v>
      </c>
      <c r="K188" s="37"/>
      <c r="L188" s="37"/>
      <c r="M188" s="37"/>
      <c r="N188" s="37"/>
      <c r="O188" s="37"/>
      <c r="P188" s="37"/>
      <c r="Q188" s="37"/>
      <c r="R188" s="37"/>
      <c r="S188" s="37"/>
      <c r="T188" s="37"/>
      <c r="U188" s="39"/>
      <c r="V188" s="37"/>
      <c r="W188" s="37"/>
      <c r="X188" s="37"/>
      <c r="Y188" s="37"/>
      <c r="Z188" s="37"/>
    </row>
    <row r="189" spans="1:26" ht="15.75" customHeight="1">
      <c r="A189" s="37"/>
      <c r="B189" s="93"/>
      <c r="C189" s="102"/>
      <c r="D189" s="37"/>
      <c r="E189" s="37"/>
      <c r="F189" s="37"/>
      <c r="G189" s="380"/>
      <c r="H189" s="37" t="s">
        <v>874</v>
      </c>
      <c r="I189" s="37">
        <v>100</v>
      </c>
      <c r="J189" s="99">
        <f>+'Resultados Rutas'!M25</f>
        <v>88</v>
      </c>
      <c r="K189" s="37"/>
      <c r="L189" s="37"/>
      <c r="M189" s="37"/>
      <c r="N189" s="37"/>
      <c r="O189" s="37"/>
      <c r="P189" s="37"/>
      <c r="Q189" s="37"/>
      <c r="R189" s="37"/>
      <c r="S189" s="37"/>
      <c r="T189" s="37"/>
      <c r="U189" s="39"/>
      <c r="V189" s="37"/>
      <c r="W189" s="37"/>
      <c r="X189" s="37"/>
      <c r="Y189" s="37"/>
      <c r="Z189" s="37"/>
    </row>
    <row r="190" spans="1:26" ht="15.75" customHeight="1">
      <c r="A190" s="37"/>
      <c r="B190" s="93"/>
      <c r="C190" s="102"/>
      <c r="D190" s="37"/>
      <c r="E190" s="37"/>
      <c r="F190" s="37"/>
      <c r="G190" s="37" t="s">
        <v>875</v>
      </c>
      <c r="H190" s="37" t="s">
        <v>876</v>
      </c>
      <c r="I190" s="37">
        <v>100</v>
      </c>
      <c r="J190" s="99">
        <f>+'Resultados Rutas'!M27</f>
        <v>81.25</v>
      </c>
      <c r="K190" s="37"/>
      <c r="L190" s="37"/>
      <c r="M190" s="37"/>
      <c r="N190" s="37"/>
      <c r="O190" s="37"/>
      <c r="P190" s="37"/>
      <c r="Q190" s="37"/>
      <c r="R190" s="37"/>
      <c r="S190" s="37"/>
      <c r="T190" s="37"/>
      <c r="U190" s="39"/>
      <c r="V190" s="37"/>
      <c r="W190" s="37"/>
      <c r="X190" s="37"/>
      <c r="Y190" s="37"/>
      <c r="Z190" s="37"/>
    </row>
    <row r="191" spans="1:26" ht="15.75" customHeight="1">
      <c r="A191" s="37"/>
      <c r="B191" s="93"/>
      <c r="C191" s="102"/>
      <c r="D191" s="37"/>
      <c r="E191" s="37"/>
      <c r="F191" s="37"/>
      <c r="G191" s="37"/>
      <c r="H191" s="37"/>
      <c r="I191" s="37"/>
      <c r="J191" s="37"/>
      <c r="K191" s="37"/>
      <c r="L191" s="37"/>
      <c r="M191" s="37"/>
      <c r="N191" s="37"/>
      <c r="O191" s="37"/>
      <c r="P191" s="37"/>
      <c r="Q191" s="37"/>
      <c r="R191" s="37"/>
      <c r="S191" s="37"/>
      <c r="T191" s="37"/>
      <c r="U191" s="39"/>
      <c r="V191" s="37"/>
      <c r="W191" s="37"/>
      <c r="X191" s="37"/>
      <c r="Y191" s="37"/>
      <c r="Z191" s="37"/>
    </row>
    <row r="192" spans="1:26" ht="15.75" customHeight="1">
      <c r="A192" s="37"/>
      <c r="B192" s="93"/>
      <c r="C192" s="102"/>
      <c r="D192" s="37"/>
      <c r="E192" s="37"/>
      <c r="F192" s="37"/>
      <c r="G192" s="37"/>
      <c r="H192" s="37"/>
      <c r="I192" s="37"/>
      <c r="J192" s="37"/>
      <c r="K192" s="37"/>
      <c r="L192" s="37"/>
      <c r="M192" s="37"/>
      <c r="N192" s="37"/>
      <c r="O192" s="37"/>
      <c r="P192" s="37"/>
      <c r="Q192" s="37"/>
      <c r="R192" s="37"/>
      <c r="S192" s="37"/>
      <c r="T192" s="37"/>
      <c r="U192" s="39"/>
      <c r="V192" s="37"/>
      <c r="W192" s="37"/>
      <c r="X192" s="37"/>
      <c r="Y192" s="37"/>
      <c r="Z192" s="37"/>
    </row>
    <row r="193" spans="1:26" ht="15.75" customHeight="1">
      <c r="A193" s="37"/>
      <c r="B193" s="93"/>
      <c r="C193" s="102"/>
      <c r="D193" s="37"/>
      <c r="E193" s="37"/>
      <c r="F193" s="37"/>
      <c r="G193" s="37"/>
      <c r="H193" s="37"/>
      <c r="I193" s="37"/>
      <c r="J193" s="37"/>
      <c r="K193" s="37"/>
      <c r="L193" s="37"/>
      <c r="M193" s="37"/>
      <c r="N193" s="37"/>
      <c r="O193" s="37"/>
      <c r="P193" s="37"/>
      <c r="Q193" s="37"/>
      <c r="R193" s="37"/>
      <c r="S193" s="37"/>
      <c r="T193" s="37"/>
      <c r="U193" s="39"/>
      <c r="V193" s="37"/>
      <c r="W193" s="37"/>
      <c r="X193" s="37"/>
      <c r="Y193" s="37"/>
      <c r="Z193" s="37"/>
    </row>
    <row r="194" spans="1:26" ht="15.75" customHeight="1">
      <c r="A194" s="37"/>
      <c r="B194" s="93"/>
      <c r="C194" s="37"/>
      <c r="D194" s="37"/>
      <c r="E194" s="37"/>
      <c r="F194" s="37"/>
      <c r="G194" s="37"/>
      <c r="H194" s="37"/>
      <c r="I194" s="37"/>
      <c r="J194" s="37"/>
      <c r="K194" s="37"/>
      <c r="L194" s="37"/>
      <c r="M194" s="37"/>
      <c r="N194" s="37"/>
      <c r="O194" s="37"/>
      <c r="P194" s="37"/>
      <c r="Q194" s="37"/>
      <c r="R194" s="37"/>
      <c r="S194" s="37"/>
      <c r="T194" s="37"/>
      <c r="U194" s="39"/>
      <c r="V194" s="37"/>
      <c r="W194" s="37"/>
      <c r="X194" s="37"/>
      <c r="Y194" s="37"/>
      <c r="Z194" s="37"/>
    </row>
    <row r="195" spans="1:26" ht="15.75" customHeight="1">
      <c r="A195" s="37"/>
      <c r="B195" s="93"/>
      <c r="C195" s="37"/>
      <c r="D195" s="37"/>
      <c r="E195" s="37"/>
      <c r="F195" s="37"/>
      <c r="G195" s="37"/>
      <c r="H195" s="37"/>
      <c r="I195" s="37"/>
      <c r="J195" s="37"/>
      <c r="K195" s="37"/>
      <c r="L195" s="37"/>
      <c r="M195" s="37"/>
      <c r="N195" s="37"/>
      <c r="O195" s="37"/>
      <c r="P195" s="37"/>
      <c r="Q195" s="37"/>
      <c r="R195" s="37"/>
      <c r="S195" s="37"/>
      <c r="T195" s="37"/>
      <c r="U195" s="39"/>
      <c r="V195" s="37"/>
      <c r="W195" s="37"/>
      <c r="X195" s="37"/>
      <c r="Y195" s="37"/>
      <c r="Z195" s="37"/>
    </row>
    <row r="196" spans="1:26" ht="15.75" customHeight="1">
      <c r="A196" s="37"/>
      <c r="B196" s="93"/>
      <c r="C196" s="37"/>
      <c r="D196" s="37"/>
      <c r="E196" s="37"/>
      <c r="F196" s="37"/>
      <c r="G196" s="37"/>
      <c r="H196" s="37"/>
      <c r="I196" s="37"/>
      <c r="J196" s="37"/>
      <c r="K196" s="37"/>
      <c r="L196" s="37"/>
      <c r="M196" s="37"/>
      <c r="N196" s="37"/>
      <c r="O196" s="37"/>
      <c r="P196" s="37"/>
      <c r="Q196" s="37"/>
      <c r="R196" s="37"/>
      <c r="S196" s="37"/>
      <c r="T196" s="37"/>
      <c r="U196" s="39"/>
      <c r="V196" s="37"/>
      <c r="W196" s="37"/>
      <c r="X196" s="37"/>
      <c r="Y196" s="37"/>
      <c r="Z196" s="37"/>
    </row>
    <row r="197" spans="1:26" ht="15.75" customHeight="1">
      <c r="A197" s="37"/>
      <c r="B197" s="93"/>
      <c r="C197" s="37"/>
      <c r="D197" s="37"/>
      <c r="E197" s="37"/>
      <c r="F197" s="37"/>
      <c r="G197" s="37"/>
      <c r="H197" s="37"/>
      <c r="I197" s="37"/>
      <c r="J197" s="37"/>
      <c r="K197" s="37"/>
      <c r="L197" s="37"/>
      <c r="M197" s="37"/>
      <c r="N197" s="37"/>
      <c r="O197" s="37"/>
      <c r="P197" s="37"/>
      <c r="Q197" s="37"/>
      <c r="R197" s="37"/>
      <c r="S197" s="37"/>
      <c r="T197" s="37"/>
      <c r="U197" s="39"/>
      <c r="V197" s="37"/>
      <c r="W197" s="37"/>
      <c r="X197" s="37"/>
      <c r="Y197" s="37"/>
      <c r="Z197" s="37"/>
    </row>
    <row r="198" spans="1:26" ht="15.75" customHeight="1">
      <c r="A198" s="37"/>
      <c r="B198" s="103"/>
      <c r="C198" s="104"/>
      <c r="D198" s="104"/>
      <c r="E198" s="104"/>
      <c r="F198" s="104"/>
      <c r="G198" s="104"/>
      <c r="H198" s="104"/>
      <c r="I198" s="104"/>
      <c r="J198" s="104"/>
      <c r="K198" s="104"/>
      <c r="L198" s="104"/>
      <c r="M198" s="104"/>
      <c r="N198" s="104"/>
      <c r="O198" s="104"/>
      <c r="P198" s="104"/>
      <c r="Q198" s="104"/>
      <c r="R198" s="104"/>
      <c r="S198" s="104"/>
      <c r="T198" s="104"/>
      <c r="U198" s="105"/>
      <c r="V198" s="37"/>
      <c r="W198" s="37"/>
      <c r="X198" s="37"/>
      <c r="Y198" s="37"/>
      <c r="Z198" s="37"/>
    </row>
    <row r="199" spans="1:26"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37"/>
      <c r="B202" s="37"/>
      <c r="C202" s="106"/>
      <c r="D202" s="107"/>
      <c r="E202" s="107"/>
      <c r="F202" s="107"/>
      <c r="G202" s="37"/>
      <c r="H202" s="37"/>
      <c r="I202" s="37"/>
      <c r="J202" s="37"/>
      <c r="K202" s="37"/>
      <c r="L202" s="37"/>
      <c r="M202" s="37"/>
      <c r="N202" s="37"/>
      <c r="O202" s="108"/>
      <c r="P202" s="109"/>
      <c r="Q202" s="37"/>
      <c r="R202" s="37"/>
      <c r="S202" s="37"/>
      <c r="T202" s="37"/>
      <c r="U202" s="37"/>
      <c r="V202" s="37"/>
      <c r="W202" s="37"/>
      <c r="X202" s="37"/>
      <c r="Y202" s="37"/>
      <c r="Z202" s="37"/>
    </row>
    <row r="203" spans="1:26" ht="15.75" customHeight="1">
      <c r="A203" s="37"/>
      <c r="B203" s="37"/>
      <c r="C203" s="37"/>
      <c r="D203" s="37"/>
      <c r="E203" s="37"/>
      <c r="F203" s="37"/>
      <c r="G203" s="37"/>
      <c r="H203" s="37"/>
      <c r="I203" s="37"/>
      <c r="J203" s="37"/>
      <c r="K203" s="37"/>
      <c r="L203" s="37"/>
      <c r="M203" s="37"/>
      <c r="N203" s="37"/>
      <c r="O203" s="108"/>
      <c r="P203" s="109"/>
      <c r="Q203" s="37"/>
      <c r="R203" s="37"/>
      <c r="S203" s="37"/>
      <c r="T203" s="37"/>
      <c r="U203" s="37"/>
      <c r="V203" s="37"/>
      <c r="W203" s="37"/>
      <c r="X203" s="37"/>
      <c r="Y203" s="37"/>
      <c r="Z203" s="37"/>
    </row>
    <row r="204" spans="1:26" ht="15.75" customHeight="1">
      <c r="A204" s="37"/>
      <c r="B204" s="37"/>
      <c r="C204" s="37"/>
      <c r="D204" s="37"/>
      <c r="E204" s="37"/>
      <c r="F204" s="37"/>
      <c r="G204" s="37"/>
      <c r="H204" s="37"/>
      <c r="I204" s="37"/>
      <c r="J204" s="37"/>
      <c r="K204" s="37"/>
      <c r="L204" s="37"/>
      <c r="M204" s="37"/>
      <c r="N204" s="37"/>
      <c r="O204" s="108"/>
      <c r="P204" s="109"/>
      <c r="Q204" s="37"/>
      <c r="R204" s="37"/>
      <c r="S204" s="37"/>
      <c r="T204" s="37"/>
      <c r="U204" s="37"/>
      <c r="V204" s="37"/>
      <c r="W204" s="37"/>
      <c r="X204" s="37"/>
      <c r="Y204" s="37"/>
      <c r="Z204" s="37"/>
    </row>
    <row r="205" spans="1:26"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37"/>
      <c r="B206" s="37"/>
      <c r="C206" s="37"/>
      <c r="D206" s="37"/>
      <c r="E206" s="37"/>
      <c r="F206" s="37"/>
      <c r="G206" s="37"/>
      <c r="H206" s="37"/>
      <c r="I206" s="37"/>
      <c r="J206" s="37"/>
      <c r="K206" s="420"/>
      <c r="L206" s="380"/>
      <c r="M206" s="37"/>
      <c r="N206" s="110"/>
      <c r="O206" s="110"/>
      <c r="P206" s="111"/>
      <c r="Q206" s="111"/>
      <c r="R206" s="37"/>
      <c r="S206" s="37"/>
      <c r="T206" s="37"/>
      <c r="U206" s="37"/>
      <c r="V206" s="37"/>
      <c r="W206" s="37"/>
      <c r="X206" s="37"/>
      <c r="Y206" s="37"/>
      <c r="Z206" s="37"/>
    </row>
    <row r="207" spans="1:26"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4.25" hidden="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4.25" hidden="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4.25" hidden="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15">
    <mergeCell ref="G186:G187"/>
    <mergeCell ref="G188:G189"/>
    <mergeCell ref="K206:L206"/>
    <mergeCell ref="C3:T3"/>
    <mergeCell ref="K53:N53"/>
    <mergeCell ref="K54:N54"/>
    <mergeCell ref="K76:N76"/>
    <mergeCell ref="K77:N77"/>
    <mergeCell ref="K100:N100"/>
    <mergeCell ref="K101:N101"/>
    <mergeCell ref="K127:N127"/>
    <mergeCell ref="K128:N128"/>
    <mergeCell ref="K153:N153"/>
    <mergeCell ref="G178:G181"/>
    <mergeCell ref="G182:G185"/>
  </mergeCells>
  <dataValidations count="1">
    <dataValidation type="decimal" operator="equal" allowBlank="1" showErrorMessage="1" sqref="A1:Z2 A3:C3 U3:Z3 A4:Z52 A53:K54 O53:Z54 A55:Z75 A76:K77 O76:Z77 A78:Z99 A100:K101 O100:Z101 A102:Z126 A127:K128 O127:Z128 A129:Z152 A153:K153 O153:Z153 A154:Z178 A179:F181 H179:Z181 A182:Z182 A183:F185 H183:Z185 A186:Z186 A187:F187 H187:Z187 A188:Z188 A189:F189 H189:Z189 A190:Z205 A206:K206 M206:Z206 A207:Z1000">
      <formula1>85693214578896400</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1" width="4.42578125" customWidth="1"/>
    <col min="2" max="3" width="0.85546875" customWidth="1"/>
    <col min="4" max="4" width="31.7109375" customWidth="1"/>
    <col min="5" max="5" width="27.42578125" customWidth="1"/>
    <col min="6" max="6" width="11.42578125" hidden="1" customWidth="1"/>
    <col min="7" max="12" width="11.42578125" customWidth="1"/>
    <col min="13" max="13" width="19.85546875" customWidth="1"/>
    <col min="14" max="15" width="1" customWidth="1"/>
    <col min="16" max="16" width="11.42578125" customWidth="1"/>
    <col min="17" max="26" width="10.7109375" customWidth="1"/>
  </cols>
  <sheetData>
    <row r="1" spans="1:26" ht="7.5" customHeight="1">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26" ht="102.75" customHeight="1">
      <c r="A2" s="112"/>
      <c r="B2" s="113"/>
      <c r="C2" s="114"/>
      <c r="D2" s="114"/>
      <c r="E2" s="114"/>
      <c r="F2" s="114"/>
      <c r="G2" s="114"/>
      <c r="H2" s="114"/>
      <c r="I2" s="114"/>
      <c r="J2" s="114"/>
      <c r="K2" s="114"/>
      <c r="L2" s="114"/>
      <c r="M2" s="114"/>
      <c r="N2" s="114"/>
      <c r="O2" s="115"/>
      <c r="P2" s="112"/>
      <c r="Q2" s="112"/>
      <c r="R2" s="112"/>
      <c r="S2" s="112"/>
      <c r="T2" s="112"/>
      <c r="U2" s="112"/>
      <c r="V2" s="112"/>
      <c r="W2" s="112"/>
      <c r="X2" s="112"/>
      <c r="Y2" s="112"/>
      <c r="Z2" s="112"/>
    </row>
    <row r="3" spans="1:26" ht="3.75" customHeight="1">
      <c r="A3" s="112"/>
      <c r="B3" s="116"/>
      <c r="C3" s="117"/>
      <c r="D3" s="118"/>
      <c r="E3" s="118"/>
      <c r="F3" s="118"/>
      <c r="G3" s="118"/>
      <c r="H3" s="118"/>
      <c r="I3" s="118"/>
      <c r="J3" s="118"/>
      <c r="K3" s="118"/>
      <c r="L3" s="118"/>
      <c r="M3" s="118"/>
      <c r="N3" s="119"/>
      <c r="O3" s="120"/>
      <c r="P3" s="112"/>
      <c r="Q3" s="112"/>
      <c r="R3" s="112"/>
      <c r="S3" s="112"/>
      <c r="T3" s="112"/>
      <c r="U3" s="112"/>
      <c r="V3" s="112"/>
      <c r="W3" s="112"/>
      <c r="X3" s="112"/>
      <c r="Y3" s="112"/>
      <c r="Z3" s="112"/>
    </row>
    <row r="4" spans="1:26" ht="13.5" customHeight="1">
      <c r="A4" s="112"/>
      <c r="B4" s="116"/>
      <c r="C4" s="121"/>
      <c r="D4" s="424" t="s">
        <v>877</v>
      </c>
      <c r="E4" s="425"/>
      <c r="F4" s="425"/>
      <c r="G4" s="425"/>
      <c r="H4" s="425"/>
      <c r="I4" s="425"/>
      <c r="J4" s="425"/>
      <c r="K4" s="425"/>
      <c r="L4" s="425"/>
      <c r="M4" s="426"/>
      <c r="N4" s="122"/>
      <c r="O4" s="120"/>
      <c r="P4" s="112"/>
      <c r="Q4" s="112"/>
      <c r="R4" s="112"/>
      <c r="S4" s="112"/>
      <c r="T4" s="112"/>
      <c r="U4" s="112"/>
      <c r="V4" s="112"/>
      <c r="W4" s="112"/>
      <c r="X4" s="112"/>
      <c r="Y4" s="112"/>
      <c r="Z4" s="112"/>
    </row>
    <row r="5" spans="1:26" ht="3" customHeight="1">
      <c r="A5" s="123"/>
      <c r="B5" s="124"/>
      <c r="C5" s="125"/>
      <c r="D5" s="126"/>
      <c r="E5" s="126"/>
      <c r="F5" s="126"/>
      <c r="G5" s="126"/>
      <c r="H5" s="126"/>
      <c r="I5" s="126"/>
      <c r="J5" s="126"/>
      <c r="K5" s="126"/>
      <c r="L5" s="126"/>
      <c r="M5" s="126"/>
      <c r="N5" s="127"/>
      <c r="O5" s="128"/>
      <c r="P5" s="123"/>
      <c r="Q5" s="123"/>
      <c r="R5" s="123"/>
      <c r="S5" s="123"/>
      <c r="T5" s="123"/>
      <c r="U5" s="123"/>
      <c r="V5" s="123"/>
      <c r="W5" s="123"/>
      <c r="X5" s="123"/>
      <c r="Y5" s="123"/>
      <c r="Z5" s="123"/>
    </row>
    <row r="6" spans="1:26" ht="9" customHeight="1">
      <c r="A6" s="112"/>
      <c r="B6" s="116"/>
      <c r="C6" s="112"/>
      <c r="D6" s="27"/>
      <c r="E6" s="27"/>
      <c r="F6" s="27"/>
      <c r="G6" s="27"/>
      <c r="H6" s="27"/>
      <c r="I6" s="27"/>
      <c r="J6" s="27"/>
      <c r="K6" s="27"/>
      <c r="L6" s="27"/>
      <c r="M6" s="27"/>
      <c r="N6" s="27"/>
      <c r="O6" s="120"/>
      <c r="P6" s="112"/>
      <c r="Q6" s="112"/>
      <c r="R6" s="112"/>
      <c r="S6" s="112"/>
      <c r="T6" s="112"/>
      <c r="U6" s="112"/>
      <c r="V6" s="112"/>
      <c r="W6" s="112"/>
      <c r="X6" s="112"/>
      <c r="Y6" s="112"/>
      <c r="Z6" s="112"/>
    </row>
    <row r="7" spans="1:26" ht="4.5" customHeight="1">
      <c r="A7" s="112"/>
      <c r="B7" s="116"/>
      <c r="C7" s="112"/>
      <c r="D7" s="112"/>
      <c r="E7" s="112"/>
      <c r="F7" s="112"/>
      <c r="G7" s="112"/>
      <c r="H7" s="112"/>
      <c r="I7" s="112"/>
      <c r="J7" s="112"/>
      <c r="K7" s="112"/>
      <c r="L7" s="112"/>
      <c r="M7" s="112"/>
      <c r="N7" s="112"/>
      <c r="O7" s="120"/>
      <c r="P7" s="112"/>
      <c r="Q7" s="112"/>
      <c r="R7" s="112"/>
      <c r="S7" s="112"/>
      <c r="T7" s="112"/>
      <c r="U7" s="112"/>
      <c r="V7" s="112"/>
      <c r="W7" s="112"/>
      <c r="X7" s="112"/>
      <c r="Y7" s="112"/>
      <c r="Z7" s="112"/>
    </row>
    <row r="8" spans="1:26" ht="4.5" customHeight="1">
      <c r="A8" s="112"/>
      <c r="B8" s="116"/>
      <c r="C8" s="117"/>
      <c r="D8" s="118"/>
      <c r="E8" s="118"/>
      <c r="F8" s="118"/>
      <c r="G8" s="118"/>
      <c r="H8" s="118"/>
      <c r="I8" s="118"/>
      <c r="J8" s="118"/>
      <c r="K8" s="118"/>
      <c r="L8" s="118"/>
      <c r="M8" s="118"/>
      <c r="N8" s="119"/>
      <c r="O8" s="120"/>
      <c r="P8" s="112"/>
      <c r="Q8" s="112"/>
      <c r="R8" s="112"/>
      <c r="S8" s="112"/>
      <c r="T8" s="112"/>
      <c r="U8" s="112"/>
      <c r="V8" s="112"/>
      <c r="W8" s="112"/>
      <c r="X8" s="112"/>
      <c r="Y8" s="112"/>
      <c r="Z8" s="112"/>
    </row>
    <row r="9" spans="1:26" ht="28.5" customHeight="1">
      <c r="A9" s="112"/>
      <c r="B9" s="116"/>
      <c r="C9" s="121"/>
      <c r="D9" s="427" t="s">
        <v>878</v>
      </c>
      <c r="E9" s="362"/>
      <c r="F9" s="362"/>
      <c r="G9" s="362"/>
      <c r="H9" s="362"/>
      <c r="I9" s="362"/>
      <c r="J9" s="362"/>
      <c r="K9" s="362"/>
      <c r="L9" s="362"/>
      <c r="M9" s="363"/>
      <c r="N9" s="129"/>
      <c r="O9" s="120"/>
      <c r="P9" s="112"/>
      <c r="Q9" s="112"/>
      <c r="R9" s="112"/>
      <c r="S9" s="112"/>
      <c r="T9" s="112"/>
      <c r="U9" s="112"/>
      <c r="V9" s="112"/>
      <c r="W9" s="112"/>
      <c r="X9" s="112"/>
      <c r="Y9" s="112"/>
      <c r="Z9" s="112"/>
    </row>
    <row r="10" spans="1:26" ht="5.25" customHeight="1">
      <c r="A10" s="112"/>
      <c r="B10" s="116"/>
      <c r="C10" s="130"/>
      <c r="D10" s="131"/>
      <c r="E10" s="131"/>
      <c r="F10" s="131"/>
      <c r="G10" s="131"/>
      <c r="H10" s="131"/>
      <c r="I10" s="131"/>
      <c r="J10" s="131"/>
      <c r="K10" s="131"/>
      <c r="L10" s="131"/>
      <c r="M10" s="131"/>
      <c r="N10" s="132"/>
      <c r="O10" s="120"/>
      <c r="P10" s="112"/>
      <c r="Q10" s="112"/>
      <c r="R10" s="112"/>
      <c r="S10" s="112"/>
      <c r="T10" s="112"/>
      <c r="U10" s="112"/>
      <c r="V10" s="112"/>
      <c r="W10" s="112"/>
      <c r="X10" s="112"/>
      <c r="Y10" s="112"/>
      <c r="Z10" s="112"/>
    </row>
    <row r="11" spans="1:26" ht="33" customHeight="1">
      <c r="A11" s="112"/>
      <c r="B11" s="116"/>
      <c r="C11" s="121"/>
      <c r="D11" s="428" t="s">
        <v>879</v>
      </c>
      <c r="E11" s="429">
        <f>IF(M11="","",IF(M12="","",IF(M13="","",IF(M14="","",AVERAGE(M11:M14)))))</f>
        <v>86.875</v>
      </c>
      <c r="F11" s="430" t="s">
        <v>879</v>
      </c>
      <c r="G11" s="423" t="s">
        <v>880</v>
      </c>
      <c r="H11" s="362"/>
      <c r="I11" s="362"/>
      <c r="J11" s="362"/>
      <c r="K11" s="362"/>
      <c r="L11" s="363"/>
      <c r="M11" s="134">
        <f>+'Autodiagnóstico '!U$625</f>
        <v>80</v>
      </c>
      <c r="N11" s="135"/>
      <c r="O11" s="120"/>
      <c r="P11" s="112"/>
      <c r="Q11" s="112"/>
      <c r="R11" s="112"/>
      <c r="S11" s="112"/>
      <c r="T11" s="112"/>
      <c r="U11" s="112"/>
      <c r="V11" s="112"/>
      <c r="W11" s="112"/>
      <c r="X11" s="112"/>
      <c r="Y11" s="112"/>
      <c r="Z11" s="112"/>
    </row>
    <row r="12" spans="1:26" ht="32.25" customHeight="1">
      <c r="A12" s="112"/>
      <c r="B12" s="116"/>
      <c r="C12" s="121"/>
      <c r="D12" s="336"/>
      <c r="E12" s="325"/>
      <c r="F12" s="325"/>
      <c r="G12" s="423" t="s">
        <v>881</v>
      </c>
      <c r="H12" s="362"/>
      <c r="I12" s="362"/>
      <c r="J12" s="362"/>
      <c r="K12" s="362"/>
      <c r="L12" s="363"/>
      <c r="M12" s="134">
        <f>+'Autodiagnóstico '!V$625</f>
        <v>87.5</v>
      </c>
      <c r="N12" s="135"/>
      <c r="O12" s="120"/>
      <c r="P12" s="112"/>
      <c r="Q12" s="112"/>
      <c r="R12" s="112"/>
      <c r="S12" s="112"/>
      <c r="T12" s="112"/>
      <c r="U12" s="112"/>
      <c r="V12" s="112"/>
      <c r="W12" s="112"/>
      <c r="X12" s="112"/>
      <c r="Y12" s="112"/>
      <c r="Z12" s="112"/>
    </row>
    <row r="13" spans="1:26" ht="30" customHeight="1">
      <c r="A13" s="112"/>
      <c r="B13" s="116"/>
      <c r="C13" s="121"/>
      <c r="D13" s="336"/>
      <c r="E13" s="325"/>
      <c r="F13" s="325"/>
      <c r="G13" s="422" t="s">
        <v>882</v>
      </c>
      <c r="H13" s="362"/>
      <c r="I13" s="362"/>
      <c r="J13" s="362"/>
      <c r="K13" s="362"/>
      <c r="L13" s="363"/>
      <c r="M13" s="134">
        <f>+'Autodiagnóstico '!W$625</f>
        <v>80</v>
      </c>
      <c r="N13" s="135"/>
      <c r="O13" s="120"/>
      <c r="P13" s="112"/>
      <c r="Q13" s="112"/>
      <c r="R13" s="112"/>
      <c r="S13" s="112"/>
      <c r="T13" s="112"/>
      <c r="U13" s="112"/>
      <c r="V13" s="112"/>
      <c r="W13" s="112"/>
      <c r="X13" s="112"/>
      <c r="Y13" s="112"/>
      <c r="Z13" s="112"/>
    </row>
    <row r="14" spans="1:26" ht="30" customHeight="1">
      <c r="A14" s="112"/>
      <c r="B14" s="116"/>
      <c r="C14" s="121"/>
      <c r="D14" s="338"/>
      <c r="E14" s="326"/>
      <c r="F14" s="326"/>
      <c r="G14" s="422" t="s">
        <v>883</v>
      </c>
      <c r="H14" s="362"/>
      <c r="I14" s="362"/>
      <c r="J14" s="362"/>
      <c r="K14" s="362"/>
      <c r="L14" s="363"/>
      <c r="M14" s="134">
        <f>+'Autodiagnóstico '!X$625</f>
        <v>100</v>
      </c>
      <c r="N14" s="135"/>
      <c r="O14" s="120"/>
      <c r="P14" s="137"/>
      <c r="Q14" s="112"/>
      <c r="R14" s="112"/>
      <c r="S14" s="112"/>
      <c r="T14" s="112"/>
      <c r="U14" s="112"/>
      <c r="V14" s="112"/>
      <c r="W14" s="112"/>
      <c r="X14" s="112"/>
      <c r="Y14" s="112"/>
      <c r="Z14" s="112"/>
    </row>
    <row r="15" spans="1:26" ht="5.25" customHeight="1">
      <c r="A15" s="112"/>
      <c r="B15" s="116"/>
      <c r="C15" s="130"/>
      <c r="D15" s="138"/>
      <c r="E15" s="139"/>
      <c r="F15" s="139"/>
      <c r="G15" s="140"/>
      <c r="H15" s="140"/>
      <c r="I15" s="140"/>
      <c r="J15" s="141"/>
      <c r="K15" s="141"/>
      <c r="L15" s="141"/>
      <c r="M15" s="142"/>
      <c r="N15" s="143"/>
      <c r="O15" s="120"/>
      <c r="P15" s="112"/>
      <c r="Q15" s="112"/>
      <c r="R15" s="112"/>
      <c r="S15" s="112"/>
      <c r="T15" s="112"/>
      <c r="U15" s="112"/>
      <c r="V15" s="112"/>
      <c r="W15" s="112"/>
      <c r="X15" s="112"/>
      <c r="Y15" s="112"/>
      <c r="Z15" s="112"/>
    </row>
    <row r="16" spans="1:26" ht="31.5" customHeight="1">
      <c r="A16" s="112"/>
      <c r="B16" s="116"/>
      <c r="C16" s="121"/>
      <c r="D16" s="428" t="s">
        <v>884</v>
      </c>
      <c r="E16" s="429">
        <f>IF(M16="","",IF(M17="","",IF(M18="","",IF(M19="","",AVERAGE(M16:M19)))))</f>
        <v>95</v>
      </c>
      <c r="F16" s="430" t="s">
        <v>885</v>
      </c>
      <c r="G16" s="423" t="s">
        <v>886</v>
      </c>
      <c r="H16" s="362"/>
      <c r="I16" s="362"/>
      <c r="J16" s="362"/>
      <c r="K16" s="362"/>
      <c r="L16" s="363"/>
      <c r="M16" s="134">
        <f>+'Autodiagnóstico '!Y625</f>
        <v>100</v>
      </c>
      <c r="N16" s="144"/>
      <c r="O16" s="120"/>
      <c r="P16" s="112"/>
      <c r="Q16" s="112"/>
      <c r="R16" s="112"/>
      <c r="S16" s="112"/>
      <c r="T16" s="112"/>
      <c r="U16" s="112"/>
      <c r="V16" s="112"/>
      <c r="W16" s="112"/>
      <c r="X16" s="112"/>
      <c r="Y16" s="112"/>
      <c r="Z16" s="112"/>
    </row>
    <row r="17" spans="1:26" ht="35.25" customHeight="1">
      <c r="A17" s="112"/>
      <c r="B17" s="116"/>
      <c r="C17" s="121"/>
      <c r="D17" s="336"/>
      <c r="E17" s="325"/>
      <c r="F17" s="325"/>
      <c r="G17" s="423" t="s">
        <v>887</v>
      </c>
      <c r="H17" s="362"/>
      <c r="I17" s="362"/>
      <c r="J17" s="362"/>
      <c r="K17" s="362"/>
      <c r="L17" s="363"/>
      <c r="M17" s="134">
        <f>+'Autodiagnóstico '!Z625</f>
        <v>90</v>
      </c>
      <c r="N17" s="144"/>
      <c r="O17" s="120"/>
      <c r="P17" s="112"/>
      <c r="Q17" s="112"/>
      <c r="R17" s="112"/>
      <c r="S17" s="112"/>
      <c r="T17" s="112"/>
      <c r="U17" s="112"/>
      <c r="V17" s="112"/>
      <c r="W17" s="112"/>
      <c r="X17" s="112"/>
      <c r="Y17" s="112"/>
      <c r="Z17" s="112"/>
    </row>
    <row r="18" spans="1:26" ht="30" customHeight="1">
      <c r="A18" s="112"/>
      <c r="B18" s="116"/>
      <c r="C18" s="121"/>
      <c r="D18" s="336"/>
      <c r="E18" s="325"/>
      <c r="F18" s="325"/>
      <c r="G18" s="422" t="s">
        <v>888</v>
      </c>
      <c r="H18" s="362"/>
      <c r="I18" s="362"/>
      <c r="J18" s="362"/>
      <c r="K18" s="362"/>
      <c r="L18" s="363"/>
      <c r="M18" s="134">
        <f>+'Autodiagnóstico '!AA625</f>
        <v>100</v>
      </c>
      <c r="N18" s="144"/>
      <c r="O18" s="120"/>
      <c r="P18" s="112"/>
      <c r="Q18" s="112"/>
      <c r="R18" s="112"/>
      <c r="S18" s="112"/>
      <c r="T18" s="112"/>
      <c r="U18" s="112"/>
      <c r="V18" s="112"/>
      <c r="W18" s="112"/>
      <c r="X18" s="112"/>
      <c r="Y18" s="112"/>
      <c r="Z18" s="112"/>
    </row>
    <row r="19" spans="1:26" ht="30" customHeight="1">
      <c r="A19" s="112"/>
      <c r="B19" s="116"/>
      <c r="C19" s="121"/>
      <c r="D19" s="338"/>
      <c r="E19" s="326"/>
      <c r="F19" s="326"/>
      <c r="G19" s="422" t="s">
        <v>889</v>
      </c>
      <c r="H19" s="362"/>
      <c r="I19" s="362"/>
      <c r="J19" s="362"/>
      <c r="K19" s="362"/>
      <c r="L19" s="363"/>
      <c r="M19" s="134">
        <f>+'Autodiagnóstico '!AB625</f>
        <v>90</v>
      </c>
      <c r="N19" s="144"/>
      <c r="O19" s="120"/>
      <c r="P19" s="137"/>
      <c r="Q19" s="112"/>
      <c r="R19" s="112"/>
      <c r="S19" s="112"/>
      <c r="T19" s="112"/>
      <c r="U19" s="112"/>
      <c r="V19" s="112"/>
      <c r="W19" s="112"/>
      <c r="X19" s="112"/>
      <c r="Y19" s="112"/>
      <c r="Z19" s="112"/>
    </row>
    <row r="20" spans="1:26" ht="5.25" customHeight="1">
      <c r="A20" s="112"/>
      <c r="B20" s="116"/>
      <c r="C20" s="130"/>
      <c r="D20" s="138"/>
      <c r="E20" s="139"/>
      <c r="F20" s="139"/>
      <c r="G20" s="140"/>
      <c r="H20" s="140"/>
      <c r="I20" s="140"/>
      <c r="J20" s="141"/>
      <c r="K20" s="141"/>
      <c r="L20" s="141"/>
      <c r="M20" s="142"/>
      <c r="N20" s="143"/>
      <c r="O20" s="120"/>
      <c r="P20" s="112"/>
      <c r="Q20" s="112"/>
      <c r="R20" s="112"/>
      <c r="S20" s="112"/>
      <c r="T20" s="112"/>
      <c r="U20" s="112"/>
      <c r="V20" s="112"/>
      <c r="W20" s="112"/>
      <c r="X20" s="112"/>
      <c r="Y20" s="112"/>
      <c r="Z20" s="112"/>
    </row>
    <row r="21" spans="1:26" ht="36.75" customHeight="1">
      <c r="A21" s="112"/>
      <c r="B21" s="116"/>
      <c r="C21" s="121"/>
      <c r="D21" s="428" t="s">
        <v>890</v>
      </c>
      <c r="E21" s="431" t="str">
        <f>IF(M21="","",IF(M22="","",AVERAGE(M21:M22)))</f>
        <v/>
      </c>
      <c r="F21" s="433" t="s">
        <v>890</v>
      </c>
      <c r="G21" s="423" t="s">
        <v>891</v>
      </c>
      <c r="H21" s="362"/>
      <c r="I21" s="362"/>
      <c r="J21" s="362"/>
      <c r="K21" s="362"/>
      <c r="L21" s="363"/>
      <c r="M21" s="134">
        <f>+'Autodiagnóstico '!AC625</f>
        <v>90</v>
      </c>
      <c r="N21" s="144"/>
      <c r="O21" s="120"/>
      <c r="P21" s="112"/>
      <c r="Q21" s="112"/>
      <c r="R21" s="112"/>
      <c r="S21" s="112"/>
      <c r="T21" s="112"/>
      <c r="U21" s="112"/>
      <c r="V21" s="112"/>
      <c r="W21" s="112"/>
      <c r="X21" s="112"/>
      <c r="Y21" s="112"/>
      <c r="Z21" s="112"/>
    </row>
    <row r="22" spans="1:26" ht="36" customHeight="1">
      <c r="A22" s="112"/>
      <c r="B22" s="116"/>
      <c r="C22" s="121"/>
      <c r="D22" s="338"/>
      <c r="E22" s="432"/>
      <c r="F22" s="326"/>
      <c r="G22" s="423" t="s">
        <v>892</v>
      </c>
      <c r="H22" s="362"/>
      <c r="I22" s="362"/>
      <c r="J22" s="362"/>
      <c r="K22" s="362"/>
      <c r="L22" s="363"/>
      <c r="M22" s="134" t="str">
        <f>+'Autodiagnóstico '!AD625</f>
        <v/>
      </c>
      <c r="N22" s="144"/>
      <c r="O22" s="120"/>
      <c r="P22" s="48"/>
      <c r="Q22" s="112"/>
      <c r="R22" s="112"/>
      <c r="S22" s="112"/>
      <c r="T22" s="112"/>
      <c r="U22" s="112"/>
      <c r="V22" s="112"/>
      <c r="W22" s="112"/>
      <c r="X22" s="112"/>
      <c r="Y22" s="112"/>
      <c r="Z22" s="112"/>
    </row>
    <row r="23" spans="1:26" ht="5.25" customHeight="1">
      <c r="A23" s="112"/>
      <c r="B23" s="116"/>
      <c r="C23" s="130"/>
      <c r="D23" s="138"/>
      <c r="E23" s="139"/>
      <c r="F23" s="139"/>
      <c r="G23" s="140"/>
      <c r="H23" s="140"/>
      <c r="I23" s="140"/>
      <c r="J23" s="141"/>
      <c r="K23" s="141"/>
      <c r="L23" s="141"/>
      <c r="M23" s="142"/>
      <c r="N23" s="143"/>
      <c r="O23" s="120"/>
      <c r="P23" s="112"/>
      <c r="Q23" s="112"/>
      <c r="R23" s="112"/>
      <c r="S23" s="112"/>
      <c r="T23" s="112"/>
      <c r="U23" s="112"/>
      <c r="V23" s="112"/>
      <c r="W23" s="112"/>
      <c r="X23" s="112"/>
      <c r="Y23" s="112"/>
      <c r="Z23" s="112"/>
    </row>
    <row r="24" spans="1:26" ht="39.75" customHeight="1">
      <c r="A24" s="112"/>
      <c r="B24" s="116"/>
      <c r="C24" s="121"/>
      <c r="D24" s="428" t="s">
        <v>893</v>
      </c>
      <c r="E24" s="431">
        <f>IF(M24="","",IF(M25="","",AVERAGE(M24:M25)))</f>
        <v>87.75</v>
      </c>
      <c r="F24" s="433" t="s">
        <v>893</v>
      </c>
      <c r="G24" s="423" t="s">
        <v>894</v>
      </c>
      <c r="H24" s="362"/>
      <c r="I24" s="362"/>
      <c r="J24" s="362"/>
      <c r="K24" s="362"/>
      <c r="L24" s="363"/>
      <c r="M24" s="134">
        <f>+'Autodiagnóstico '!AE$625</f>
        <v>87.5</v>
      </c>
      <c r="N24" s="144"/>
      <c r="O24" s="120"/>
      <c r="P24" s="112"/>
      <c r="Q24" s="112"/>
      <c r="R24" s="112"/>
      <c r="S24" s="112"/>
      <c r="T24" s="112"/>
      <c r="U24" s="112"/>
      <c r="V24" s="112"/>
      <c r="W24" s="112"/>
      <c r="X24" s="112"/>
      <c r="Y24" s="112"/>
      <c r="Z24" s="112"/>
    </row>
    <row r="25" spans="1:26" ht="39.75" customHeight="1">
      <c r="A25" s="112"/>
      <c r="B25" s="116"/>
      <c r="C25" s="121"/>
      <c r="D25" s="338"/>
      <c r="E25" s="432"/>
      <c r="F25" s="326"/>
      <c r="G25" s="422" t="s">
        <v>895</v>
      </c>
      <c r="H25" s="362"/>
      <c r="I25" s="362"/>
      <c r="J25" s="362"/>
      <c r="K25" s="362"/>
      <c r="L25" s="363"/>
      <c r="M25" s="134">
        <f>+'Autodiagnóstico '!AF$625</f>
        <v>88</v>
      </c>
      <c r="N25" s="144"/>
      <c r="O25" s="120"/>
      <c r="P25" s="13"/>
      <c r="Q25" s="112"/>
      <c r="R25" s="112"/>
      <c r="S25" s="112"/>
      <c r="T25" s="112"/>
      <c r="U25" s="112"/>
      <c r="V25" s="112"/>
      <c r="W25" s="112"/>
      <c r="X25" s="112"/>
      <c r="Y25" s="112"/>
      <c r="Z25" s="112"/>
    </row>
    <row r="26" spans="1:26" ht="5.25" customHeight="1">
      <c r="A26" s="112"/>
      <c r="B26" s="116"/>
      <c r="C26" s="130"/>
      <c r="D26" s="138"/>
      <c r="E26" s="139"/>
      <c r="F26" s="139"/>
      <c r="G26" s="140"/>
      <c r="H26" s="140"/>
      <c r="I26" s="140"/>
      <c r="J26" s="141"/>
      <c r="K26" s="141"/>
      <c r="L26" s="141"/>
      <c r="M26" s="142"/>
      <c r="N26" s="143"/>
      <c r="O26" s="120"/>
      <c r="P26" s="112"/>
      <c r="Q26" s="112"/>
      <c r="R26" s="112"/>
      <c r="S26" s="112"/>
      <c r="T26" s="112"/>
      <c r="U26" s="112"/>
      <c r="V26" s="112"/>
      <c r="W26" s="112"/>
      <c r="X26" s="112"/>
      <c r="Y26" s="112"/>
      <c r="Z26" s="112"/>
    </row>
    <row r="27" spans="1:26" ht="80.25" customHeight="1">
      <c r="A27" s="112"/>
      <c r="B27" s="116"/>
      <c r="C27" s="121"/>
      <c r="D27" s="145" t="s">
        <v>896</v>
      </c>
      <c r="E27" s="146">
        <f>IF(M27="","",M27)</f>
        <v>81.25</v>
      </c>
      <c r="F27" s="147" t="s">
        <v>897</v>
      </c>
      <c r="G27" s="422" t="s">
        <v>898</v>
      </c>
      <c r="H27" s="362"/>
      <c r="I27" s="362"/>
      <c r="J27" s="362"/>
      <c r="K27" s="362"/>
      <c r="L27" s="363"/>
      <c r="M27" s="134">
        <f>+'Autodiagnóstico '!AG$625</f>
        <v>81.25</v>
      </c>
      <c r="N27" s="144"/>
      <c r="O27" s="120"/>
      <c r="P27" s="112"/>
      <c r="Q27" s="112"/>
      <c r="R27" s="112"/>
      <c r="S27" s="112"/>
      <c r="T27" s="112"/>
      <c r="U27" s="112"/>
      <c r="V27" s="112"/>
      <c r="W27" s="112"/>
      <c r="X27" s="112"/>
      <c r="Y27" s="112"/>
      <c r="Z27" s="112"/>
    </row>
    <row r="28" spans="1:26" ht="3.75" customHeight="1">
      <c r="A28" s="112"/>
      <c r="B28" s="116"/>
      <c r="C28" s="148"/>
      <c r="D28" s="149"/>
      <c r="E28" s="149"/>
      <c r="F28" s="149"/>
      <c r="G28" s="149"/>
      <c r="H28" s="149"/>
      <c r="I28" s="149"/>
      <c r="J28" s="149"/>
      <c r="K28" s="149"/>
      <c r="L28" s="149"/>
      <c r="M28" s="149"/>
      <c r="N28" s="150"/>
      <c r="O28" s="120"/>
      <c r="P28" s="112"/>
      <c r="Q28" s="112"/>
      <c r="R28" s="112"/>
      <c r="S28" s="112"/>
      <c r="T28" s="112"/>
      <c r="U28" s="112"/>
      <c r="V28" s="112"/>
      <c r="W28" s="112"/>
      <c r="X28" s="112"/>
      <c r="Y28" s="112"/>
      <c r="Z28" s="112"/>
    </row>
    <row r="29" spans="1:26" ht="3.75" customHeight="1">
      <c r="A29" s="112"/>
      <c r="B29" s="151"/>
      <c r="C29" s="152"/>
      <c r="D29" s="152"/>
      <c r="E29" s="152"/>
      <c r="F29" s="152"/>
      <c r="G29" s="152"/>
      <c r="H29" s="152"/>
      <c r="I29" s="152"/>
      <c r="J29" s="152"/>
      <c r="K29" s="152"/>
      <c r="L29" s="152"/>
      <c r="M29" s="152"/>
      <c r="N29" s="152"/>
      <c r="O29" s="153"/>
      <c r="P29" s="112"/>
      <c r="Q29" s="112"/>
      <c r="R29" s="112"/>
      <c r="S29" s="112"/>
      <c r="T29" s="112"/>
      <c r="U29" s="112"/>
      <c r="V29" s="112"/>
      <c r="W29" s="112"/>
      <c r="X29" s="112"/>
      <c r="Y29" s="112"/>
      <c r="Z29" s="112"/>
    </row>
    <row r="30" spans="1:26" ht="13.5" customHeight="1">
      <c r="A30" s="112"/>
      <c r="B30" s="112"/>
      <c r="C30" s="112"/>
      <c r="D30" s="112"/>
      <c r="E30" s="112"/>
      <c r="F30" s="112"/>
      <c r="G30" s="112"/>
      <c r="H30" s="112"/>
      <c r="I30" s="112"/>
      <c r="J30" s="112"/>
      <c r="K30" s="112"/>
      <c r="L30" s="112"/>
      <c r="M30" s="112"/>
      <c r="N30" s="112"/>
      <c r="O30" s="112"/>
      <c r="P30" s="112"/>
      <c r="Q30" s="112"/>
      <c r="R30" s="112"/>
      <c r="S30" s="112"/>
      <c r="T30" s="112"/>
      <c r="U30" s="112"/>
      <c r="V30" s="112"/>
      <c r="W30" s="112"/>
      <c r="X30" s="112"/>
      <c r="Y30" s="112"/>
      <c r="Z30" s="112"/>
    </row>
    <row r="31" spans="1:26" ht="16.5" hidden="1" customHeight="1">
      <c r="A31" s="112"/>
      <c r="B31" s="112"/>
      <c r="C31" s="112"/>
      <c r="D31" s="112"/>
      <c r="E31" s="154">
        <f>MIN($E$11:$E$27)</f>
        <v>81.25</v>
      </c>
      <c r="F31" s="112"/>
      <c r="G31" s="112"/>
      <c r="H31" s="112"/>
      <c r="I31" s="112"/>
      <c r="J31" s="112"/>
      <c r="K31" s="112"/>
      <c r="L31" s="112"/>
      <c r="M31" s="112"/>
      <c r="N31" s="112"/>
      <c r="O31" s="112"/>
      <c r="P31" s="112"/>
      <c r="Q31" s="112"/>
      <c r="R31" s="112"/>
      <c r="S31" s="112"/>
      <c r="T31" s="112"/>
      <c r="U31" s="112"/>
      <c r="V31" s="112"/>
      <c r="W31" s="112"/>
      <c r="X31" s="112"/>
      <c r="Y31" s="112"/>
      <c r="Z31" s="112"/>
    </row>
    <row r="32" spans="1:26" ht="13.5" customHeight="1">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row>
    <row r="33" spans="1:26" ht="13.5" hidden="1" customHeight="1">
      <c r="A33" s="112"/>
      <c r="B33" s="112"/>
      <c r="C33" s="112"/>
      <c r="D33" s="112"/>
      <c r="E33" s="155"/>
      <c r="F33" s="112"/>
      <c r="G33" s="112"/>
      <c r="H33" s="112"/>
      <c r="I33" s="112"/>
      <c r="J33" s="112"/>
      <c r="K33" s="112"/>
      <c r="L33" s="112"/>
      <c r="M33" s="112"/>
      <c r="N33" s="112"/>
      <c r="O33" s="112"/>
      <c r="P33" s="112"/>
      <c r="Q33" s="112"/>
      <c r="R33" s="112"/>
      <c r="S33" s="112"/>
      <c r="T33" s="112"/>
      <c r="U33" s="112"/>
      <c r="V33" s="112"/>
      <c r="W33" s="112"/>
      <c r="X33" s="112"/>
      <c r="Y33" s="112"/>
      <c r="Z33" s="112"/>
    </row>
    <row r="34" spans="1:26" ht="13.5" customHeight="1">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row>
    <row r="35" spans="1:26" ht="13.5" customHeight="1">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row>
    <row r="36" spans="1:26" ht="13.5" customHeight="1">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row>
    <row r="37" spans="1:26" ht="13.5" customHeight="1">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row>
    <row r="38" spans="1:26" ht="13.5" customHeight="1">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row>
    <row r="39" spans="1:26" ht="13.5" customHeight="1">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row>
    <row r="40" spans="1:26" ht="13.5" customHeight="1">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row>
    <row r="41" spans="1:26" ht="13.5" customHeight="1">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row>
    <row r="42" spans="1:26" ht="13.5" customHeight="1">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row>
    <row r="43" spans="1:26" ht="13.5" customHeight="1">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row>
    <row r="44" spans="1:26" ht="13.5" customHeight="1">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row>
    <row r="45" spans="1:26" ht="13.5" customHeight="1">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row>
    <row r="46" spans="1:26" ht="13.5" customHeight="1">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row>
    <row r="47" spans="1:26" ht="13.5" customHeight="1">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row>
    <row r="48" spans="1:26" ht="13.5" customHeight="1">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row>
    <row r="49" spans="1:26" ht="13.5" customHeight="1">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row>
    <row r="50" spans="1:26" ht="13.5" customHeight="1">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row>
    <row r="51" spans="1:26" ht="13.5" customHeight="1">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row>
    <row r="52" spans="1:26" ht="13.5" customHeight="1">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row>
    <row r="53" spans="1:26" ht="13.5" customHeight="1">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row>
    <row r="54" spans="1:26" ht="13.5" customHeight="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row>
    <row r="55" spans="1:26" ht="13.5" customHeight="1">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row>
    <row r="56" spans="1:26" ht="13.5" customHeight="1">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row>
    <row r="57" spans="1:26" ht="13.5" customHeight="1">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row>
    <row r="58" spans="1:26" ht="13.5" customHeight="1">
      <c r="A58" s="112"/>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row>
    <row r="59" spans="1:26" ht="13.5" customHeight="1">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row>
    <row r="60" spans="1:26" ht="13.5" customHeight="1">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row>
    <row r="61" spans="1:26" ht="13.5" customHeight="1">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row>
    <row r="62" spans="1:26" ht="13.5" customHeight="1">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row>
    <row r="63" spans="1:26" ht="13.5" customHeight="1">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row>
    <row r="64" spans="1:26" ht="13.5" customHeight="1">
      <c r="A64" s="112"/>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row>
    <row r="65" spans="1:26" ht="13.5" customHeight="1">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row>
    <row r="66" spans="1:26" ht="13.5" customHeight="1">
      <c r="A66" s="112"/>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row>
    <row r="67" spans="1:26" ht="13.5" customHeight="1">
      <c r="A67" s="112"/>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row>
    <row r="68" spans="1:26" ht="13.5" customHeight="1">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row>
    <row r="69" spans="1:26" ht="13.5" customHeight="1">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row>
    <row r="70" spans="1:26" ht="13.5" customHeight="1">
      <c r="A70" s="112"/>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row>
    <row r="71" spans="1:26" ht="13.5" customHeight="1">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row>
    <row r="72" spans="1:26" ht="13.5" customHeight="1">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row>
    <row r="73" spans="1:26" ht="13.5" customHeight="1">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row>
    <row r="74" spans="1:26" ht="13.5" customHeight="1">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row>
    <row r="75" spans="1:26" ht="13.5" customHeight="1">
      <c r="A75" s="112"/>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row>
    <row r="76" spans="1:26" ht="13.5" customHeight="1">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row>
    <row r="77" spans="1:26" ht="13.5" customHeight="1">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row>
    <row r="78" spans="1:26" ht="13.5" customHeight="1">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row>
    <row r="79" spans="1:26" ht="13.5" customHeight="1">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row>
    <row r="80" spans="1:26" ht="13.5" customHeight="1">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row>
    <row r="81" spans="1:26" ht="13.5" customHeight="1">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row>
    <row r="82" spans="1:26" ht="13.5" customHeight="1">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row>
    <row r="83" spans="1:26" ht="13.5" customHeight="1">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row>
    <row r="84" spans="1:26" ht="13.5" customHeight="1">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row>
    <row r="85" spans="1:26" ht="13.5" customHeight="1">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row>
    <row r="86" spans="1:26" ht="13.5" customHeight="1">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row>
    <row r="87" spans="1:26" ht="13.5" customHeight="1">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row>
    <row r="88" spans="1:26" ht="13.5" customHeight="1">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row>
    <row r="89" spans="1:26" ht="13.5" customHeight="1">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row>
    <row r="90" spans="1:26" ht="13.5" customHeight="1">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row>
    <row r="91" spans="1:26" ht="13.5" customHeight="1">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row>
    <row r="92" spans="1:26" ht="13.5" customHeight="1">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row>
    <row r="93" spans="1:26" ht="13.5" customHeight="1">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row>
    <row r="94" spans="1:26" ht="13.5" customHeight="1">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row>
    <row r="95" spans="1:26" ht="13.5" customHeight="1">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row>
    <row r="96" spans="1:26" ht="13.5" customHeight="1">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row>
    <row r="97" spans="1:26" ht="13.5" customHeight="1">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row>
    <row r="98" spans="1:26" ht="13.5" customHeight="1">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row>
    <row r="99" spans="1:26" ht="13.5" customHeight="1">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row>
    <row r="100" spans="1:26" ht="13.5" customHeight="1">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row>
    <row r="101" spans="1:26" ht="13.5" customHeight="1">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row>
    <row r="102" spans="1:26" ht="13.5" customHeight="1">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row>
    <row r="103" spans="1:26" ht="13.5" customHeight="1">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row>
    <row r="104" spans="1:26" ht="13.5" customHeight="1">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row>
    <row r="105" spans="1:26" ht="13.5" customHeight="1">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row>
    <row r="106" spans="1:26" ht="13.5" customHeight="1">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row>
    <row r="107" spans="1:26" ht="13.5" customHeight="1">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row>
    <row r="108" spans="1:26" ht="13.5" customHeight="1">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row>
    <row r="109" spans="1:26" ht="13.5" customHeight="1">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row>
    <row r="110" spans="1:26" ht="13.5" customHeight="1">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row>
    <row r="111" spans="1:26" ht="13.5" customHeight="1">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row>
    <row r="112" spans="1:26" ht="13.5" customHeight="1">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row>
    <row r="113" spans="1:26" ht="13.5" customHeight="1">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row>
    <row r="114" spans="1:26" ht="13.5" customHeight="1">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row>
    <row r="115" spans="1:26" ht="13.5" customHeight="1">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row>
    <row r="116" spans="1:26" ht="13.5" customHeight="1">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row>
    <row r="117" spans="1:26" ht="13.5" customHeight="1">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row>
    <row r="118" spans="1:26" ht="13.5" customHeight="1">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row>
    <row r="119" spans="1:26" ht="13.5" customHeight="1">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row>
    <row r="120" spans="1:26" ht="13.5" customHeight="1">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row>
    <row r="121" spans="1:26" ht="13.5" customHeight="1">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row>
    <row r="122" spans="1:26" ht="13.5" customHeight="1">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row>
    <row r="123" spans="1:26" ht="13.5" customHeight="1">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row>
    <row r="124" spans="1:26" ht="13.5" customHeight="1">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row>
    <row r="125" spans="1:26" ht="13.5" customHeight="1">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row>
    <row r="126" spans="1:26" ht="13.5" customHeight="1">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row>
    <row r="127" spans="1:26" ht="13.5" customHeight="1">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row>
    <row r="128" spans="1:26" ht="13.5" customHeight="1">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row>
    <row r="129" spans="1:26" ht="13.5" customHeight="1">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row>
    <row r="130" spans="1:26" ht="13.5" customHeight="1">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row>
    <row r="131" spans="1:26" ht="13.5" customHeight="1">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row>
    <row r="132" spans="1:26" ht="13.5" customHeight="1">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row>
    <row r="133" spans="1:26" ht="13.5" customHeight="1">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row>
    <row r="134" spans="1:26" ht="13.5" customHeight="1">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row>
    <row r="135" spans="1:26" ht="13.5" customHeight="1">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row>
    <row r="136" spans="1:26" ht="13.5" customHeight="1">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row>
    <row r="137" spans="1:26" ht="13.5" customHeight="1">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row>
    <row r="138" spans="1:26" ht="13.5" customHeight="1">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row>
    <row r="139" spans="1:26" ht="13.5" customHeight="1">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row>
    <row r="140" spans="1:26" ht="13.5" customHeight="1">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row>
    <row r="141" spans="1:26" ht="13.5" customHeight="1">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row>
    <row r="142" spans="1:26" ht="13.5" customHeight="1">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row>
    <row r="143" spans="1:26" ht="13.5" customHeight="1">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row>
    <row r="144" spans="1:26" ht="13.5" customHeight="1">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row>
    <row r="145" spans="1:26" ht="13.5" customHeight="1">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row>
    <row r="146" spans="1:26" ht="13.5" customHeight="1">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row>
    <row r="147" spans="1:26" ht="13.5" customHeight="1">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row>
    <row r="148" spans="1:26" ht="13.5" customHeight="1">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row>
    <row r="149" spans="1:26" ht="13.5" customHeight="1">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row>
    <row r="150" spans="1:26" ht="13.5" customHeight="1">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row>
    <row r="151" spans="1:26" ht="13.5" customHeight="1">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row>
    <row r="152" spans="1:26" ht="13.5" customHeight="1">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row>
    <row r="153" spans="1:26" ht="13.5" customHeight="1">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row>
    <row r="154" spans="1:26" ht="13.5" customHeight="1">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row>
    <row r="155" spans="1:26" ht="13.5" customHeight="1">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row>
    <row r="156" spans="1:26" ht="13.5" customHeight="1">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row>
    <row r="157" spans="1:26" ht="13.5" customHeight="1">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row>
    <row r="158" spans="1:26" ht="13.5" customHeight="1">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row>
    <row r="159" spans="1:26" ht="13.5" customHeight="1">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row>
    <row r="160" spans="1:26" ht="13.5" customHeight="1">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row>
    <row r="161" spans="1:26" ht="13.5" customHeight="1">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row>
    <row r="162" spans="1:26" ht="13.5" customHeight="1">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row>
    <row r="163" spans="1:26" ht="13.5" customHeight="1">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row>
    <row r="164" spans="1:26" ht="13.5" customHeight="1">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row>
    <row r="165" spans="1:26" ht="13.5" customHeight="1">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row>
    <row r="166" spans="1:26" ht="13.5" customHeight="1">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row>
    <row r="167" spans="1:26" ht="13.5" customHeight="1">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row>
    <row r="168" spans="1:26" ht="13.5" customHeight="1">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row>
    <row r="169" spans="1:26" ht="13.5" customHeight="1">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row>
    <row r="170" spans="1:26" ht="13.5" customHeight="1">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row>
    <row r="171" spans="1:26" ht="13.5" customHeight="1">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row>
    <row r="172" spans="1:26" ht="13.5" customHeight="1">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row>
    <row r="173" spans="1:26" ht="13.5" customHeight="1">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row>
    <row r="174" spans="1:26" ht="13.5" customHeight="1">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row>
    <row r="175" spans="1:26" ht="13.5" customHeight="1">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row>
    <row r="176" spans="1:26" ht="13.5" customHeight="1">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row>
    <row r="177" spans="1:26" ht="13.5" customHeight="1">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row>
    <row r="178" spans="1:26" ht="13.5" customHeight="1">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row>
    <row r="179" spans="1:26" ht="13.5" customHeight="1">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row>
    <row r="180" spans="1:26" ht="13.5" customHeight="1">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row>
    <row r="181" spans="1:26" ht="13.5" customHeight="1">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row>
    <row r="182" spans="1:26" ht="13.5" customHeight="1">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row>
    <row r="183" spans="1:26" ht="13.5" customHeight="1">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row>
    <row r="184" spans="1:26" ht="13.5" customHeight="1">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row>
    <row r="185" spans="1:26" ht="13.5" customHeight="1">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row>
    <row r="186" spans="1:26" ht="13.5" customHeight="1">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row>
    <row r="187" spans="1:26" ht="13.5" customHeight="1">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row>
    <row r="188" spans="1:26" ht="13.5" customHeight="1">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row>
    <row r="189" spans="1:26" ht="13.5" customHeight="1">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row>
    <row r="190" spans="1:26" ht="13.5" customHeight="1">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row>
    <row r="191" spans="1:26" ht="13.5" customHeight="1">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row>
    <row r="192" spans="1:26" ht="13.5" customHeight="1">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row>
    <row r="193" spans="1:26" ht="13.5" customHeight="1">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row>
    <row r="194" spans="1:26" ht="13.5" customHeight="1">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row>
    <row r="195" spans="1:26" ht="13.5" customHeight="1">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row>
    <row r="196" spans="1:26" ht="13.5" customHeight="1">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row>
    <row r="197" spans="1:26" ht="13.5" customHeight="1">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row>
    <row r="198" spans="1:26" ht="13.5" customHeight="1">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row>
    <row r="199" spans="1:26" ht="13.5" customHeight="1">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row>
    <row r="200" spans="1:26" ht="13.5" customHeight="1">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row>
    <row r="201" spans="1:26" ht="13.5" customHeight="1">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row>
    <row r="202" spans="1:26" ht="13.5" customHeight="1">
      <c r="A202" s="112"/>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row>
    <row r="203" spans="1:26" ht="13.5" customHeight="1">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row>
    <row r="204" spans="1:26" ht="13.5" customHeight="1">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row>
    <row r="205" spans="1:26" ht="13.5" customHeight="1">
      <c r="A205" s="112"/>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row>
    <row r="206" spans="1:26" ht="13.5" customHeight="1">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row>
    <row r="207" spans="1:26" ht="13.5" customHeight="1">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row>
    <row r="208" spans="1:26" ht="13.5" customHeight="1">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row>
    <row r="209" spans="1:26" ht="13.5" customHeight="1">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row>
    <row r="210" spans="1:26" ht="13.5" customHeight="1">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row>
    <row r="211" spans="1:26" ht="13.5" customHeight="1">
      <c r="A211" s="112"/>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row>
    <row r="212" spans="1:26" ht="13.5" customHeight="1">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row>
    <row r="213" spans="1:26" ht="13.5" customHeight="1">
      <c r="A213" s="112"/>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row>
    <row r="214" spans="1:26" ht="13.5" customHeight="1">
      <c r="A214" s="112"/>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row>
    <row r="215" spans="1:26" ht="13.5" customHeight="1">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row>
    <row r="216" spans="1:26" ht="13.5" customHeight="1">
      <c r="A216" s="112"/>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row>
    <row r="217" spans="1:26" ht="13.5" customHeight="1">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row>
    <row r="218" spans="1:26" ht="13.5" customHeight="1">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row>
    <row r="219" spans="1:26" ht="13.5" customHeight="1">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row>
    <row r="220" spans="1:26" ht="13.5" customHeight="1">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row>
    <row r="221" spans="1:26" ht="13.5" customHeight="1">
      <c r="A221" s="112"/>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Z221" s="112"/>
    </row>
    <row r="222" spans="1:26" ht="13.5" customHeight="1">
      <c r="A222" s="112"/>
      <c r="B222" s="112"/>
      <c r="C222" s="112"/>
      <c r="D222" s="112"/>
      <c r="E222" s="112"/>
      <c r="F222" s="112"/>
      <c r="G222" s="112"/>
      <c r="H222" s="112"/>
      <c r="I222" s="112"/>
      <c r="J222" s="112"/>
      <c r="K222" s="112"/>
      <c r="L222" s="112"/>
      <c r="M222" s="112"/>
      <c r="N222" s="112"/>
      <c r="O222" s="112"/>
      <c r="P222" s="112"/>
      <c r="Q222" s="112"/>
      <c r="R222" s="112"/>
      <c r="S222" s="112"/>
      <c r="T222" s="112"/>
      <c r="U222" s="112"/>
      <c r="V222" s="112"/>
      <c r="W222" s="112"/>
      <c r="X222" s="112"/>
      <c r="Y222" s="112"/>
      <c r="Z222" s="112"/>
    </row>
    <row r="223" spans="1:26" ht="13.5" customHeight="1">
      <c r="A223" s="112"/>
      <c r="B223" s="112"/>
      <c r="C223" s="112"/>
      <c r="D223" s="112"/>
      <c r="E223" s="112"/>
      <c r="F223" s="112"/>
      <c r="G223" s="112"/>
      <c r="H223" s="112"/>
      <c r="I223" s="112"/>
      <c r="J223" s="112"/>
      <c r="K223" s="112"/>
      <c r="L223" s="112"/>
      <c r="M223" s="112"/>
      <c r="N223" s="112"/>
      <c r="O223" s="112"/>
      <c r="P223" s="112"/>
      <c r="Q223" s="112"/>
      <c r="R223" s="112"/>
      <c r="S223" s="112"/>
      <c r="T223" s="112"/>
      <c r="U223" s="112"/>
      <c r="V223" s="112"/>
      <c r="W223" s="112"/>
      <c r="X223" s="112"/>
      <c r="Y223" s="112"/>
      <c r="Z223" s="112"/>
    </row>
    <row r="224" spans="1:26" ht="13.5" customHeight="1">
      <c r="A224" s="112"/>
      <c r="B224" s="112"/>
      <c r="C224" s="112"/>
      <c r="D224" s="112"/>
      <c r="E224" s="112"/>
      <c r="F224" s="112"/>
      <c r="G224" s="112"/>
      <c r="H224" s="112"/>
      <c r="I224" s="112"/>
      <c r="J224" s="112"/>
      <c r="K224" s="112"/>
      <c r="L224" s="112"/>
      <c r="M224" s="112"/>
      <c r="N224" s="112"/>
      <c r="O224" s="112"/>
      <c r="P224" s="112"/>
      <c r="Q224" s="112"/>
      <c r="R224" s="112"/>
      <c r="S224" s="112"/>
      <c r="T224" s="112"/>
      <c r="U224" s="112"/>
      <c r="V224" s="112"/>
      <c r="W224" s="112"/>
      <c r="X224" s="112"/>
      <c r="Y224" s="112"/>
      <c r="Z224" s="112"/>
    </row>
    <row r="225" spans="1:26" ht="13.5" customHeight="1">
      <c r="A225" s="112"/>
      <c r="B225" s="112"/>
      <c r="C225" s="112"/>
      <c r="D225" s="112"/>
      <c r="E225" s="112"/>
      <c r="F225" s="112"/>
      <c r="G225" s="112"/>
      <c r="H225" s="112"/>
      <c r="I225" s="112"/>
      <c r="J225" s="112"/>
      <c r="K225" s="112"/>
      <c r="L225" s="112"/>
      <c r="M225" s="112"/>
      <c r="N225" s="112"/>
      <c r="O225" s="112"/>
      <c r="P225" s="112"/>
      <c r="Q225" s="112"/>
      <c r="R225" s="112"/>
      <c r="S225" s="112"/>
      <c r="T225" s="112"/>
      <c r="U225" s="112"/>
      <c r="V225" s="112"/>
      <c r="W225" s="112"/>
      <c r="X225" s="112"/>
      <c r="Y225" s="112"/>
      <c r="Z225" s="112"/>
    </row>
    <row r="226" spans="1:26" ht="13.5" customHeight="1">
      <c r="A226" s="112"/>
      <c r="B226" s="112"/>
      <c r="C226" s="112"/>
      <c r="D226" s="112"/>
      <c r="E226" s="112"/>
      <c r="F226" s="112"/>
      <c r="G226" s="112"/>
      <c r="H226" s="112"/>
      <c r="I226" s="112"/>
      <c r="J226" s="112"/>
      <c r="K226" s="112"/>
      <c r="L226" s="112"/>
      <c r="M226" s="112"/>
      <c r="N226" s="112"/>
      <c r="O226" s="112"/>
      <c r="P226" s="112"/>
      <c r="Q226" s="112"/>
      <c r="R226" s="112"/>
      <c r="S226" s="112"/>
      <c r="T226" s="112"/>
      <c r="U226" s="112"/>
      <c r="V226" s="112"/>
      <c r="W226" s="112"/>
      <c r="X226" s="112"/>
      <c r="Y226" s="112"/>
      <c r="Z226" s="112"/>
    </row>
    <row r="227" spans="1:26" ht="13.5" customHeight="1">
      <c r="A227" s="112"/>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row>
    <row r="228" spans="1:26" ht="13.5" customHeight="1">
      <c r="A228" s="112"/>
      <c r="B228" s="112"/>
      <c r="C228" s="112"/>
      <c r="D228" s="112"/>
      <c r="E228" s="112"/>
      <c r="F228" s="112"/>
      <c r="G228" s="112"/>
      <c r="H228" s="112"/>
      <c r="I228" s="112"/>
      <c r="J228" s="112"/>
      <c r="K228" s="112"/>
      <c r="L228" s="112"/>
      <c r="M228" s="112"/>
      <c r="N228" s="112"/>
      <c r="O228" s="112"/>
      <c r="P228" s="112"/>
      <c r="Q228" s="112"/>
      <c r="R228" s="112"/>
      <c r="S228" s="112"/>
      <c r="T228" s="112"/>
      <c r="U228" s="112"/>
      <c r="V228" s="112"/>
      <c r="W228" s="112"/>
      <c r="X228" s="112"/>
      <c r="Y228" s="112"/>
      <c r="Z228" s="112"/>
    </row>
    <row r="229" spans="1:26" ht="13.5" customHeight="1">
      <c r="A229" s="112"/>
      <c r="B229" s="112"/>
      <c r="C229" s="112"/>
      <c r="D229" s="112"/>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row>
    <row r="230" spans="1:26" ht="13.5" customHeight="1">
      <c r="A230" s="112"/>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row>
    <row r="231" spans="1:26" ht="13.5" customHeight="1">
      <c r="A231" s="112"/>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row>
    <row r="232" spans="1:26" ht="13.5" customHeight="1">
      <c r="A232" s="112"/>
      <c r="B232" s="112"/>
      <c r="C232" s="112"/>
      <c r="D232" s="112"/>
      <c r="E232" s="112"/>
      <c r="F232" s="112"/>
      <c r="G232" s="112"/>
      <c r="H232" s="112"/>
      <c r="I232" s="112"/>
      <c r="J232" s="112"/>
      <c r="K232" s="112"/>
      <c r="L232" s="112"/>
      <c r="M232" s="112"/>
      <c r="N232" s="112"/>
      <c r="O232" s="112"/>
      <c r="P232" s="112"/>
      <c r="Q232" s="112"/>
      <c r="R232" s="112"/>
      <c r="S232" s="112"/>
      <c r="T232" s="112"/>
      <c r="U232" s="112"/>
      <c r="V232" s="112"/>
      <c r="W232" s="112"/>
      <c r="X232" s="112"/>
      <c r="Y232" s="112"/>
      <c r="Z232" s="112"/>
    </row>
    <row r="233" spans="1:26" ht="13.5" customHeight="1">
      <c r="A233" s="112"/>
      <c r="B233" s="112"/>
      <c r="C233" s="112"/>
      <c r="D233" s="112"/>
      <c r="E233" s="112"/>
      <c r="F233" s="112"/>
      <c r="G233" s="112"/>
      <c r="H233" s="112"/>
      <c r="I233" s="112"/>
      <c r="J233" s="112"/>
      <c r="K233" s="112"/>
      <c r="L233" s="112"/>
      <c r="M233" s="112"/>
      <c r="N233" s="112"/>
      <c r="O233" s="112"/>
      <c r="P233" s="112"/>
      <c r="Q233" s="112"/>
      <c r="R233" s="112"/>
      <c r="S233" s="112"/>
      <c r="T233" s="112"/>
      <c r="U233" s="112"/>
      <c r="V233" s="112"/>
      <c r="W233" s="112"/>
      <c r="X233" s="112"/>
      <c r="Y233" s="112"/>
      <c r="Z233" s="112"/>
    </row>
    <row r="234" spans="1:26" ht="13.5" customHeight="1">
      <c r="A234" s="112"/>
      <c r="B234" s="112"/>
      <c r="C234" s="112"/>
      <c r="D234" s="112"/>
      <c r="E234" s="112"/>
      <c r="F234" s="112"/>
      <c r="G234" s="112"/>
      <c r="H234" s="112"/>
      <c r="I234" s="112"/>
      <c r="J234" s="112"/>
      <c r="K234" s="112"/>
      <c r="L234" s="112"/>
      <c r="M234" s="112"/>
      <c r="N234" s="112"/>
      <c r="O234" s="112"/>
      <c r="P234" s="112"/>
      <c r="Q234" s="112"/>
      <c r="R234" s="112"/>
      <c r="S234" s="112"/>
      <c r="T234" s="112"/>
      <c r="U234" s="112"/>
      <c r="V234" s="112"/>
      <c r="W234" s="112"/>
      <c r="X234" s="112"/>
      <c r="Y234" s="112"/>
      <c r="Z234" s="112"/>
    </row>
    <row r="235" spans="1:26" ht="13.5" customHeight="1">
      <c r="A235" s="112"/>
      <c r="B235" s="112"/>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row>
    <row r="236" spans="1:26" ht="13.5" customHeight="1">
      <c r="A236" s="112"/>
      <c r="B236" s="112"/>
      <c r="C236" s="112"/>
      <c r="D236" s="112"/>
      <c r="E236" s="112"/>
      <c r="F236" s="112"/>
      <c r="G236" s="112"/>
      <c r="H236" s="112"/>
      <c r="I236" s="112"/>
      <c r="J236" s="112"/>
      <c r="K236" s="112"/>
      <c r="L236" s="112"/>
      <c r="M236" s="112"/>
      <c r="N236" s="112"/>
      <c r="O236" s="112"/>
      <c r="P236" s="112"/>
      <c r="Q236" s="112"/>
      <c r="R236" s="112"/>
      <c r="S236" s="112"/>
      <c r="T236" s="112"/>
      <c r="U236" s="112"/>
      <c r="V236" s="112"/>
      <c r="W236" s="112"/>
      <c r="X236" s="112"/>
      <c r="Y236" s="112"/>
      <c r="Z236" s="112"/>
    </row>
    <row r="237" spans="1:26" ht="13.5" customHeight="1">
      <c r="A237" s="112"/>
      <c r="B237" s="112"/>
      <c r="C237" s="112"/>
      <c r="D237" s="112"/>
      <c r="E237" s="112"/>
      <c r="F237" s="112"/>
      <c r="G237" s="112"/>
      <c r="H237" s="112"/>
      <c r="I237" s="112"/>
      <c r="J237" s="112"/>
      <c r="K237" s="112"/>
      <c r="L237" s="112"/>
      <c r="M237" s="112"/>
      <c r="N237" s="112"/>
      <c r="O237" s="112"/>
      <c r="P237" s="112"/>
      <c r="Q237" s="112"/>
      <c r="R237" s="112"/>
      <c r="S237" s="112"/>
      <c r="T237" s="112"/>
      <c r="U237" s="112"/>
      <c r="V237" s="112"/>
      <c r="W237" s="112"/>
      <c r="X237" s="112"/>
      <c r="Y237" s="112"/>
      <c r="Z237" s="112"/>
    </row>
    <row r="238" spans="1:26" ht="13.5" customHeight="1">
      <c r="A238" s="112"/>
      <c r="B238" s="112"/>
      <c r="C238" s="112"/>
      <c r="D238" s="112"/>
      <c r="E238" s="112"/>
      <c r="F238" s="112"/>
      <c r="G238" s="112"/>
      <c r="H238" s="112"/>
      <c r="I238" s="112"/>
      <c r="J238" s="112"/>
      <c r="K238" s="112"/>
      <c r="L238" s="112"/>
      <c r="M238" s="112"/>
      <c r="N238" s="112"/>
      <c r="O238" s="112"/>
      <c r="P238" s="112"/>
      <c r="Q238" s="112"/>
      <c r="R238" s="112"/>
      <c r="S238" s="112"/>
      <c r="T238" s="112"/>
      <c r="U238" s="112"/>
      <c r="V238" s="112"/>
      <c r="W238" s="112"/>
      <c r="X238" s="112"/>
      <c r="Y238" s="112"/>
      <c r="Z238" s="112"/>
    </row>
    <row r="239" spans="1:26" ht="13.5" customHeight="1">
      <c r="A239" s="112"/>
      <c r="B239" s="112"/>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row>
    <row r="240" spans="1:26" ht="13.5" customHeight="1">
      <c r="A240" s="112"/>
      <c r="B240" s="11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row>
    <row r="241" spans="1:26" ht="13.5" customHeight="1">
      <c r="A241" s="112"/>
      <c r="B241" s="112"/>
      <c r="C241" s="112"/>
      <c r="D241" s="112"/>
      <c r="E241" s="112"/>
      <c r="F241" s="112"/>
      <c r="G241" s="112"/>
      <c r="H241" s="112"/>
      <c r="I241" s="112"/>
      <c r="J241" s="112"/>
      <c r="K241" s="112"/>
      <c r="L241" s="112"/>
      <c r="M241" s="112"/>
      <c r="N241" s="112"/>
      <c r="O241" s="112"/>
      <c r="P241" s="112"/>
      <c r="Q241" s="112"/>
      <c r="R241" s="112"/>
      <c r="S241" s="112"/>
      <c r="T241" s="112"/>
      <c r="U241" s="112"/>
      <c r="V241" s="112"/>
      <c r="W241" s="112"/>
      <c r="X241" s="112"/>
      <c r="Y241" s="112"/>
      <c r="Z241" s="112"/>
    </row>
    <row r="242" spans="1:26" ht="13.5" customHeight="1">
      <c r="A242" s="112"/>
      <c r="B242" s="112"/>
      <c r="C242" s="112"/>
      <c r="D242" s="112"/>
      <c r="E242" s="112"/>
      <c r="F242" s="112"/>
      <c r="G242" s="112"/>
      <c r="H242" s="112"/>
      <c r="I242" s="112"/>
      <c r="J242" s="112"/>
      <c r="K242" s="112"/>
      <c r="L242" s="112"/>
      <c r="M242" s="112"/>
      <c r="N242" s="112"/>
      <c r="O242" s="112"/>
      <c r="P242" s="112"/>
      <c r="Q242" s="112"/>
      <c r="R242" s="112"/>
      <c r="S242" s="112"/>
      <c r="T242" s="112"/>
      <c r="U242" s="112"/>
      <c r="V242" s="112"/>
      <c r="W242" s="112"/>
      <c r="X242" s="112"/>
      <c r="Y242" s="112"/>
      <c r="Z242" s="112"/>
    </row>
    <row r="243" spans="1:26" ht="13.5" customHeight="1">
      <c r="A243" s="112"/>
      <c r="B243" s="112"/>
      <c r="C243" s="112"/>
      <c r="D243" s="112"/>
      <c r="E243" s="112"/>
      <c r="F243" s="112"/>
      <c r="G243" s="112"/>
      <c r="H243" s="112"/>
      <c r="I243" s="112"/>
      <c r="J243" s="112"/>
      <c r="K243" s="112"/>
      <c r="L243" s="112"/>
      <c r="M243" s="112"/>
      <c r="N243" s="112"/>
      <c r="O243" s="112"/>
      <c r="P243" s="112"/>
      <c r="Q243" s="112"/>
      <c r="R243" s="112"/>
      <c r="S243" s="112"/>
      <c r="T243" s="112"/>
      <c r="U243" s="112"/>
      <c r="V243" s="112"/>
      <c r="W243" s="112"/>
      <c r="X243" s="112"/>
      <c r="Y243" s="112"/>
      <c r="Z243" s="112"/>
    </row>
    <row r="244" spans="1:26" ht="13.5" customHeight="1">
      <c r="A244" s="112"/>
      <c r="B244" s="11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row>
    <row r="245" spans="1:26" ht="13.5" customHeight="1">
      <c r="A245" s="112"/>
      <c r="B245" s="112"/>
      <c r="C245" s="112"/>
      <c r="D245" s="112"/>
      <c r="E245" s="112"/>
      <c r="F245" s="112"/>
      <c r="G245" s="112"/>
      <c r="H245" s="112"/>
      <c r="I245" s="112"/>
      <c r="J245" s="112"/>
      <c r="K245" s="112"/>
      <c r="L245" s="112"/>
      <c r="M245" s="112"/>
      <c r="N245" s="112"/>
      <c r="O245" s="112"/>
      <c r="P245" s="112"/>
      <c r="Q245" s="112"/>
      <c r="R245" s="112"/>
      <c r="S245" s="112"/>
      <c r="T245" s="112"/>
      <c r="U245" s="112"/>
      <c r="V245" s="112"/>
      <c r="W245" s="112"/>
      <c r="X245" s="112"/>
      <c r="Y245" s="112"/>
      <c r="Z245" s="112"/>
    </row>
    <row r="246" spans="1:26" ht="13.5" customHeight="1">
      <c r="A246" s="112"/>
      <c r="B246" s="112"/>
      <c r="C246" s="112"/>
      <c r="D246" s="112"/>
      <c r="E246" s="112"/>
      <c r="F246" s="112"/>
      <c r="G246" s="112"/>
      <c r="H246" s="112"/>
      <c r="I246" s="112"/>
      <c r="J246" s="112"/>
      <c r="K246" s="112"/>
      <c r="L246" s="112"/>
      <c r="M246" s="112"/>
      <c r="N246" s="112"/>
      <c r="O246" s="112"/>
      <c r="P246" s="112"/>
      <c r="Q246" s="112"/>
      <c r="R246" s="112"/>
      <c r="S246" s="112"/>
      <c r="T246" s="112"/>
      <c r="U246" s="112"/>
      <c r="V246" s="112"/>
      <c r="W246" s="112"/>
      <c r="X246" s="112"/>
      <c r="Y246" s="112"/>
      <c r="Z246" s="112"/>
    </row>
    <row r="247" spans="1:26" ht="13.5" customHeight="1">
      <c r="A247" s="112"/>
      <c r="B247" s="112"/>
      <c r="C247" s="112"/>
      <c r="D247" s="112"/>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row>
    <row r="248" spans="1:26" ht="13.5" customHeight="1">
      <c r="A248" s="112"/>
      <c r="B248" s="112"/>
      <c r="C248" s="112"/>
      <c r="D248" s="112"/>
      <c r="E248" s="112"/>
      <c r="F248" s="112"/>
      <c r="G248" s="112"/>
      <c r="H248" s="112"/>
      <c r="I248" s="112"/>
      <c r="J248" s="112"/>
      <c r="K248" s="112"/>
      <c r="L248" s="112"/>
      <c r="M248" s="112"/>
      <c r="N248" s="112"/>
      <c r="O248" s="112"/>
      <c r="P248" s="112"/>
      <c r="Q248" s="112"/>
      <c r="R248" s="112"/>
      <c r="S248" s="112"/>
      <c r="T248" s="112"/>
      <c r="U248" s="112"/>
      <c r="V248" s="112"/>
      <c r="W248" s="112"/>
      <c r="X248" s="112"/>
      <c r="Y248" s="112"/>
      <c r="Z248" s="112"/>
    </row>
    <row r="249" spans="1:26" ht="13.5" customHeight="1">
      <c r="A249" s="112"/>
      <c r="B249" s="112"/>
      <c r="C249" s="112"/>
      <c r="D249" s="112"/>
      <c r="E249" s="112"/>
      <c r="F249" s="112"/>
      <c r="G249" s="112"/>
      <c r="H249" s="112"/>
      <c r="I249" s="112"/>
      <c r="J249" s="112"/>
      <c r="K249" s="112"/>
      <c r="L249" s="112"/>
      <c r="M249" s="112"/>
      <c r="N249" s="112"/>
      <c r="O249" s="112"/>
      <c r="P249" s="112"/>
      <c r="Q249" s="112"/>
      <c r="R249" s="112"/>
      <c r="S249" s="112"/>
      <c r="T249" s="112"/>
      <c r="U249" s="112"/>
      <c r="V249" s="112"/>
      <c r="W249" s="112"/>
      <c r="X249" s="112"/>
      <c r="Y249" s="112"/>
      <c r="Z249" s="112"/>
    </row>
    <row r="250" spans="1:26" ht="13.5" customHeight="1">
      <c r="A250" s="112"/>
      <c r="B250" s="112"/>
      <c r="C250" s="112"/>
      <c r="D250" s="112"/>
      <c r="E250" s="112"/>
      <c r="F250" s="112"/>
      <c r="G250" s="112"/>
      <c r="H250" s="112"/>
      <c r="I250" s="112"/>
      <c r="J250" s="112"/>
      <c r="K250" s="112"/>
      <c r="L250" s="112"/>
      <c r="M250" s="112"/>
      <c r="N250" s="112"/>
      <c r="O250" s="112"/>
      <c r="P250" s="112"/>
      <c r="Q250" s="112"/>
      <c r="R250" s="112"/>
      <c r="S250" s="112"/>
      <c r="T250" s="112"/>
      <c r="U250" s="112"/>
      <c r="V250" s="112"/>
      <c r="W250" s="112"/>
      <c r="X250" s="112"/>
      <c r="Y250" s="112"/>
      <c r="Z250" s="112"/>
    </row>
    <row r="251" spans="1:26" ht="13.5" customHeight="1">
      <c r="A251" s="112"/>
      <c r="B251" s="112"/>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row>
    <row r="252" spans="1:26" ht="13.5" customHeight="1">
      <c r="A252" s="112"/>
      <c r="B252" s="112"/>
      <c r="C252" s="112"/>
      <c r="D252" s="112"/>
      <c r="E252" s="112"/>
      <c r="F252" s="112"/>
      <c r="G252" s="112"/>
      <c r="H252" s="112"/>
      <c r="I252" s="112"/>
      <c r="J252" s="112"/>
      <c r="K252" s="112"/>
      <c r="L252" s="112"/>
      <c r="M252" s="112"/>
      <c r="N252" s="112"/>
      <c r="O252" s="112"/>
      <c r="P252" s="112"/>
      <c r="Q252" s="112"/>
      <c r="R252" s="112"/>
      <c r="S252" s="112"/>
      <c r="T252" s="112"/>
      <c r="U252" s="112"/>
      <c r="V252" s="112"/>
      <c r="W252" s="112"/>
      <c r="X252" s="112"/>
      <c r="Y252" s="112"/>
      <c r="Z252" s="112"/>
    </row>
    <row r="253" spans="1:26" ht="13.5" customHeight="1">
      <c r="A253" s="112"/>
      <c r="B253" s="112"/>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Z253" s="112"/>
    </row>
    <row r="254" spans="1:26" ht="13.5" customHeight="1">
      <c r="A254" s="112"/>
      <c r="B254" s="112"/>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Z254" s="112"/>
    </row>
    <row r="255" spans="1:26" ht="13.5" customHeight="1">
      <c r="A255" s="112"/>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row>
    <row r="256" spans="1:26" ht="13.5" customHeight="1">
      <c r="A256" s="112"/>
      <c r="B256" s="112"/>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row>
    <row r="257" spans="1:26" ht="13.5" customHeight="1">
      <c r="A257" s="112"/>
      <c r="B257" s="112"/>
      <c r="C257" s="112"/>
      <c r="D257" s="112"/>
      <c r="E257" s="112"/>
      <c r="F257" s="112"/>
      <c r="G257" s="112"/>
      <c r="H257" s="112"/>
      <c r="I257" s="112"/>
      <c r="J257" s="112"/>
      <c r="K257" s="112"/>
      <c r="L257" s="112"/>
      <c r="M257" s="112"/>
      <c r="N257" s="112"/>
      <c r="O257" s="112"/>
      <c r="P257" s="112"/>
      <c r="Q257" s="112"/>
      <c r="R257" s="112"/>
      <c r="S257" s="112"/>
      <c r="T257" s="112"/>
      <c r="U257" s="112"/>
      <c r="V257" s="112"/>
      <c r="W257" s="112"/>
      <c r="X257" s="112"/>
      <c r="Y257" s="112"/>
      <c r="Z257" s="112"/>
    </row>
    <row r="258" spans="1:26" ht="13.5" customHeight="1">
      <c r="A258" s="112"/>
      <c r="B258" s="112"/>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c r="Z258" s="112"/>
    </row>
    <row r="259" spans="1:26" ht="13.5" customHeight="1">
      <c r="A259" s="112"/>
      <c r="B259" s="112"/>
      <c r="C259" s="112"/>
      <c r="D259" s="112"/>
      <c r="E259" s="112"/>
      <c r="F259" s="112"/>
      <c r="G259" s="112"/>
      <c r="H259" s="112"/>
      <c r="I259" s="112"/>
      <c r="J259" s="112"/>
      <c r="K259" s="112"/>
      <c r="L259" s="112"/>
      <c r="M259" s="112"/>
      <c r="N259" s="112"/>
      <c r="O259" s="112"/>
      <c r="P259" s="112"/>
      <c r="Q259" s="112"/>
      <c r="R259" s="112"/>
      <c r="S259" s="112"/>
      <c r="T259" s="112"/>
      <c r="U259" s="112"/>
      <c r="V259" s="112"/>
      <c r="W259" s="112"/>
      <c r="X259" s="112"/>
      <c r="Y259" s="112"/>
      <c r="Z259" s="112"/>
    </row>
    <row r="260" spans="1:26" ht="13.5" customHeight="1">
      <c r="A260" s="112"/>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row>
    <row r="261" spans="1:26" ht="13.5" customHeight="1">
      <c r="A261" s="112"/>
      <c r="B261" s="112"/>
      <c r="C261" s="112"/>
      <c r="D261" s="112"/>
      <c r="E261" s="112"/>
      <c r="F261" s="112"/>
      <c r="G261" s="112"/>
      <c r="H261" s="112"/>
      <c r="I261" s="112"/>
      <c r="J261" s="112"/>
      <c r="K261" s="112"/>
      <c r="L261" s="112"/>
      <c r="M261" s="112"/>
      <c r="N261" s="112"/>
      <c r="O261" s="112"/>
      <c r="P261" s="112"/>
      <c r="Q261" s="112"/>
      <c r="R261" s="112"/>
      <c r="S261" s="112"/>
      <c r="T261" s="112"/>
      <c r="U261" s="112"/>
      <c r="V261" s="112"/>
      <c r="W261" s="112"/>
      <c r="X261" s="112"/>
      <c r="Y261" s="112"/>
      <c r="Z261" s="112"/>
    </row>
    <row r="262" spans="1:26" ht="13.5" customHeight="1">
      <c r="A262" s="112"/>
      <c r="B262" s="112"/>
      <c r="C262" s="112"/>
      <c r="D262" s="112"/>
      <c r="E262" s="112"/>
      <c r="F262" s="112"/>
      <c r="G262" s="112"/>
      <c r="H262" s="112"/>
      <c r="I262" s="112"/>
      <c r="J262" s="112"/>
      <c r="K262" s="112"/>
      <c r="L262" s="112"/>
      <c r="M262" s="112"/>
      <c r="N262" s="112"/>
      <c r="O262" s="112"/>
      <c r="P262" s="112"/>
      <c r="Q262" s="112"/>
      <c r="R262" s="112"/>
      <c r="S262" s="112"/>
      <c r="T262" s="112"/>
      <c r="U262" s="112"/>
      <c r="V262" s="112"/>
      <c r="W262" s="112"/>
      <c r="X262" s="112"/>
      <c r="Y262" s="112"/>
      <c r="Z262" s="112"/>
    </row>
    <row r="263" spans="1:26" ht="13.5" customHeight="1">
      <c r="A263" s="112"/>
      <c r="B263" s="112"/>
      <c r="C263" s="112"/>
      <c r="D263" s="112"/>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row>
    <row r="264" spans="1:26" ht="13.5" customHeight="1">
      <c r="A264" s="112"/>
      <c r="B264" s="112"/>
      <c r="C264" s="112"/>
      <c r="D264" s="112"/>
      <c r="E264" s="112"/>
      <c r="F264" s="112"/>
      <c r="G264" s="112"/>
      <c r="H264" s="112"/>
      <c r="I264" s="112"/>
      <c r="J264" s="112"/>
      <c r="K264" s="112"/>
      <c r="L264" s="112"/>
      <c r="M264" s="112"/>
      <c r="N264" s="112"/>
      <c r="O264" s="112"/>
      <c r="P264" s="112"/>
      <c r="Q264" s="112"/>
      <c r="R264" s="112"/>
      <c r="S264" s="112"/>
      <c r="T264" s="112"/>
      <c r="U264" s="112"/>
      <c r="V264" s="112"/>
      <c r="W264" s="112"/>
      <c r="X264" s="112"/>
      <c r="Y264" s="112"/>
      <c r="Z264" s="112"/>
    </row>
    <row r="265" spans="1:26" ht="13.5" customHeight="1">
      <c r="A265" s="112"/>
      <c r="B265" s="112"/>
      <c r="C265" s="112"/>
      <c r="D265" s="112"/>
      <c r="E265" s="112"/>
      <c r="F265" s="112"/>
      <c r="G265" s="112"/>
      <c r="H265" s="112"/>
      <c r="I265" s="112"/>
      <c r="J265" s="112"/>
      <c r="K265" s="112"/>
      <c r="L265" s="112"/>
      <c r="M265" s="112"/>
      <c r="N265" s="112"/>
      <c r="O265" s="112"/>
      <c r="P265" s="112"/>
      <c r="Q265" s="112"/>
      <c r="R265" s="112"/>
      <c r="S265" s="112"/>
      <c r="T265" s="112"/>
      <c r="U265" s="112"/>
      <c r="V265" s="112"/>
      <c r="W265" s="112"/>
      <c r="X265" s="112"/>
      <c r="Y265" s="112"/>
      <c r="Z265" s="112"/>
    </row>
    <row r="266" spans="1:26" ht="13.5" customHeight="1">
      <c r="A266" s="112"/>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row>
    <row r="267" spans="1:26" ht="13.5" customHeight="1">
      <c r="A267" s="112"/>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row>
    <row r="268" spans="1:26" ht="13.5" customHeight="1">
      <c r="A268" s="112"/>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row>
    <row r="269" spans="1:26" ht="13.5" customHeight="1">
      <c r="A269" s="112"/>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row>
    <row r="270" spans="1:26" ht="13.5" customHeight="1">
      <c r="A270" s="112"/>
      <c r="B270" s="112"/>
      <c r="C270" s="112"/>
      <c r="D270" s="112"/>
      <c r="E270" s="112"/>
      <c r="F270" s="112"/>
      <c r="G270" s="112"/>
      <c r="H270" s="112"/>
      <c r="I270" s="112"/>
      <c r="J270" s="112"/>
      <c r="K270" s="112"/>
      <c r="L270" s="112"/>
      <c r="M270" s="112"/>
      <c r="N270" s="112"/>
      <c r="O270" s="112"/>
      <c r="P270" s="112"/>
      <c r="Q270" s="112"/>
      <c r="R270" s="112"/>
      <c r="S270" s="112"/>
      <c r="T270" s="112"/>
      <c r="U270" s="112"/>
      <c r="V270" s="112"/>
      <c r="W270" s="112"/>
      <c r="X270" s="112"/>
      <c r="Y270" s="112"/>
      <c r="Z270" s="112"/>
    </row>
    <row r="271" spans="1:26" ht="13.5" customHeight="1">
      <c r="A271" s="112"/>
      <c r="B271" s="112"/>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row>
    <row r="272" spans="1:26" ht="13.5" customHeight="1">
      <c r="A272" s="112"/>
      <c r="B272" s="112"/>
      <c r="C272" s="112"/>
      <c r="D272" s="112"/>
      <c r="E272" s="112"/>
      <c r="F272" s="112"/>
      <c r="G272" s="112"/>
      <c r="H272" s="112"/>
      <c r="I272" s="112"/>
      <c r="J272" s="112"/>
      <c r="K272" s="112"/>
      <c r="L272" s="112"/>
      <c r="M272" s="112"/>
      <c r="N272" s="112"/>
      <c r="O272" s="112"/>
      <c r="P272" s="112"/>
      <c r="Q272" s="112"/>
      <c r="R272" s="112"/>
      <c r="S272" s="112"/>
      <c r="T272" s="112"/>
      <c r="U272" s="112"/>
      <c r="V272" s="112"/>
      <c r="W272" s="112"/>
      <c r="X272" s="112"/>
      <c r="Y272" s="112"/>
      <c r="Z272" s="112"/>
    </row>
    <row r="273" spans="1:26" ht="13.5" customHeight="1">
      <c r="A273" s="112"/>
      <c r="B273" s="112"/>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row>
    <row r="274" spans="1:26" ht="13.5" customHeight="1">
      <c r="A274" s="112"/>
      <c r="B274" s="112"/>
      <c r="C274" s="112"/>
      <c r="D274" s="112"/>
      <c r="E274" s="112"/>
      <c r="F274" s="112"/>
      <c r="G274" s="112"/>
      <c r="H274" s="112"/>
      <c r="I274" s="112"/>
      <c r="J274" s="112"/>
      <c r="K274" s="112"/>
      <c r="L274" s="112"/>
      <c r="M274" s="112"/>
      <c r="N274" s="112"/>
      <c r="O274" s="112"/>
      <c r="P274" s="112"/>
      <c r="Q274" s="112"/>
      <c r="R274" s="112"/>
      <c r="S274" s="112"/>
      <c r="T274" s="112"/>
      <c r="U274" s="112"/>
      <c r="V274" s="112"/>
      <c r="W274" s="112"/>
      <c r="X274" s="112"/>
      <c r="Y274" s="112"/>
      <c r="Z274" s="112"/>
    </row>
    <row r="275" spans="1:26" ht="13.5" customHeight="1">
      <c r="A275" s="112"/>
      <c r="B275" s="112"/>
      <c r="C275" s="112"/>
      <c r="D275" s="112"/>
      <c r="E275" s="112"/>
      <c r="F275" s="112"/>
      <c r="G275" s="112"/>
      <c r="H275" s="112"/>
      <c r="I275" s="112"/>
      <c r="J275" s="112"/>
      <c r="K275" s="112"/>
      <c r="L275" s="112"/>
      <c r="M275" s="112"/>
      <c r="N275" s="112"/>
      <c r="O275" s="112"/>
      <c r="P275" s="112"/>
      <c r="Q275" s="112"/>
      <c r="R275" s="112"/>
      <c r="S275" s="112"/>
      <c r="T275" s="112"/>
      <c r="U275" s="112"/>
      <c r="V275" s="112"/>
      <c r="W275" s="112"/>
      <c r="X275" s="112"/>
      <c r="Y275" s="112"/>
      <c r="Z275" s="112"/>
    </row>
    <row r="276" spans="1:26" ht="13.5" customHeight="1">
      <c r="A276" s="112"/>
      <c r="B276" s="112"/>
      <c r="C276" s="112"/>
      <c r="D276" s="112"/>
      <c r="E276" s="112"/>
      <c r="F276" s="112"/>
      <c r="G276" s="112"/>
      <c r="H276" s="112"/>
      <c r="I276" s="112"/>
      <c r="J276" s="112"/>
      <c r="K276" s="112"/>
      <c r="L276" s="112"/>
      <c r="M276" s="112"/>
      <c r="N276" s="112"/>
      <c r="O276" s="112"/>
      <c r="P276" s="112"/>
      <c r="Q276" s="112"/>
      <c r="R276" s="112"/>
      <c r="S276" s="112"/>
      <c r="T276" s="112"/>
      <c r="U276" s="112"/>
      <c r="V276" s="112"/>
      <c r="W276" s="112"/>
      <c r="X276" s="112"/>
      <c r="Y276" s="112"/>
      <c r="Z276" s="112"/>
    </row>
    <row r="277" spans="1:26" ht="13.5" customHeight="1">
      <c r="A277" s="112"/>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row>
    <row r="278" spans="1:26" ht="13.5" customHeight="1">
      <c r="A278" s="112"/>
      <c r="B278" s="112"/>
      <c r="C278" s="112"/>
      <c r="D278" s="112"/>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3.5" customHeight="1">
      <c r="A279" s="112"/>
      <c r="B279" s="112"/>
      <c r="C279" s="112"/>
      <c r="D279" s="112"/>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3.5" customHeight="1">
      <c r="A280" s="112"/>
      <c r="B280" s="112"/>
      <c r="C280" s="112"/>
      <c r="D280" s="112"/>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3.5" customHeight="1">
      <c r="A281" s="112"/>
      <c r="B281" s="112"/>
      <c r="C281" s="112"/>
      <c r="D281" s="112"/>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3.5" customHeight="1">
      <c r="A282" s="112"/>
      <c r="B282" s="112"/>
      <c r="C282" s="112"/>
      <c r="D282" s="112"/>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3.5" customHeight="1">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3.5" customHeight="1">
      <c r="A284" s="112"/>
      <c r="B284" s="112"/>
      <c r="C284" s="112"/>
      <c r="D284" s="112"/>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3.5" customHeight="1">
      <c r="A285" s="112"/>
      <c r="B285" s="112"/>
      <c r="C285" s="112"/>
      <c r="D285" s="112"/>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3.5" customHeight="1">
      <c r="A286" s="112"/>
      <c r="B286" s="112"/>
      <c r="C286" s="112"/>
      <c r="D286" s="112"/>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3.5" customHeight="1">
      <c r="A287" s="112"/>
      <c r="B287" s="112"/>
      <c r="C287" s="112"/>
      <c r="D287" s="112"/>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3.5" customHeight="1">
      <c r="A288" s="112"/>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3.5" customHeight="1">
      <c r="A289" s="112"/>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3.5" customHeight="1">
      <c r="A290" s="112"/>
      <c r="B290" s="112"/>
      <c r="C290" s="112"/>
      <c r="D290" s="112"/>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3.5" customHeight="1">
      <c r="A291" s="112"/>
      <c r="B291" s="112"/>
      <c r="C291" s="112"/>
      <c r="D291" s="112"/>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3.5" customHeight="1">
      <c r="A292" s="112"/>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3.5" customHeight="1">
      <c r="A293" s="112"/>
      <c r="B293" s="112"/>
      <c r="C293" s="112"/>
      <c r="D293" s="112"/>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3.5" customHeight="1">
      <c r="A294" s="112"/>
      <c r="B294" s="112"/>
      <c r="C294" s="112"/>
      <c r="D294" s="112"/>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3.5" customHeight="1">
      <c r="A295" s="112"/>
      <c r="B295" s="112"/>
      <c r="C295" s="112"/>
      <c r="D295" s="112"/>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3.5" customHeight="1">
      <c r="A296" s="112"/>
      <c r="B296" s="112"/>
      <c r="C296" s="112"/>
      <c r="D296" s="112"/>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3.5" customHeight="1">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3.5" customHeight="1">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3.5" customHeight="1">
      <c r="A299" s="112"/>
      <c r="B299" s="112"/>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3.5" customHeight="1">
      <c r="A300" s="112"/>
      <c r="B300" s="11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3.5" customHeight="1">
      <c r="A301" s="112"/>
      <c r="B301" s="112"/>
      <c r="C301" s="112"/>
      <c r="D301" s="112"/>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3.5" customHeight="1">
      <c r="A302" s="112"/>
      <c r="B302" s="112"/>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3.5" customHeight="1">
      <c r="A303" s="112"/>
      <c r="B303" s="112"/>
      <c r="C303" s="112"/>
      <c r="D303" s="112"/>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3.5" customHeight="1">
      <c r="A304" s="112"/>
      <c r="B304" s="112"/>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3.5" customHeight="1">
      <c r="A305" s="112"/>
      <c r="B305" s="112"/>
      <c r="C305" s="112"/>
      <c r="D305" s="112"/>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3.5" customHeight="1">
      <c r="A306" s="112"/>
      <c r="B306" s="112"/>
      <c r="C306" s="112"/>
      <c r="D306" s="112"/>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3.5" customHeight="1">
      <c r="A307" s="112"/>
      <c r="B307" s="112"/>
      <c r="C307" s="112"/>
      <c r="D307" s="112"/>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3.5" customHeight="1">
      <c r="A308" s="112"/>
      <c r="B308" s="112"/>
      <c r="C308" s="112"/>
      <c r="D308" s="112"/>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3.5" customHeight="1">
      <c r="A309" s="112"/>
      <c r="B309" s="112"/>
      <c r="C309" s="112"/>
      <c r="D309" s="112"/>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3.5" customHeight="1">
      <c r="A310" s="112"/>
      <c r="B310" s="112"/>
      <c r="C310" s="112"/>
      <c r="D310" s="112"/>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3.5" customHeight="1">
      <c r="A311" s="112"/>
      <c r="B311" s="112"/>
      <c r="C311" s="112"/>
      <c r="D311" s="112"/>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3.5" customHeight="1">
      <c r="A312" s="112"/>
      <c r="B312" s="112"/>
      <c r="C312" s="112"/>
      <c r="D312" s="112"/>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3.5" customHeight="1">
      <c r="A313" s="112"/>
      <c r="B313" s="112"/>
      <c r="C313" s="112"/>
      <c r="D313" s="112"/>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3.5" customHeight="1">
      <c r="A314" s="112"/>
      <c r="B314" s="112"/>
      <c r="C314" s="112"/>
      <c r="D314" s="112"/>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3.5" customHeight="1">
      <c r="A315" s="112"/>
      <c r="B315" s="112"/>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3.5" customHeight="1">
      <c r="A316" s="112"/>
      <c r="B316" s="112"/>
      <c r="C316" s="112"/>
      <c r="D316" s="112"/>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3.5" customHeight="1">
      <c r="A317" s="112"/>
      <c r="B317" s="112"/>
      <c r="C317" s="112"/>
      <c r="D317" s="112"/>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3.5" customHeight="1">
      <c r="A318" s="112"/>
      <c r="B318" s="112"/>
      <c r="C318" s="112"/>
      <c r="D318" s="112"/>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3.5" customHeight="1">
      <c r="A319" s="112"/>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3.5" customHeight="1">
      <c r="A320" s="112"/>
      <c r="B320" s="112"/>
      <c r="C320" s="112"/>
      <c r="D320" s="112"/>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3.5" customHeight="1">
      <c r="A321" s="112"/>
      <c r="B321" s="112"/>
      <c r="C321" s="112"/>
      <c r="D321" s="112"/>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3.5" customHeight="1">
      <c r="A322" s="112"/>
      <c r="B322" s="112"/>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3.5" customHeight="1">
      <c r="A323" s="112"/>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3.5" customHeight="1">
      <c r="A324" s="112"/>
      <c r="B324" s="112"/>
      <c r="C324" s="112"/>
      <c r="D324" s="112"/>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3.5" customHeight="1">
      <c r="A325" s="112"/>
      <c r="B325" s="112"/>
      <c r="C325" s="112"/>
      <c r="D325" s="112"/>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3.5" customHeight="1">
      <c r="A326" s="112"/>
      <c r="B326" s="112"/>
      <c r="C326" s="112"/>
      <c r="D326" s="112"/>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3.5" customHeight="1">
      <c r="A327" s="112"/>
      <c r="B327" s="112"/>
      <c r="C327" s="112"/>
      <c r="D327" s="112"/>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3.5" customHeight="1">
      <c r="A328" s="112"/>
      <c r="B328" s="112"/>
      <c r="C328" s="112"/>
      <c r="D328" s="112"/>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3.5" customHeight="1">
      <c r="A329" s="112"/>
      <c r="B329" s="112"/>
      <c r="C329" s="112"/>
      <c r="D329" s="112"/>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3.5" customHeight="1">
      <c r="A330" s="112"/>
      <c r="B330" s="112"/>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3.5" customHeight="1">
      <c r="A331" s="112"/>
      <c r="B331" s="112"/>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3.5" customHeight="1">
      <c r="A332" s="112"/>
      <c r="B332" s="112"/>
      <c r="C332" s="112"/>
      <c r="D332" s="112"/>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3.5" customHeight="1">
      <c r="A333" s="112"/>
      <c r="B333" s="112"/>
      <c r="C333" s="112"/>
      <c r="D333" s="112"/>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3.5" customHeight="1">
      <c r="A334" s="112"/>
      <c r="B334" s="112"/>
      <c r="C334" s="112"/>
      <c r="D334" s="112"/>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3.5" customHeight="1">
      <c r="A335" s="112"/>
      <c r="B335" s="112"/>
      <c r="C335" s="112"/>
      <c r="D335" s="112"/>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3.5" customHeight="1">
      <c r="A336" s="112"/>
      <c r="B336" s="112"/>
      <c r="C336" s="112"/>
      <c r="D336" s="112"/>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3.5" customHeight="1">
      <c r="A337" s="112"/>
      <c r="B337" s="112"/>
      <c r="C337" s="112"/>
      <c r="D337" s="112"/>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3.5" customHeight="1">
      <c r="A338" s="112"/>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3.5" customHeight="1">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3.5" customHeight="1">
      <c r="A340" s="112"/>
      <c r="B340" s="112"/>
      <c r="C340" s="112"/>
      <c r="D340" s="112"/>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3.5" customHeight="1">
      <c r="A341" s="112"/>
      <c r="B341" s="112"/>
      <c r="C341" s="112"/>
      <c r="D341" s="112"/>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3.5" customHeight="1">
      <c r="A342" s="112"/>
      <c r="B342" s="112"/>
      <c r="C342" s="112"/>
      <c r="D342" s="112"/>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3.5" customHeight="1">
      <c r="A343" s="112"/>
      <c r="B343" s="112"/>
      <c r="C343" s="112"/>
      <c r="D343" s="112"/>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3.5" customHeight="1">
      <c r="A344" s="112"/>
      <c r="B344" s="112"/>
      <c r="C344" s="112"/>
      <c r="D344" s="112"/>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3.5" customHeight="1">
      <c r="A345" s="112"/>
      <c r="B345" s="112"/>
      <c r="C345" s="112"/>
      <c r="D345" s="112"/>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3.5" customHeight="1">
      <c r="A346" s="112"/>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3.5" customHeight="1">
      <c r="A347" s="112"/>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3.5" customHeight="1">
      <c r="A348" s="112"/>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3.5" customHeight="1">
      <c r="A349" s="112"/>
      <c r="B349" s="112"/>
      <c r="C349" s="112"/>
      <c r="D349" s="112"/>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3.5" customHeight="1">
      <c r="A350" s="112"/>
      <c r="B350" s="112"/>
      <c r="C350" s="112"/>
      <c r="D350" s="112"/>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3.5" customHeight="1">
      <c r="A351" s="112"/>
      <c r="B351" s="112"/>
      <c r="C351" s="112"/>
      <c r="D351" s="112"/>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3.5" customHeight="1">
      <c r="A352" s="112"/>
      <c r="B352" s="112"/>
      <c r="C352" s="112"/>
      <c r="D352" s="112"/>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3.5" customHeight="1">
      <c r="A353" s="112"/>
      <c r="B353" s="112"/>
      <c r="C353" s="112"/>
      <c r="D353" s="112"/>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3.5" customHeight="1">
      <c r="A354" s="112"/>
      <c r="B354" s="112"/>
      <c r="C354" s="112"/>
      <c r="D354" s="112"/>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3.5" customHeight="1">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3.5" customHeight="1">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3.5" customHeight="1">
      <c r="A357" s="112"/>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3.5" customHeight="1">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3.5" customHeight="1">
      <c r="A359" s="112"/>
      <c r="B359" s="112"/>
      <c r="C359" s="112"/>
      <c r="D359" s="112"/>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3.5" customHeight="1">
      <c r="A360" s="112"/>
      <c r="B360" s="112"/>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3.5" customHeight="1">
      <c r="A361" s="112"/>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3.5" customHeight="1">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3.5" customHeight="1">
      <c r="A363" s="112"/>
      <c r="B363" s="112"/>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3.5" customHeight="1">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3.5" customHeight="1">
      <c r="A365" s="112"/>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3.5" customHeight="1">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3.5" customHeight="1">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3.5" customHeight="1">
      <c r="A368" s="112"/>
      <c r="B368" s="112"/>
      <c r="C368" s="112"/>
      <c r="D368" s="112"/>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3.5" customHeight="1">
      <c r="A369" s="112"/>
      <c r="B369" s="112"/>
      <c r="C369" s="112"/>
      <c r="D369" s="112"/>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3.5" customHeight="1">
      <c r="A370" s="112"/>
      <c r="B370" s="11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3.5" customHeight="1">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3.5" customHeight="1">
      <c r="A372" s="112"/>
      <c r="B372" s="112"/>
      <c r="C372" s="112"/>
      <c r="D372" s="112"/>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3.5" customHeight="1">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3.5" customHeight="1">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3.5" customHeight="1">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3.5" customHeight="1">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3.5" customHeight="1">
      <c r="A377" s="112"/>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3.5" customHeight="1">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3.5" customHeight="1">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3.5" customHeight="1">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3.5" customHeight="1">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3.5" customHeight="1">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3.5" customHeight="1">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3.5" customHeight="1">
      <c r="A384" s="112"/>
      <c r="B384" s="112"/>
      <c r="C384" s="112"/>
      <c r="D384" s="112"/>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3.5" customHeight="1">
      <c r="A385" s="112"/>
      <c r="B385" s="112"/>
      <c r="C385" s="112"/>
      <c r="D385" s="112"/>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3.5" customHeight="1">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3.5" customHeight="1">
      <c r="A387" s="112"/>
      <c r="B387" s="112"/>
      <c r="C387" s="112"/>
      <c r="D387" s="112"/>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3.5" customHeight="1">
      <c r="A388" s="112"/>
      <c r="B388" s="112"/>
      <c r="C388" s="112"/>
      <c r="D388" s="112"/>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3.5" customHeight="1">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3.5" customHeight="1">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3.5" customHeight="1">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3.5" customHeight="1">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3.5" customHeight="1">
      <c r="A393" s="112"/>
      <c r="B393" s="112"/>
      <c r="C393" s="112"/>
      <c r="D393" s="112"/>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3.5" customHeight="1">
      <c r="A394" s="112"/>
      <c r="B394" s="112"/>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3.5" customHeight="1">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3.5" customHeight="1">
      <c r="A396" s="112"/>
      <c r="B396" s="112"/>
      <c r="C396" s="112"/>
      <c r="D396" s="112"/>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3.5" customHeight="1">
      <c r="A397" s="112"/>
      <c r="B397" s="112"/>
      <c r="C397" s="112"/>
      <c r="D397" s="112"/>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3.5" customHeight="1">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3.5" customHeight="1">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3.5" customHeight="1">
      <c r="A400" s="112"/>
      <c r="B400" s="112"/>
      <c r="C400" s="112"/>
      <c r="D400" s="112"/>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3.5" customHeight="1">
      <c r="A401" s="112"/>
      <c r="B401" s="112"/>
      <c r="C401" s="112"/>
      <c r="D401" s="112"/>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3.5" customHeight="1">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3.5" customHeight="1">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3.5" customHeight="1">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3.5" customHeight="1">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3.5" customHeight="1">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3.5" customHeight="1">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3.5" customHeight="1">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3.5" customHeight="1">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3.5" customHeight="1">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3.5" customHeight="1">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3.5" customHeight="1">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3.5" customHeight="1">
      <c r="A413" s="112"/>
      <c r="B413" s="112"/>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3.5" customHeight="1">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3.5" customHeight="1">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3.5" customHeight="1">
      <c r="A416" s="112"/>
      <c r="B416" s="112"/>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3.5" customHeight="1">
      <c r="A417" s="112"/>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3.5" customHeight="1">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3.5" customHeight="1">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3.5" customHeight="1">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3.5" customHeight="1">
      <c r="A421" s="112"/>
      <c r="B421" s="112"/>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3.5" customHeight="1">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3.5" customHeight="1">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3.5" customHeight="1">
      <c r="A424" s="112"/>
      <c r="B424" s="112"/>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3.5" customHeight="1">
      <c r="A425" s="112"/>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3.5" customHeight="1">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3.5" customHeight="1">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3.5" customHeight="1">
      <c r="A428" s="112"/>
      <c r="B428" s="112"/>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3.5" customHeight="1">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3.5" customHeight="1">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3.5" customHeight="1">
      <c r="A431" s="112"/>
      <c r="B431" s="112"/>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3.5" customHeight="1">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3.5" customHeight="1">
      <c r="A433" s="112"/>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3.5" customHeight="1">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3.5" customHeight="1">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3.5" customHeight="1">
      <c r="A436" s="112"/>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3.5" customHeight="1">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3.5" customHeight="1">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3.5" customHeight="1">
      <c r="A439" s="112"/>
      <c r="B439" s="112"/>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3.5" customHeight="1">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3.5" customHeight="1">
      <c r="A441" s="112"/>
      <c r="B441" s="112"/>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3.5" customHeight="1">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3.5" customHeight="1">
      <c r="A443" s="1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3.5" customHeight="1">
      <c r="A444" s="112"/>
      <c r="B444" s="112"/>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3.5" customHeight="1">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3.5" customHeight="1">
      <c r="A446" s="112"/>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3.5" customHeight="1">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3.5" customHeight="1">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3.5" customHeight="1">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3.5" customHeight="1">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3.5" customHeight="1">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3.5" customHeight="1">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3.5" customHeight="1">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3.5" customHeight="1">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3.5" customHeight="1">
      <c r="A455" s="112"/>
      <c r="B455" s="112"/>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3.5" customHeight="1">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3.5" customHeight="1">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3.5" customHeight="1">
      <c r="A458" s="112"/>
      <c r="B458" s="112"/>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3.5" customHeight="1">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3.5" customHeight="1">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3.5" customHeight="1">
      <c r="A461" s="112"/>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3.5" customHeight="1">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3.5" customHeight="1">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3.5" customHeight="1">
      <c r="A464" s="112"/>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3.5" customHeight="1">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3.5" customHeight="1">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3.5" customHeight="1">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3.5" customHeight="1">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3.5" customHeight="1">
      <c r="A469" s="112"/>
      <c r="B469" s="112"/>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3.5" customHeight="1">
      <c r="A470" s="112"/>
      <c r="B470" s="112"/>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3.5" customHeight="1">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3.5" customHeight="1">
      <c r="A472" s="112"/>
      <c r="B472" s="112"/>
      <c r="C472" s="112"/>
      <c r="D472" s="112"/>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3.5" customHeight="1">
      <c r="A473" s="112"/>
      <c r="B473" s="112"/>
      <c r="C473" s="112"/>
      <c r="D473" s="112"/>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3.5" customHeight="1">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3.5" customHeight="1">
      <c r="A475" s="112"/>
      <c r="B475" s="112"/>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3.5" customHeight="1">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3.5" customHeight="1">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3.5" customHeight="1">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3.5" customHeight="1">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3.5" customHeight="1">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3.5" customHeight="1">
      <c r="A481" s="112"/>
      <c r="B481" s="112"/>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3.5" customHeight="1">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3.5" customHeight="1">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3.5" customHeight="1">
      <c r="A484" s="112"/>
      <c r="B484" s="112"/>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3.5" customHeight="1">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3.5" customHeight="1">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3.5" customHeight="1">
      <c r="A487" s="112"/>
      <c r="B487" s="112"/>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3.5" customHeight="1">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3.5" customHeight="1">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3.5" customHeight="1">
      <c r="A490" s="112"/>
      <c r="B490" s="112"/>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3.5" customHeight="1">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3.5" customHeight="1">
      <c r="A492" s="112"/>
      <c r="B492" s="112"/>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3.5" customHeight="1">
      <c r="A493" s="112"/>
      <c r="B493" s="112"/>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3.5" customHeight="1">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3.5" customHeight="1">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3.5" customHeight="1">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3.5" customHeight="1">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3.5" customHeight="1">
      <c r="A498" s="112"/>
      <c r="B498" s="112"/>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3.5" customHeight="1">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3.5" customHeight="1">
      <c r="A500" s="112"/>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3.5" customHeight="1">
      <c r="A501" s="112"/>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3.5" customHeight="1">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3.5" customHeight="1">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3.5" customHeight="1">
      <c r="A504" s="112"/>
      <c r="B504" s="112"/>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3.5" customHeight="1">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3.5" customHeight="1">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3.5" customHeight="1">
      <c r="A507" s="112"/>
      <c r="B507" s="112"/>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3.5" customHeight="1">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3.5" customHeight="1">
      <c r="A509" s="112"/>
      <c r="B509" s="112"/>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3.5" customHeight="1">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3.5" customHeight="1">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3.5" customHeight="1">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3.5" customHeight="1">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3.5" customHeight="1">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3.5" customHeight="1">
      <c r="A515" s="112"/>
      <c r="B515" s="112"/>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3.5" customHeight="1">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3.5" customHeight="1">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3.5" customHeight="1">
      <c r="A518" s="112"/>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3.5" customHeight="1">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3.5" customHeight="1">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3.5" customHeight="1">
      <c r="A521" s="112"/>
      <c r="B521" s="112"/>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3.5" customHeight="1">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3.5" customHeight="1">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3.5" customHeight="1">
      <c r="A524" s="112"/>
      <c r="B524" s="112"/>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3.5" customHeight="1">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3.5" customHeight="1">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3.5" customHeight="1">
      <c r="A527" s="112"/>
      <c r="B527" s="112"/>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3.5" customHeight="1">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3.5" customHeight="1">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3.5" customHeight="1">
      <c r="A530" s="112"/>
      <c r="B530" s="112"/>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3.5" customHeight="1">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3.5" customHeight="1">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3.5" customHeight="1">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3.5" customHeight="1">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3.5" customHeight="1">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3.5" customHeight="1">
      <c r="A536" s="112"/>
      <c r="B536" s="112"/>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3.5" customHeight="1">
      <c r="A537" s="112"/>
      <c r="B537" s="112"/>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3.5" customHeight="1">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3.5" customHeight="1">
      <c r="A539" s="112"/>
      <c r="B539" s="112"/>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3.5" customHeight="1">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3.5" customHeight="1">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3.5" customHeight="1">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3.5" customHeight="1">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3.5" customHeight="1">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3.5" customHeight="1">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3.5" customHeight="1">
      <c r="A546" s="112"/>
      <c r="B546" s="112"/>
      <c r="C546" s="112"/>
      <c r="D546" s="112"/>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3.5" customHeight="1">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3.5" customHeight="1">
      <c r="A548" s="112"/>
      <c r="B548" s="112"/>
      <c r="C548" s="112"/>
      <c r="D548" s="112"/>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3.5" customHeight="1">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3.5" customHeight="1">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3.5" customHeight="1">
      <c r="A551" s="11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3.5" customHeight="1">
      <c r="A552" s="112"/>
      <c r="B552" s="112"/>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3.5" customHeight="1">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3.5" customHeight="1">
      <c r="A554" s="11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3.5" customHeight="1">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3.5" customHeight="1">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3.5" customHeight="1">
      <c r="A557" s="112"/>
      <c r="B557" s="112"/>
      <c r="C557" s="112"/>
      <c r="D557" s="112"/>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3.5" customHeight="1">
      <c r="A558" s="112"/>
      <c r="B558" s="112"/>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3.5" customHeight="1">
      <c r="A559" s="112"/>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3.5" customHeight="1">
      <c r="A560" s="112"/>
      <c r="B560" s="112"/>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3.5" customHeight="1">
      <c r="A561" s="112"/>
      <c r="B561" s="112"/>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3.5" customHeight="1">
      <c r="A562" s="112"/>
      <c r="B562" s="112"/>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3.5" customHeight="1">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3.5" customHeight="1">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3.5" customHeight="1">
      <c r="A565" s="11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3.5" customHeight="1">
      <c r="A566" s="112"/>
      <c r="B566" s="112"/>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3.5" customHeight="1">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3.5" customHeight="1">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3.5" customHeight="1">
      <c r="A569" s="11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3.5" customHeight="1">
      <c r="A570" s="112"/>
      <c r="B570" s="112"/>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3.5" customHeight="1">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3.5" customHeight="1">
      <c r="A572" s="112"/>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3.5" customHeight="1">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3.5" customHeight="1">
      <c r="A574" s="112"/>
      <c r="B574" s="112"/>
      <c r="C574" s="112"/>
      <c r="D574" s="112"/>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3.5" customHeight="1">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3.5" customHeight="1">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3.5" customHeight="1">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3.5" customHeight="1">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3.5" customHeight="1">
      <c r="A579" s="112"/>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3.5" customHeight="1">
      <c r="A580" s="112"/>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3.5" customHeight="1">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3.5" customHeight="1">
      <c r="A582" s="112"/>
      <c r="B582" s="112"/>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3.5" customHeight="1">
      <c r="A583" s="112"/>
      <c r="B583" s="112"/>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3.5" customHeight="1">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3.5" customHeight="1">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3.5" customHeight="1">
      <c r="A586" s="112"/>
      <c r="B586" s="112"/>
      <c r="C586" s="112"/>
      <c r="D586" s="112"/>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3.5" customHeight="1">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3.5" customHeight="1">
      <c r="A588" s="112"/>
      <c r="B588" s="112"/>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3.5" customHeight="1">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3.5" customHeight="1">
      <c r="A590" s="112"/>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3.5" customHeight="1">
      <c r="A591" s="112"/>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3.5" customHeight="1">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3.5" customHeight="1">
      <c r="A593" s="112"/>
      <c r="B593" s="112"/>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3.5" customHeight="1">
      <c r="A594" s="112"/>
      <c r="B594" s="112"/>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3.5" customHeight="1">
      <c r="A595" s="112"/>
      <c r="B595" s="112"/>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3.5" customHeight="1">
      <c r="A596" s="112"/>
      <c r="B596" s="112"/>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3.5" customHeight="1">
      <c r="A597" s="112"/>
      <c r="B597" s="112"/>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3.5" customHeight="1">
      <c r="A598" s="112"/>
      <c r="B598" s="112"/>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3.5" customHeight="1">
      <c r="A599" s="112"/>
      <c r="B599" s="112"/>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3.5" customHeight="1">
      <c r="A600" s="112"/>
      <c r="B600" s="112"/>
      <c r="C600" s="112"/>
      <c r="D600" s="112"/>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3.5" customHeight="1">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3.5" customHeight="1">
      <c r="A602" s="112"/>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3.5" customHeight="1">
      <c r="A603" s="112"/>
      <c r="B603" s="112"/>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3.5" customHeight="1">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3.5" customHeight="1">
      <c r="A605" s="112"/>
      <c r="B605" s="112"/>
      <c r="C605" s="112"/>
      <c r="D605" s="112"/>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3.5" customHeight="1">
      <c r="A606" s="112"/>
      <c r="B606" s="112"/>
      <c r="C606" s="112"/>
      <c r="D606" s="112"/>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3.5" customHeight="1">
      <c r="A607" s="112"/>
      <c r="B607" s="112"/>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3.5" customHeight="1">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3.5" customHeight="1">
      <c r="A609" s="112"/>
      <c r="B609" s="112"/>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3.5" customHeight="1">
      <c r="A610" s="112"/>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3.5" customHeight="1">
      <c r="A611" s="112"/>
      <c r="B611" s="112"/>
      <c r="C611" s="112"/>
      <c r="D611" s="112"/>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3.5" customHeight="1">
      <c r="A612" s="112"/>
      <c r="B612" s="112"/>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3.5" customHeight="1">
      <c r="A613" s="112"/>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3.5" customHeight="1">
      <c r="A614" s="112"/>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3.5" customHeight="1">
      <c r="A615" s="112"/>
      <c r="B615" s="112"/>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3.5" customHeight="1">
      <c r="A616" s="112"/>
      <c r="B616" s="112"/>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3.5" customHeight="1">
      <c r="A617" s="112"/>
      <c r="B617" s="112"/>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3.5" customHeight="1">
      <c r="A618" s="112"/>
      <c r="B618" s="112"/>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3.5" customHeight="1">
      <c r="A619" s="112"/>
      <c r="B619" s="112"/>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3.5" customHeight="1">
      <c r="A620" s="112"/>
      <c r="B620" s="112"/>
      <c r="C620" s="112"/>
      <c r="D620" s="112"/>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3.5" customHeight="1">
      <c r="A621" s="112"/>
      <c r="B621" s="112"/>
      <c r="C621" s="112"/>
      <c r="D621" s="112"/>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3.5" customHeight="1">
      <c r="A622" s="112"/>
      <c r="B622" s="112"/>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3.5" customHeight="1">
      <c r="A623" s="112"/>
      <c r="B623" s="112"/>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3.5" customHeight="1">
      <c r="A624" s="112"/>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3.5" customHeight="1">
      <c r="A625" s="112"/>
      <c r="B625" s="112"/>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3.5" customHeight="1">
      <c r="A626" s="112"/>
      <c r="B626" s="112"/>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3.5" customHeight="1">
      <c r="A627" s="112"/>
      <c r="B627" s="112"/>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3.5" customHeight="1">
      <c r="A628" s="112"/>
      <c r="B628" s="112"/>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3.5" customHeight="1">
      <c r="A629" s="112"/>
      <c r="B629" s="112"/>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3.5" customHeight="1">
      <c r="A630" s="112"/>
      <c r="B630" s="112"/>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3.5" customHeight="1">
      <c r="A631" s="112"/>
      <c r="B631" s="112"/>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3.5" customHeight="1">
      <c r="A632" s="112"/>
      <c r="B632" s="112"/>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3.5" customHeight="1">
      <c r="A633" s="112"/>
      <c r="B633" s="112"/>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3.5" customHeight="1">
      <c r="A634" s="112"/>
      <c r="B634" s="112"/>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3.5" customHeight="1">
      <c r="A635" s="112"/>
      <c r="B635" s="112"/>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3.5" customHeight="1">
      <c r="A636" s="112"/>
      <c r="B636" s="112"/>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3.5" customHeight="1">
      <c r="A637" s="112"/>
      <c r="B637" s="112"/>
      <c r="C637" s="112"/>
      <c r="D637" s="112"/>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3.5" customHeight="1">
      <c r="A638" s="112"/>
      <c r="B638" s="112"/>
      <c r="C638" s="112"/>
      <c r="D638" s="112"/>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3.5" customHeight="1">
      <c r="A639" s="112"/>
      <c r="B639" s="112"/>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3.5" customHeight="1">
      <c r="A640" s="112"/>
      <c r="B640" s="112"/>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3.5" customHeight="1">
      <c r="A641" s="112"/>
      <c r="B641" s="112"/>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3.5" customHeight="1">
      <c r="A642" s="112"/>
      <c r="B642" s="112"/>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3.5" customHeight="1">
      <c r="A643" s="112"/>
      <c r="B643" s="112"/>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3.5" customHeight="1">
      <c r="A644" s="112"/>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3.5" customHeight="1">
      <c r="A645" s="112"/>
      <c r="B645" s="112"/>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3.5" customHeight="1">
      <c r="A646" s="112"/>
      <c r="B646" s="112"/>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3.5" customHeight="1">
      <c r="A647" s="112"/>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3.5" customHeight="1">
      <c r="A648" s="112"/>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3.5" customHeight="1">
      <c r="A649" s="112"/>
      <c r="B649" s="112"/>
      <c r="C649" s="112"/>
      <c r="D649" s="112"/>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3.5" customHeight="1">
      <c r="A650" s="112"/>
      <c r="B650" s="112"/>
      <c r="C650" s="112"/>
      <c r="D650" s="112"/>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3.5" customHeight="1">
      <c r="A651" s="112"/>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3.5" customHeight="1">
      <c r="A652" s="112"/>
      <c r="B652" s="112"/>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3.5" customHeight="1">
      <c r="A653" s="112"/>
      <c r="B653" s="112"/>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3.5" customHeight="1">
      <c r="A654" s="112"/>
      <c r="B654" s="112"/>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3.5" customHeight="1">
      <c r="A655" s="112"/>
      <c r="B655" s="112"/>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3.5" customHeight="1">
      <c r="A656" s="112"/>
      <c r="B656" s="112"/>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3.5" customHeight="1">
      <c r="A657" s="112"/>
      <c r="B657" s="112"/>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3.5" customHeight="1">
      <c r="A658" s="112"/>
      <c r="B658" s="112"/>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3.5" customHeight="1">
      <c r="A659" s="112"/>
      <c r="B659" s="112"/>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3.5" customHeight="1">
      <c r="A660" s="112"/>
      <c r="B660" s="112"/>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3.5" customHeight="1">
      <c r="A661" s="112"/>
      <c r="B661" s="112"/>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3.5" customHeight="1">
      <c r="A662" s="112"/>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3.5" customHeight="1">
      <c r="A663" s="112"/>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3.5" customHeight="1">
      <c r="A664" s="112"/>
      <c r="B664" s="112"/>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3.5" customHeight="1">
      <c r="A665" s="112"/>
      <c r="B665" s="112"/>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3.5" customHeight="1">
      <c r="A666" s="112"/>
      <c r="B666" s="112"/>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3.5" customHeight="1">
      <c r="A667" s="112"/>
      <c r="B667" s="112"/>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3.5" customHeight="1">
      <c r="A668" s="112"/>
      <c r="B668" s="112"/>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3.5" customHeight="1">
      <c r="A669" s="112"/>
      <c r="B669" s="112"/>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3.5" customHeight="1">
      <c r="A670" s="112"/>
      <c r="B670" s="112"/>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3.5" customHeight="1">
      <c r="A671" s="112"/>
      <c r="B671" s="112"/>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3.5" customHeight="1">
      <c r="A672" s="112"/>
      <c r="B672" s="112"/>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3.5" customHeight="1">
      <c r="A673" s="112"/>
      <c r="B673" s="112"/>
      <c r="C673" s="112"/>
      <c r="D673" s="112"/>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3.5" customHeight="1">
      <c r="A674" s="112"/>
      <c r="B674" s="112"/>
      <c r="C674" s="112"/>
      <c r="D674" s="112"/>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3.5" customHeight="1">
      <c r="A675" s="112"/>
      <c r="B675" s="112"/>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3.5" customHeight="1">
      <c r="A676" s="112"/>
      <c r="B676" s="112"/>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3.5" customHeight="1">
      <c r="A677" s="112"/>
      <c r="B677" s="112"/>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3.5" customHeight="1">
      <c r="A678" s="112"/>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3.5" customHeight="1">
      <c r="A679" s="112"/>
      <c r="B679" s="112"/>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3.5" customHeight="1">
      <c r="A680" s="112"/>
      <c r="B680" s="112"/>
      <c r="C680" s="112"/>
      <c r="D680" s="112"/>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3.5" customHeight="1">
      <c r="A681" s="112"/>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3.5" customHeight="1">
      <c r="A682" s="112"/>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3.5" customHeight="1">
      <c r="A683" s="112"/>
      <c r="B683" s="112"/>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3.5" customHeight="1">
      <c r="A684" s="112"/>
      <c r="B684" s="112"/>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3.5" customHeight="1">
      <c r="A685" s="112"/>
      <c r="B685" s="112"/>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3.5" customHeight="1">
      <c r="A686" s="112"/>
      <c r="B686" s="112"/>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3.5" customHeight="1">
      <c r="A687" s="112"/>
      <c r="B687" s="112"/>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3.5" customHeight="1">
      <c r="A688" s="112"/>
      <c r="B688" s="112"/>
      <c r="C688" s="112"/>
      <c r="D688" s="112"/>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3.5" customHeight="1">
      <c r="A689" s="112"/>
      <c r="B689" s="112"/>
      <c r="C689" s="112"/>
      <c r="D689" s="112"/>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3.5" customHeight="1">
      <c r="A690" s="112"/>
      <c r="B690" s="112"/>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3.5" customHeight="1">
      <c r="A691" s="112"/>
      <c r="B691" s="112"/>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3.5" customHeight="1">
      <c r="A692" s="112"/>
      <c r="B692" s="112"/>
      <c r="C692" s="112"/>
      <c r="D692" s="112"/>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3.5" customHeight="1">
      <c r="A693" s="112"/>
      <c r="B693" s="112"/>
      <c r="C693" s="112"/>
      <c r="D693" s="112"/>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3.5" customHeight="1">
      <c r="A694" s="112"/>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3.5" customHeight="1">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3.5" customHeight="1">
      <c r="A696" s="112"/>
      <c r="B696" s="112"/>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3.5" customHeight="1">
      <c r="A697" s="112"/>
      <c r="B697" s="112"/>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3.5" customHeight="1">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3.5" customHeight="1">
      <c r="A699" s="112"/>
      <c r="B699" s="112"/>
      <c r="C699" s="112"/>
      <c r="D699" s="112"/>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3.5" customHeight="1">
      <c r="A700" s="112"/>
      <c r="B700" s="112"/>
      <c r="C700" s="112"/>
      <c r="D700" s="112"/>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3.5" customHeight="1">
      <c r="A701" s="112"/>
      <c r="B701" s="112"/>
      <c r="C701" s="112"/>
      <c r="D701" s="112"/>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3.5" customHeight="1">
      <c r="A702" s="112"/>
      <c r="B702" s="112"/>
      <c r="C702" s="112"/>
      <c r="D702" s="112"/>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3.5" customHeight="1">
      <c r="A703" s="112"/>
      <c r="B703" s="112"/>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3.5" customHeight="1">
      <c r="A704" s="112"/>
      <c r="B704" s="112"/>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3.5" customHeight="1">
      <c r="A705" s="112"/>
      <c r="B705" s="112"/>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3.5" customHeight="1">
      <c r="A706" s="112"/>
      <c r="B706" s="112"/>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3.5" customHeight="1">
      <c r="A707" s="112"/>
      <c r="B707" s="112"/>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3.5" customHeight="1">
      <c r="A708" s="112"/>
      <c r="B708" s="112"/>
      <c r="C708" s="112"/>
      <c r="D708" s="112"/>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3.5" customHeight="1">
      <c r="A709" s="112"/>
      <c r="B709" s="112"/>
      <c r="C709" s="112"/>
      <c r="D709" s="112"/>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3.5" customHeight="1">
      <c r="A710" s="112"/>
      <c r="B710" s="112"/>
      <c r="C710" s="112"/>
      <c r="D710" s="112"/>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3.5" customHeight="1">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3.5" customHeight="1">
      <c r="A712" s="112"/>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3.5" customHeight="1">
      <c r="A713" s="112"/>
      <c r="B713" s="112"/>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3.5" customHeight="1">
      <c r="A714" s="112"/>
      <c r="B714" s="112"/>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3.5" customHeight="1">
      <c r="A715" s="112"/>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3.5" customHeight="1">
      <c r="A716" s="112"/>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3.5" customHeight="1">
      <c r="A717" s="112"/>
      <c r="B717" s="112"/>
      <c r="C717" s="112"/>
      <c r="D717" s="112"/>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3.5" customHeight="1">
      <c r="A718" s="112"/>
      <c r="B718" s="112"/>
      <c r="C718" s="112"/>
      <c r="D718" s="112"/>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3.5" customHeight="1">
      <c r="A719" s="112"/>
      <c r="B719" s="112"/>
      <c r="C719" s="112"/>
      <c r="D719" s="112"/>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3.5" customHeight="1">
      <c r="A720" s="112"/>
      <c r="B720" s="112"/>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3.5" customHeight="1">
      <c r="A721" s="112"/>
      <c r="B721" s="112"/>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3.5" customHeight="1">
      <c r="A722" s="112"/>
      <c r="B722" s="112"/>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3.5" customHeight="1">
      <c r="A723" s="112"/>
      <c r="B723" s="112"/>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3.5" customHeight="1">
      <c r="A724" s="112"/>
      <c r="B724" s="112"/>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3.5" customHeight="1">
      <c r="A725" s="112"/>
      <c r="B725" s="112"/>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3.5" customHeight="1">
      <c r="A726" s="112"/>
      <c r="B726" s="112"/>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3.5" customHeight="1">
      <c r="A727" s="112"/>
      <c r="B727" s="112"/>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3.5" customHeight="1">
      <c r="A728" s="112"/>
      <c r="B728" s="112"/>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3.5" customHeight="1">
      <c r="A729" s="112"/>
      <c r="B729" s="112"/>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3.5" customHeight="1">
      <c r="A730" s="112"/>
      <c r="B730" s="112"/>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3.5" customHeight="1">
      <c r="A731" s="112"/>
      <c r="B731" s="112"/>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3.5" customHeight="1">
      <c r="A732" s="112"/>
      <c r="B732" s="112"/>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3.5" customHeight="1">
      <c r="A733" s="112"/>
      <c r="B733" s="112"/>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3.5" customHeight="1">
      <c r="A734" s="112"/>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3.5" customHeight="1">
      <c r="A735" s="112"/>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3.5" customHeight="1">
      <c r="A736" s="112"/>
      <c r="B736" s="112"/>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3.5" customHeight="1">
      <c r="A737" s="112"/>
      <c r="B737" s="112"/>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3.5" customHeight="1">
      <c r="A738" s="112"/>
      <c r="B738" s="112"/>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3.5" customHeight="1">
      <c r="A739" s="112"/>
      <c r="B739" s="112"/>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3.5" customHeight="1">
      <c r="A740" s="112"/>
      <c r="B740" s="112"/>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3.5" customHeight="1">
      <c r="A741" s="112"/>
      <c r="B741" s="112"/>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3.5" customHeight="1">
      <c r="A742" s="112"/>
      <c r="B742" s="112"/>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3.5" customHeight="1">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3.5" customHeight="1">
      <c r="A744" s="112"/>
      <c r="B744" s="112"/>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3.5" customHeight="1">
      <c r="A745" s="112"/>
      <c r="B745" s="112"/>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3.5" customHeight="1">
      <c r="A746" s="112"/>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3.5" customHeight="1">
      <c r="A747" s="112"/>
      <c r="B747" s="112"/>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3.5" customHeight="1">
      <c r="A748" s="112"/>
      <c r="B748" s="112"/>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3.5" customHeight="1">
      <c r="A749" s="112"/>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3.5" customHeight="1">
      <c r="A750" s="112"/>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3.5" customHeight="1">
      <c r="A751" s="112"/>
      <c r="B751" s="112"/>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3.5" customHeight="1">
      <c r="A752" s="112"/>
      <c r="B752" s="112"/>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3.5" customHeight="1">
      <c r="A753" s="112"/>
      <c r="B753" s="112"/>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3.5" customHeight="1">
      <c r="A754" s="112"/>
      <c r="B754" s="112"/>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3.5" customHeight="1">
      <c r="A755" s="112"/>
      <c r="B755" s="112"/>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3.5" customHeight="1">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3.5" customHeight="1">
      <c r="A757" s="112"/>
      <c r="B757" s="112"/>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3.5" customHeight="1">
      <c r="A758" s="112"/>
      <c r="B758" s="112"/>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3.5" customHeight="1">
      <c r="A759" s="112"/>
      <c r="B759" s="112"/>
      <c r="C759" s="112"/>
      <c r="D759" s="112"/>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3.5" customHeight="1">
      <c r="A760" s="11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3.5" customHeight="1">
      <c r="A761" s="112"/>
      <c r="B761" s="112"/>
      <c r="C761" s="112"/>
      <c r="D761" s="112"/>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3.5" customHeight="1">
      <c r="A762" s="112"/>
      <c r="B762" s="112"/>
      <c r="C762" s="112"/>
      <c r="D762" s="112"/>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3.5" customHeight="1">
      <c r="A763" s="11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3.5" customHeight="1">
      <c r="A764" s="11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3.5" customHeight="1">
      <c r="A765" s="112"/>
      <c r="B765" s="112"/>
      <c r="C765" s="112"/>
      <c r="D765" s="112"/>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3.5" customHeight="1">
      <c r="A766" s="112"/>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3.5" customHeight="1">
      <c r="A767" s="112"/>
      <c r="B767" s="112"/>
      <c r="C767" s="112"/>
      <c r="D767" s="112"/>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3.5" customHeight="1">
      <c r="A768" s="112"/>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3.5" customHeight="1">
      <c r="A769" s="112"/>
      <c r="B769" s="112"/>
      <c r="C769" s="112"/>
      <c r="D769" s="112"/>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3.5" customHeight="1">
      <c r="A770" s="112"/>
      <c r="B770" s="112"/>
      <c r="C770" s="112"/>
      <c r="D770" s="112"/>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3.5" customHeight="1">
      <c r="A771" s="112"/>
      <c r="B771" s="112"/>
      <c r="C771" s="112"/>
      <c r="D771" s="112"/>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3.5" customHeight="1">
      <c r="A772" s="112"/>
      <c r="B772" s="112"/>
      <c r="C772" s="112"/>
      <c r="D772" s="112"/>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3.5" customHeight="1">
      <c r="A773" s="112"/>
      <c r="B773" s="112"/>
      <c r="C773" s="112"/>
      <c r="D773" s="112"/>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3.5" customHeight="1">
      <c r="A774" s="112"/>
      <c r="B774" s="112"/>
      <c r="C774" s="112"/>
      <c r="D774" s="112"/>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3.5" customHeight="1">
      <c r="A775" s="112"/>
      <c r="B775" s="112"/>
      <c r="C775" s="112"/>
      <c r="D775" s="112"/>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3.5" customHeight="1">
      <c r="A776" s="112"/>
      <c r="B776" s="112"/>
      <c r="C776" s="112"/>
      <c r="D776" s="112"/>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3.5" customHeight="1">
      <c r="A777" s="112"/>
      <c r="B777" s="112"/>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3.5" customHeight="1">
      <c r="A778" s="112"/>
      <c r="B778" s="112"/>
      <c r="C778" s="112"/>
      <c r="D778" s="112"/>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3.5" customHeight="1">
      <c r="A779" s="112"/>
      <c r="B779" s="112"/>
      <c r="C779" s="112"/>
      <c r="D779" s="112"/>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3.5" customHeight="1">
      <c r="A780" s="11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3.5" customHeight="1">
      <c r="A781" s="112"/>
      <c r="B781" s="112"/>
      <c r="C781" s="112"/>
      <c r="D781" s="112"/>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3.5" customHeight="1">
      <c r="A782" s="112"/>
      <c r="B782" s="112"/>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3.5" customHeight="1">
      <c r="A783" s="11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3.5" customHeight="1">
      <c r="A784" s="11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3.5" customHeight="1">
      <c r="A785" s="112"/>
      <c r="B785" s="112"/>
      <c r="C785" s="112"/>
      <c r="D785" s="112"/>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3.5" customHeight="1">
      <c r="A786" s="112"/>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3.5" customHeight="1">
      <c r="A787" s="112"/>
      <c r="B787" s="112"/>
      <c r="C787" s="112"/>
      <c r="D787" s="112"/>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3.5" customHeight="1">
      <c r="A788" s="112"/>
      <c r="B788" s="112"/>
      <c r="C788" s="112"/>
      <c r="D788" s="112"/>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3.5" customHeight="1">
      <c r="A789" s="112"/>
      <c r="B789" s="112"/>
      <c r="C789" s="112"/>
      <c r="D789" s="112"/>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3.5" customHeight="1">
      <c r="A790" s="112"/>
      <c r="B790" s="112"/>
      <c r="C790" s="112"/>
      <c r="D790" s="112"/>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3.5" customHeight="1">
      <c r="A791" s="112"/>
      <c r="B791" s="112"/>
      <c r="C791" s="112"/>
      <c r="D791" s="112"/>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3.5" customHeight="1">
      <c r="A792" s="112"/>
      <c r="B792" s="112"/>
      <c r="C792" s="112"/>
      <c r="D792" s="112"/>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3.5" customHeight="1">
      <c r="A793" s="112"/>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3.5" customHeight="1">
      <c r="A794" s="112"/>
      <c r="B794" s="112"/>
      <c r="C794" s="112"/>
      <c r="D794" s="112"/>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3.5" customHeight="1">
      <c r="A795" s="112"/>
      <c r="B795" s="112"/>
      <c r="C795" s="112"/>
      <c r="D795" s="112"/>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3.5" customHeight="1">
      <c r="A796" s="112"/>
      <c r="B796" s="112"/>
      <c r="C796" s="112"/>
      <c r="D796" s="112"/>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3.5" customHeight="1">
      <c r="A797" s="112"/>
      <c r="B797" s="112"/>
      <c r="C797" s="112"/>
      <c r="D797" s="112"/>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3.5" customHeight="1">
      <c r="A798" s="112"/>
      <c r="B798" s="112"/>
      <c r="C798" s="112"/>
      <c r="D798" s="112"/>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3.5" customHeight="1">
      <c r="A799" s="112"/>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3.5" customHeight="1">
      <c r="A800" s="112"/>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3.5" customHeight="1">
      <c r="A801" s="112"/>
      <c r="B801" s="112"/>
      <c r="C801" s="112"/>
      <c r="D801" s="112"/>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3.5" customHeight="1">
      <c r="A802" s="112"/>
      <c r="B802" s="112"/>
      <c r="C802" s="112"/>
      <c r="D802" s="112"/>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3.5" customHeight="1">
      <c r="A803" s="112"/>
      <c r="B803" s="112"/>
      <c r="C803" s="112"/>
      <c r="D803" s="112"/>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3.5" customHeight="1">
      <c r="A804" s="112"/>
      <c r="B804" s="112"/>
      <c r="C804" s="112"/>
      <c r="D804" s="112"/>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3.5" customHeight="1">
      <c r="A805" s="112"/>
      <c r="B805" s="112"/>
      <c r="C805" s="112"/>
      <c r="D805" s="112"/>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3.5" customHeight="1">
      <c r="A806" s="112"/>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3.5" customHeight="1">
      <c r="A807" s="112"/>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3.5" customHeight="1">
      <c r="A808" s="112"/>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3.5" customHeight="1">
      <c r="A809" s="112"/>
      <c r="B809" s="112"/>
      <c r="C809" s="112"/>
      <c r="D809" s="112"/>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3.5" customHeight="1">
      <c r="A810" s="112"/>
      <c r="B810" s="112"/>
      <c r="C810" s="112"/>
      <c r="D810" s="112"/>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3.5" customHeight="1">
      <c r="A811" s="112"/>
      <c r="B811" s="112"/>
      <c r="C811" s="112"/>
      <c r="D811" s="112"/>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3.5" customHeight="1">
      <c r="A812" s="112"/>
      <c r="B812" s="112"/>
      <c r="C812" s="112"/>
      <c r="D812" s="112"/>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3.5" customHeight="1">
      <c r="A813" s="112"/>
      <c r="B813" s="112"/>
      <c r="C813" s="112"/>
      <c r="D813" s="112"/>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3.5" customHeight="1">
      <c r="A814" s="112"/>
      <c r="B814" s="112"/>
      <c r="C814" s="112"/>
      <c r="D814" s="112"/>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3.5" customHeight="1">
      <c r="A815" s="112"/>
      <c r="B815" s="112"/>
      <c r="C815" s="112"/>
      <c r="D815" s="112"/>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3.5" customHeight="1">
      <c r="A816" s="112"/>
      <c r="B816" s="112"/>
      <c r="C816" s="112"/>
      <c r="D816" s="112"/>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3.5" customHeight="1">
      <c r="A817" s="112"/>
      <c r="B817" s="112"/>
      <c r="C817" s="112"/>
      <c r="D817" s="112"/>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3.5" customHeight="1">
      <c r="A818" s="112"/>
      <c r="B818" s="112"/>
      <c r="C818" s="112"/>
      <c r="D818" s="112"/>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3.5" customHeight="1">
      <c r="A819" s="112"/>
      <c r="B819" s="112"/>
      <c r="C819" s="112"/>
      <c r="D819" s="112"/>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3.5" customHeight="1">
      <c r="A820" s="112"/>
      <c r="B820" s="112"/>
      <c r="C820" s="112"/>
      <c r="D820" s="112"/>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3.5" customHeight="1">
      <c r="A821" s="112"/>
      <c r="B821" s="112"/>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3.5" customHeight="1">
      <c r="A822" s="112"/>
      <c r="B822" s="112"/>
      <c r="C822" s="112"/>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3.5" customHeight="1">
      <c r="A823" s="112"/>
      <c r="B823" s="112"/>
      <c r="C823" s="112"/>
      <c r="D823" s="112"/>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3.5" customHeight="1">
      <c r="A824" s="112"/>
      <c r="B824" s="112"/>
      <c r="C824" s="112"/>
      <c r="D824" s="112"/>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3.5" customHeight="1">
      <c r="A825" s="112"/>
      <c r="B825" s="112"/>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3.5" customHeight="1">
      <c r="A826" s="112"/>
      <c r="B826" s="112"/>
      <c r="C826" s="112"/>
      <c r="D826" s="112"/>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3.5" customHeight="1">
      <c r="A827" s="112"/>
      <c r="B827" s="112"/>
      <c r="C827" s="112"/>
      <c r="D827" s="112"/>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3.5" customHeight="1">
      <c r="A828" s="112"/>
      <c r="B828" s="112"/>
      <c r="C828" s="112"/>
      <c r="D828" s="112"/>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3.5" customHeight="1">
      <c r="A829" s="112"/>
      <c r="B829" s="112"/>
      <c r="C829" s="112"/>
      <c r="D829" s="112"/>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3.5" customHeight="1">
      <c r="A830" s="112"/>
      <c r="B830" s="112"/>
      <c r="C830" s="112"/>
      <c r="D830" s="112"/>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3.5" customHeight="1">
      <c r="A831" s="112"/>
      <c r="B831" s="112"/>
      <c r="C831" s="112"/>
      <c r="D831" s="112"/>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3.5" customHeight="1">
      <c r="A832" s="112"/>
      <c r="B832" s="112"/>
      <c r="C832" s="112"/>
      <c r="D832" s="112"/>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3.5" customHeight="1">
      <c r="A833" s="112"/>
      <c r="B833" s="112"/>
      <c r="C833" s="112"/>
      <c r="D833" s="112"/>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3.5" customHeight="1">
      <c r="A834" s="112"/>
      <c r="B834" s="112"/>
      <c r="C834" s="112"/>
      <c r="D834" s="112"/>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3.5" customHeight="1">
      <c r="A835" s="112"/>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3.5" customHeight="1">
      <c r="A836" s="112"/>
      <c r="B836" s="112"/>
      <c r="C836" s="112"/>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3.5" customHeight="1">
      <c r="A837" s="112"/>
      <c r="B837" s="112"/>
      <c r="C837" s="112"/>
      <c r="D837" s="112"/>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3.5" customHeight="1">
      <c r="A838" s="112"/>
      <c r="B838" s="112"/>
      <c r="C838" s="112"/>
      <c r="D838" s="112"/>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3.5" customHeight="1">
      <c r="A839" s="112"/>
      <c r="B839" s="112"/>
      <c r="C839" s="112"/>
      <c r="D839" s="112"/>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3.5" customHeight="1">
      <c r="A840" s="112"/>
      <c r="B840" s="112"/>
      <c r="C840" s="112"/>
      <c r="D840" s="112"/>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3.5" customHeight="1">
      <c r="A841" s="112"/>
      <c r="B841" s="112"/>
      <c r="C841" s="112"/>
      <c r="D841" s="112"/>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3.5" customHeight="1">
      <c r="A842" s="112"/>
      <c r="B842" s="112"/>
      <c r="C842" s="112"/>
      <c r="D842" s="112"/>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3.5" customHeight="1">
      <c r="A843" s="112"/>
      <c r="B843" s="112"/>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3.5" customHeight="1">
      <c r="A844" s="112"/>
      <c r="B844" s="112"/>
      <c r="C844" s="112"/>
      <c r="D844" s="112"/>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3.5" customHeight="1">
      <c r="A845" s="112"/>
      <c r="B845" s="112"/>
      <c r="C845" s="112"/>
      <c r="D845" s="112"/>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3.5" customHeight="1">
      <c r="A846" s="112"/>
      <c r="B846" s="112"/>
      <c r="C846" s="112"/>
      <c r="D846" s="112"/>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3.5" customHeight="1">
      <c r="A847" s="112"/>
      <c r="B847" s="112"/>
      <c r="C847" s="112"/>
      <c r="D847" s="112"/>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3.5" customHeight="1">
      <c r="A848" s="112"/>
      <c r="B848" s="112"/>
      <c r="C848" s="112"/>
      <c r="D848" s="112"/>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3.5" customHeight="1">
      <c r="A849" s="112"/>
      <c r="B849" s="112"/>
      <c r="C849" s="112"/>
      <c r="D849" s="112"/>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3.5" customHeight="1">
      <c r="A850" s="112"/>
      <c r="B850" s="112"/>
      <c r="C850" s="112"/>
      <c r="D850" s="112"/>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3.5" customHeight="1">
      <c r="A851" s="112"/>
      <c r="B851" s="112"/>
      <c r="C851" s="112"/>
      <c r="D851" s="112"/>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3.5" customHeight="1">
      <c r="A852" s="112"/>
      <c r="B852" s="112"/>
      <c r="C852" s="112"/>
      <c r="D852" s="112"/>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3.5" customHeight="1">
      <c r="A853" s="112"/>
      <c r="B853" s="112"/>
      <c r="C853" s="112"/>
      <c r="D853" s="112"/>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3.5" customHeight="1">
      <c r="A854" s="112"/>
      <c r="B854" s="112"/>
      <c r="C854" s="112"/>
      <c r="D854" s="112"/>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3.5" customHeight="1">
      <c r="A855" s="112"/>
      <c r="B855" s="112"/>
      <c r="C855" s="112"/>
      <c r="D855" s="112"/>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3.5" customHeight="1">
      <c r="A856" s="112"/>
      <c r="B856" s="112"/>
      <c r="C856" s="112"/>
      <c r="D856" s="112"/>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3.5" customHeight="1">
      <c r="A857" s="112"/>
      <c r="B857" s="112"/>
      <c r="C857" s="112"/>
      <c r="D857" s="112"/>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3.5" customHeight="1">
      <c r="A858" s="112"/>
      <c r="B858" s="112"/>
      <c r="C858" s="112"/>
      <c r="D858" s="112"/>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3.5" customHeight="1">
      <c r="A859" s="112"/>
      <c r="B859" s="112"/>
      <c r="C859" s="112"/>
      <c r="D859" s="112"/>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3.5" customHeight="1">
      <c r="A860" s="112"/>
      <c r="B860" s="112"/>
      <c r="C860" s="112"/>
      <c r="D860" s="112"/>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3.5" customHeight="1">
      <c r="A861" s="112"/>
      <c r="B861" s="112"/>
      <c r="C861" s="112"/>
      <c r="D861" s="112"/>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3.5" customHeight="1">
      <c r="A862" s="112"/>
      <c r="B862" s="112"/>
      <c r="C862" s="112"/>
      <c r="D862" s="112"/>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3.5" customHeight="1">
      <c r="A863" s="112"/>
      <c r="B863" s="112"/>
      <c r="C863" s="112"/>
      <c r="D863" s="112"/>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3.5" customHeight="1">
      <c r="A864" s="112"/>
      <c r="B864" s="112"/>
      <c r="C864" s="112"/>
      <c r="D864" s="112"/>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3.5" customHeight="1">
      <c r="A865" s="112"/>
      <c r="B865" s="112"/>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3.5" customHeight="1">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3.5" customHeight="1">
      <c r="A867" s="112"/>
      <c r="B867" s="112"/>
      <c r="C867" s="112"/>
      <c r="D867" s="112"/>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3.5" customHeight="1">
      <c r="A868" s="112"/>
      <c r="B868" s="112"/>
      <c r="C868" s="112"/>
      <c r="D868" s="112"/>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3.5" customHeight="1">
      <c r="A869" s="112"/>
      <c r="B869" s="112"/>
      <c r="C869" s="112"/>
      <c r="D869" s="112"/>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3.5" customHeight="1">
      <c r="A870" s="112"/>
      <c r="B870" s="112"/>
      <c r="C870" s="112"/>
      <c r="D870" s="112"/>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3.5" customHeight="1">
      <c r="A871" s="112"/>
      <c r="B871" s="112"/>
      <c r="C871" s="112"/>
      <c r="D871" s="112"/>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3.5" customHeight="1">
      <c r="A872" s="112"/>
      <c r="B872" s="112"/>
      <c r="C872" s="112"/>
      <c r="D872" s="112"/>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3.5" customHeight="1">
      <c r="A873" s="112"/>
      <c r="B873" s="112"/>
      <c r="C873" s="112"/>
      <c r="D873" s="112"/>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3.5" customHeight="1">
      <c r="A874" s="112"/>
      <c r="B874" s="112"/>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3.5" customHeight="1">
      <c r="A875" s="112"/>
      <c r="B875" s="112"/>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3.5" customHeight="1">
      <c r="A876" s="112"/>
      <c r="B876" s="112"/>
      <c r="C876" s="112"/>
      <c r="D876" s="112"/>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3.5" customHeight="1">
      <c r="A877" s="112"/>
      <c r="B877" s="112"/>
      <c r="C877" s="112"/>
      <c r="D877" s="112"/>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3.5" customHeight="1">
      <c r="A878" s="112"/>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3.5" customHeight="1">
      <c r="A879" s="112"/>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3.5" customHeight="1">
      <c r="A880" s="112"/>
      <c r="B880" s="112"/>
      <c r="C880" s="112"/>
      <c r="D880" s="112"/>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3.5" customHeight="1">
      <c r="A881" s="112"/>
      <c r="B881" s="112"/>
      <c r="C881" s="112"/>
      <c r="D881" s="112"/>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3.5" customHeight="1">
      <c r="A882" s="112"/>
      <c r="B882" s="112"/>
      <c r="C882" s="112"/>
      <c r="D882" s="112"/>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3.5" customHeight="1">
      <c r="A883" s="112"/>
      <c r="B883" s="112"/>
      <c r="C883" s="112"/>
      <c r="D883" s="112"/>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3.5" customHeight="1">
      <c r="A884" s="112"/>
      <c r="B884" s="112"/>
      <c r="C884" s="112"/>
      <c r="D884" s="112"/>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3.5" customHeight="1">
      <c r="A885" s="112"/>
      <c r="B885" s="112"/>
      <c r="C885" s="112"/>
      <c r="D885" s="112"/>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3.5" customHeight="1">
      <c r="A886" s="112"/>
      <c r="B886" s="112"/>
      <c r="C886" s="112"/>
      <c r="D886" s="112"/>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3.5" customHeight="1">
      <c r="A887" s="112"/>
      <c r="B887" s="112"/>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3.5" customHeight="1">
      <c r="A888" s="112"/>
      <c r="B888" s="112"/>
      <c r="C888" s="112"/>
      <c r="D888" s="112"/>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3.5" customHeight="1">
      <c r="A889" s="112"/>
      <c r="B889" s="112"/>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3.5" customHeight="1">
      <c r="A890" s="112"/>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3.5" customHeight="1">
      <c r="A891" s="112"/>
      <c r="B891" s="112"/>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3.5" customHeight="1">
      <c r="A892" s="112"/>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3.5" customHeight="1">
      <c r="A893" s="112"/>
      <c r="B893" s="112"/>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3.5" customHeight="1">
      <c r="A894" s="112"/>
      <c r="B894" s="112"/>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3.5" customHeight="1">
      <c r="A895" s="112"/>
      <c r="B895" s="112"/>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3.5" customHeight="1">
      <c r="A896" s="112"/>
      <c r="B896" s="112"/>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3.5" customHeight="1">
      <c r="A897" s="112"/>
      <c r="B897" s="112"/>
      <c r="C897" s="112"/>
      <c r="D897" s="112"/>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3.5" customHeight="1">
      <c r="A898" s="112"/>
      <c r="B898" s="112"/>
      <c r="C898" s="112"/>
      <c r="D898" s="112"/>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3.5" customHeight="1">
      <c r="A899" s="112"/>
      <c r="B899" s="112"/>
      <c r="C899" s="112"/>
      <c r="D899" s="112"/>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3.5" customHeight="1">
      <c r="A900" s="112"/>
      <c r="B900" s="112"/>
      <c r="C900" s="112"/>
      <c r="D900" s="112"/>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3.5" customHeight="1">
      <c r="A901" s="112"/>
      <c r="B901" s="112"/>
      <c r="C901" s="112"/>
      <c r="D901" s="112"/>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3.5" customHeight="1">
      <c r="A902" s="112"/>
      <c r="B902" s="112"/>
      <c r="C902" s="112"/>
      <c r="D902" s="112"/>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3.5" customHeight="1">
      <c r="A903" s="112"/>
      <c r="B903" s="112"/>
      <c r="C903" s="112"/>
      <c r="D903" s="112"/>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3.5" customHeight="1">
      <c r="A904" s="112"/>
      <c r="B904" s="112"/>
      <c r="C904" s="112"/>
      <c r="D904" s="112"/>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3.5" customHeight="1">
      <c r="A905" s="112"/>
      <c r="B905" s="112"/>
      <c r="C905" s="112"/>
      <c r="D905" s="112"/>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3.5" customHeight="1">
      <c r="A906" s="112"/>
      <c r="B906" s="112"/>
      <c r="C906" s="112"/>
      <c r="D906" s="112"/>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3.5" customHeight="1">
      <c r="A907" s="112"/>
      <c r="B907" s="112"/>
      <c r="C907" s="112"/>
      <c r="D907" s="112"/>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3.5" customHeight="1">
      <c r="A908" s="112"/>
      <c r="B908" s="112"/>
      <c r="C908" s="112"/>
      <c r="D908" s="112"/>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3.5" customHeight="1">
      <c r="A909" s="112"/>
      <c r="B909" s="112"/>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3.5" customHeight="1">
      <c r="A910" s="112"/>
      <c r="B910" s="112"/>
      <c r="C910" s="112"/>
      <c r="D910" s="112"/>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3.5" customHeight="1">
      <c r="A911" s="112"/>
      <c r="B911" s="112"/>
      <c r="C911" s="112"/>
      <c r="D911" s="112"/>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3.5" customHeight="1">
      <c r="A912" s="112"/>
      <c r="B912" s="112"/>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3.5" customHeight="1">
      <c r="A913" s="112"/>
      <c r="B913" s="112"/>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3.5" customHeight="1">
      <c r="A914" s="112"/>
      <c r="B914" s="112"/>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3.5" customHeight="1">
      <c r="A915" s="112"/>
      <c r="B915" s="112"/>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3.5" customHeight="1">
      <c r="A916" s="112"/>
      <c r="B916" s="112"/>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3.5" customHeight="1">
      <c r="A917" s="112"/>
      <c r="B917" s="112"/>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3.5" customHeight="1">
      <c r="A918" s="112"/>
      <c r="B918" s="112"/>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3.5" customHeight="1">
      <c r="A919" s="112"/>
      <c r="B919" s="112"/>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3.5" customHeight="1">
      <c r="A920" s="112"/>
      <c r="B920" s="112"/>
      <c r="C920" s="112"/>
      <c r="D920" s="112"/>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3.5" customHeight="1">
      <c r="A921" s="112"/>
      <c r="B921" s="112"/>
      <c r="C921" s="112"/>
      <c r="D921" s="112"/>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3.5" customHeight="1">
      <c r="A922" s="112"/>
      <c r="B922" s="112"/>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3.5" customHeight="1">
      <c r="A923" s="112"/>
      <c r="B923" s="112"/>
      <c r="C923" s="112"/>
      <c r="D923" s="112"/>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3.5" customHeight="1">
      <c r="A924" s="112"/>
      <c r="B924" s="112"/>
      <c r="C924" s="112"/>
      <c r="D924" s="112"/>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3.5" customHeight="1">
      <c r="A925" s="112"/>
      <c r="B925" s="112"/>
      <c r="C925" s="112"/>
      <c r="D925" s="112"/>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3.5" customHeight="1">
      <c r="A926" s="112"/>
      <c r="B926" s="112"/>
      <c r="C926" s="112"/>
      <c r="D926" s="112"/>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3.5" customHeight="1">
      <c r="A927" s="112"/>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3.5" customHeight="1">
      <c r="A928" s="112"/>
      <c r="B928" s="112"/>
      <c r="C928" s="112"/>
      <c r="D928" s="112"/>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3.5" customHeight="1">
      <c r="A929" s="112"/>
      <c r="B929" s="112"/>
      <c r="C929" s="112"/>
      <c r="D929" s="112"/>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3.5" customHeight="1">
      <c r="A930" s="112"/>
      <c r="B930" s="112"/>
      <c r="C930" s="112"/>
      <c r="D930" s="112"/>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3.5" customHeight="1">
      <c r="A931" s="112"/>
      <c r="B931" s="112"/>
      <c r="C931" s="112"/>
      <c r="D931" s="112"/>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3.5" customHeight="1">
      <c r="A932" s="112"/>
      <c r="B932" s="112"/>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3.5" customHeight="1">
      <c r="A933" s="112"/>
      <c r="B933" s="112"/>
      <c r="C933" s="112"/>
      <c r="D933" s="112"/>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3.5" customHeight="1">
      <c r="A934" s="112"/>
      <c r="B934" s="112"/>
      <c r="C934" s="112"/>
      <c r="D934" s="112"/>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3.5" customHeight="1">
      <c r="A935" s="112"/>
      <c r="B935" s="112"/>
      <c r="C935" s="112"/>
      <c r="D935" s="112"/>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3.5" customHeight="1">
      <c r="A936" s="112"/>
      <c r="B936" s="112"/>
      <c r="C936" s="112"/>
      <c r="D936" s="112"/>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3.5" customHeight="1">
      <c r="A937" s="112"/>
      <c r="B937" s="112"/>
      <c r="C937" s="112"/>
      <c r="D937" s="112"/>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3.5" customHeight="1">
      <c r="A938" s="112"/>
      <c r="B938" s="112"/>
      <c r="C938" s="112"/>
      <c r="D938" s="112"/>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3.5" customHeight="1">
      <c r="A939" s="112"/>
      <c r="B939" s="112"/>
      <c r="C939" s="112"/>
      <c r="D939" s="112"/>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3.5" customHeight="1">
      <c r="A940" s="112"/>
      <c r="B940" s="1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3.5" customHeight="1">
      <c r="A941" s="112"/>
      <c r="B941" s="1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3.5" customHeight="1">
      <c r="A942" s="112"/>
      <c r="B942" s="112"/>
      <c r="C942" s="112"/>
      <c r="D942" s="112"/>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3.5" customHeight="1">
      <c r="A943" s="112"/>
      <c r="B943" s="112"/>
      <c r="C943" s="112"/>
      <c r="D943" s="112"/>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3.5" customHeight="1">
      <c r="A944" s="112"/>
      <c r="B944" s="112"/>
      <c r="C944" s="112"/>
      <c r="D944" s="112"/>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3.5" customHeight="1">
      <c r="A945" s="112"/>
      <c r="B945" s="1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3.5" customHeight="1">
      <c r="A946" s="112"/>
      <c r="B946" s="112"/>
      <c r="C946" s="112"/>
      <c r="D946" s="112"/>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3.5" customHeight="1">
      <c r="A947" s="112"/>
      <c r="B947" s="112"/>
      <c r="C947" s="112"/>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3.5" customHeight="1">
      <c r="A948" s="112"/>
      <c r="B948" s="112"/>
      <c r="C948" s="112"/>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3.5" customHeight="1">
      <c r="A949" s="112"/>
      <c r="B949" s="112"/>
      <c r="C949" s="112"/>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3.5" customHeight="1">
      <c r="A950" s="112"/>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3.5" customHeight="1">
      <c r="A951" s="112"/>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3.5" customHeight="1">
      <c r="A952" s="112"/>
      <c r="B952" s="112"/>
      <c r="C952" s="112"/>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3.5" customHeight="1">
      <c r="A953" s="112"/>
      <c r="B953" s="112"/>
      <c r="C953" s="112"/>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3.5" customHeight="1">
      <c r="A954" s="112"/>
      <c r="B954" s="112"/>
      <c r="C954" s="112"/>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3.5" customHeight="1">
      <c r="A955" s="112"/>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3.5" customHeight="1">
      <c r="A956" s="112"/>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3.5" customHeight="1">
      <c r="A957" s="112"/>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3.5" customHeight="1">
      <c r="A958" s="112"/>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3.5" customHeight="1">
      <c r="A959" s="112"/>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3.5" customHeight="1">
      <c r="A960" s="112"/>
      <c r="B960" s="112"/>
      <c r="C960" s="112"/>
      <c r="D960" s="112"/>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3.5" customHeight="1">
      <c r="A961" s="112"/>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3.5" customHeight="1">
      <c r="A962" s="112"/>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3.5" customHeight="1">
      <c r="A963" s="112"/>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3.5" customHeight="1">
      <c r="A964" s="112"/>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3.5" customHeight="1">
      <c r="A965" s="112"/>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3.5" customHeight="1">
      <c r="A966" s="112"/>
      <c r="B966" s="112"/>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3.5" customHeight="1">
      <c r="A967" s="112"/>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3.5" customHeight="1">
      <c r="A968" s="112"/>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3.5" customHeight="1">
      <c r="A969" s="112"/>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3.5" customHeight="1">
      <c r="A970" s="112"/>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3.5" customHeight="1">
      <c r="A971" s="112"/>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3.5" customHeight="1">
      <c r="A972" s="112"/>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3.5" customHeight="1">
      <c r="A973" s="112"/>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3.5" customHeight="1">
      <c r="A974" s="112"/>
      <c r="B974" s="112"/>
      <c r="C974" s="1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3.5" customHeight="1">
      <c r="A975" s="112"/>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3.5" customHeight="1">
      <c r="A976" s="112"/>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3.5" customHeight="1">
      <c r="A977" s="112"/>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3.5" customHeight="1">
      <c r="A978" s="112"/>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3.5" customHeight="1">
      <c r="A979" s="112"/>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3.5" customHeight="1">
      <c r="A980" s="112"/>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3.5" customHeight="1">
      <c r="A981" s="112"/>
      <c r="B981" s="112"/>
      <c r="C981" s="112"/>
      <c r="D981" s="112"/>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3.5" customHeight="1">
      <c r="A982" s="112"/>
      <c r="B982" s="112"/>
      <c r="C982" s="112"/>
      <c r="D982" s="112"/>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3.5" customHeight="1">
      <c r="A983" s="112"/>
      <c r="B983" s="112"/>
      <c r="C983" s="112"/>
      <c r="D983" s="112"/>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3.5" customHeight="1">
      <c r="A984" s="112"/>
      <c r="B984" s="112"/>
      <c r="C984" s="112"/>
      <c r="D984" s="112"/>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3.5" customHeight="1">
      <c r="A985" s="112"/>
      <c r="B985" s="112"/>
      <c r="C985" s="112"/>
      <c r="D985" s="112"/>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3.5" customHeight="1">
      <c r="A986" s="112"/>
      <c r="B986" s="112"/>
      <c r="C986" s="112"/>
      <c r="D986" s="112"/>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3.5" customHeight="1">
      <c r="A987" s="112"/>
      <c r="B987" s="112"/>
      <c r="C987" s="112"/>
      <c r="D987" s="112"/>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3.5" customHeight="1">
      <c r="A988" s="112"/>
      <c r="B988" s="112"/>
      <c r="C988" s="112"/>
      <c r="D988" s="112"/>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3.5" customHeight="1">
      <c r="A989" s="112"/>
      <c r="B989" s="112"/>
      <c r="C989" s="112"/>
      <c r="D989" s="112"/>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3.5" customHeight="1">
      <c r="A990" s="112"/>
      <c r="B990" s="112"/>
      <c r="C990" s="1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3.5" customHeight="1">
      <c r="A991" s="112"/>
      <c r="B991" s="112"/>
      <c r="C991" s="112"/>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3.5" customHeight="1">
      <c r="A992" s="112"/>
      <c r="B992" s="112"/>
      <c r="C992" s="112"/>
      <c r="D992" s="112"/>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3.5" customHeight="1">
      <c r="A993" s="112"/>
      <c r="B993" s="112"/>
      <c r="C993" s="112"/>
      <c r="D993" s="112"/>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3.5" customHeight="1">
      <c r="A994" s="112"/>
      <c r="B994" s="112"/>
      <c r="C994" s="112"/>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3.5" customHeight="1">
      <c r="A995" s="112"/>
      <c r="B995" s="112"/>
      <c r="C995" s="112"/>
      <c r="D995" s="112"/>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3.5" customHeight="1">
      <c r="A996" s="112"/>
      <c r="B996" s="112"/>
      <c r="C996" s="112"/>
      <c r="D996" s="112"/>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3.5" customHeight="1">
      <c r="A997" s="112"/>
      <c r="B997" s="112"/>
      <c r="C997" s="112"/>
      <c r="D997" s="112"/>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3.5" customHeight="1">
      <c r="A998" s="112"/>
      <c r="B998" s="112"/>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3.5" customHeight="1">
      <c r="A999" s="112"/>
      <c r="B999" s="112"/>
      <c r="C999" s="112"/>
      <c r="D999" s="112"/>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3.5" customHeight="1">
      <c r="A1000" s="112"/>
      <c r="B1000" s="112"/>
      <c r="C1000" s="112"/>
      <c r="D1000" s="112"/>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sheetData>
  <mergeCells count="27">
    <mergeCell ref="D24:D25"/>
    <mergeCell ref="E24:E25"/>
    <mergeCell ref="F24:F25"/>
    <mergeCell ref="G24:L24"/>
    <mergeCell ref="G25:L25"/>
    <mergeCell ref="G27:L27"/>
    <mergeCell ref="G19:L19"/>
    <mergeCell ref="G21:L21"/>
    <mergeCell ref="G22:L22"/>
    <mergeCell ref="D4:M4"/>
    <mergeCell ref="D9:M9"/>
    <mergeCell ref="D11:D14"/>
    <mergeCell ref="E11:E14"/>
    <mergeCell ref="F11:F14"/>
    <mergeCell ref="G11:L11"/>
    <mergeCell ref="G12:L12"/>
    <mergeCell ref="D16:D19"/>
    <mergeCell ref="E16:E19"/>
    <mergeCell ref="F16:F19"/>
    <mergeCell ref="D21:D22"/>
    <mergeCell ref="E21:E22"/>
    <mergeCell ref="F21:F22"/>
    <mergeCell ref="G13:L13"/>
    <mergeCell ref="G14:L14"/>
    <mergeCell ref="G16:L16"/>
    <mergeCell ref="G17:L17"/>
    <mergeCell ref="G18:L18"/>
  </mergeCells>
  <conditionalFormatting sqref="E11:F11 E15:F16 E20:F21 E23:F23 E26:F27 M11:M27">
    <cfRule type="cellIs" dxfId="85" priority="1" operator="between">
      <formula>80.5</formula>
      <formula>100</formula>
    </cfRule>
  </conditionalFormatting>
  <conditionalFormatting sqref="E11:F11 E15:F16 E20:F21 E23:F23 E26:F27 M11:M27">
    <cfRule type="cellIs" dxfId="84" priority="2" operator="between">
      <formula>60.5</formula>
      <formula>80.4</formula>
    </cfRule>
  </conditionalFormatting>
  <conditionalFormatting sqref="E11:F11 E15:F16 E20:F21 E23:F23 E26:F27 M11:M27">
    <cfRule type="cellIs" dxfId="83" priority="3" operator="between">
      <formula>40.5</formula>
      <formula>60.4</formula>
    </cfRule>
  </conditionalFormatting>
  <conditionalFormatting sqref="E11:F11 E15:F16 E20:F21 E23:F23 E26:F27 M11:M27">
    <cfRule type="cellIs" dxfId="82" priority="4" operator="between">
      <formula>20.5</formula>
      <formula>40.4</formula>
    </cfRule>
  </conditionalFormatting>
  <conditionalFormatting sqref="E11:F11 E15:F16 E20:F21 E23:F23 E26:F27 M11:M27">
    <cfRule type="cellIs" dxfId="81" priority="5" operator="between">
      <formula>0.1</formula>
      <formula>20.4</formula>
    </cfRule>
  </conditionalFormatting>
  <conditionalFormatting sqref="E12:E14 E17:E19 E22 E24:E25">
    <cfRule type="cellIs" dxfId="80" priority="6" operator="between">
      <formula>80.5</formula>
      <formula>100</formula>
    </cfRule>
  </conditionalFormatting>
  <conditionalFormatting sqref="E12:E14 E17:E19 E22 E24:E25">
    <cfRule type="cellIs" dxfId="79" priority="7" operator="between">
      <formula>60.5</formula>
      <formula>80.4</formula>
    </cfRule>
  </conditionalFormatting>
  <conditionalFormatting sqref="E12:E14 E17:E19 E22 E24:E25">
    <cfRule type="cellIs" dxfId="78" priority="8" operator="between">
      <formula>40.5</formula>
      <formula>60.4</formula>
    </cfRule>
  </conditionalFormatting>
  <conditionalFormatting sqref="E12:E14 E17:E19 E22 E24:E25">
    <cfRule type="cellIs" dxfId="77" priority="9" operator="between">
      <formula>20.5</formula>
      <formula>40.4</formula>
    </cfRule>
  </conditionalFormatting>
  <conditionalFormatting sqref="E12:E14 E17:E19 E22 E24:E25">
    <cfRule type="cellIs" dxfId="76" priority="10" operator="between">
      <formula>0.1</formula>
      <formula>20.4</formula>
    </cfRule>
  </conditionalFormatting>
  <conditionalFormatting sqref="F24">
    <cfRule type="cellIs" dxfId="75" priority="11" operator="between">
      <formula>80.5</formula>
      <formula>100</formula>
    </cfRule>
  </conditionalFormatting>
  <conditionalFormatting sqref="F24">
    <cfRule type="cellIs" dxfId="74" priority="12" operator="between">
      <formula>60.5</formula>
      <formula>80.4</formula>
    </cfRule>
  </conditionalFormatting>
  <conditionalFormatting sqref="F24">
    <cfRule type="cellIs" dxfId="73" priority="13" operator="between">
      <formula>40.5</formula>
      <formula>60.4</formula>
    </cfRule>
  </conditionalFormatting>
  <conditionalFormatting sqref="F24">
    <cfRule type="cellIs" dxfId="72" priority="14" operator="between">
      <formula>20.5</formula>
      <formula>40.4</formula>
    </cfRule>
  </conditionalFormatting>
  <conditionalFormatting sqref="F24">
    <cfRule type="cellIs" dxfId="71" priority="15" operator="between">
      <formula>0.1</formula>
      <formula>20.4</formula>
    </cfRule>
  </conditionalFormatting>
  <dataValidations count="1">
    <dataValidation type="decimal" operator="equal" allowBlank="1" showErrorMessage="1" sqref="A1:Z3 A4:D4 N4:Z4 A5:Z8 A9:D9 N9:Z9 A10:Z10 A11:G11 A12:C14 G12:G14 M11:Z14 A15:Z15 A16:G16 A17:C19 G17:G19 M16:Z19 A20:Z20 A21:G21 A22:C22 G22 M21:Z22 A23:Z23 A24:G24 A25:C25 G25 M24:Z25 A26:Z26 A27:G27 M27:Z27 A28:Z1000">
      <formula1>27253034123005</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1" width="1.140625" customWidth="1"/>
    <col min="2" max="2" width="0.7109375" customWidth="1"/>
    <col min="3" max="3" width="6" customWidth="1"/>
    <col min="4" max="4" width="17.85546875" customWidth="1"/>
    <col min="5" max="5" width="53.85546875" customWidth="1"/>
    <col min="6" max="6" width="0.7109375" customWidth="1"/>
    <col min="7" max="7" width="3" customWidth="1"/>
    <col min="8" max="8" width="106.140625" hidden="1" customWidth="1"/>
    <col min="9" max="9" width="0.7109375" customWidth="1"/>
    <col min="10" max="10" width="36" customWidth="1"/>
    <col min="11" max="11" width="0.7109375" customWidth="1"/>
    <col min="12" max="12" width="36" customWidth="1"/>
    <col min="13" max="13" width="0.7109375" customWidth="1"/>
    <col min="14" max="14" width="36" customWidth="1"/>
    <col min="15" max="15" width="0.7109375" customWidth="1"/>
    <col min="16" max="16" width="36" customWidth="1"/>
    <col min="17" max="17" width="1.140625" customWidth="1"/>
    <col min="18" max="26" width="10.7109375" customWidth="1"/>
  </cols>
  <sheetData>
    <row r="1" spans="1:26" ht="8.2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row>
    <row r="2" spans="1:26" ht="82.5" customHeight="1">
      <c r="A2" s="156"/>
      <c r="B2" s="157"/>
      <c r="C2" s="158"/>
      <c r="D2" s="158"/>
      <c r="E2" s="158"/>
      <c r="F2" s="158"/>
      <c r="G2" s="158"/>
      <c r="H2" s="158"/>
      <c r="I2" s="158"/>
      <c r="J2" s="158"/>
      <c r="K2" s="158"/>
      <c r="L2" s="158"/>
      <c r="M2" s="158"/>
      <c r="N2" s="158"/>
      <c r="O2" s="158"/>
      <c r="P2" s="158"/>
      <c r="Q2" s="159"/>
      <c r="R2" s="156"/>
      <c r="S2" s="156"/>
      <c r="T2" s="156"/>
      <c r="U2" s="156"/>
      <c r="V2" s="156"/>
      <c r="W2" s="156"/>
      <c r="X2" s="156"/>
      <c r="Y2" s="156"/>
      <c r="Z2" s="156"/>
    </row>
    <row r="3" spans="1:26" ht="4.5" customHeight="1">
      <c r="A3" s="156"/>
      <c r="B3" s="160"/>
      <c r="C3" s="156"/>
      <c r="D3" s="156"/>
      <c r="E3" s="156"/>
      <c r="F3" s="156"/>
      <c r="G3" s="156"/>
      <c r="H3" s="156"/>
      <c r="I3" s="156"/>
      <c r="J3" s="156"/>
      <c r="K3" s="156"/>
      <c r="L3" s="156"/>
      <c r="M3" s="156"/>
      <c r="N3" s="156"/>
      <c r="O3" s="156"/>
      <c r="P3" s="156"/>
      <c r="Q3" s="161"/>
      <c r="R3" s="156"/>
      <c r="S3" s="156"/>
      <c r="T3" s="156"/>
      <c r="U3" s="156"/>
      <c r="V3" s="156"/>
      <c r="W3" s="156"/>
      <c r="X3" s="156"/>
      <c r="Y3" s="156"/>
      <c r="Z3" s="156"/>
    </row>
    <row r="4" spans="1:26" ht="34.5" customHeight="1">
      <c r="A4" s="156"/>
      <c r="B4" s="162"/>
      <c r="C4" s="445" t="s">
        <v>899</v>
      </c>
      <c r="D4" s="446"/>
      <c r="E4" s="446"/>
      <c r="F4" s="446"/>
      <c r="G4" s="446"/>
      <c r="H4" s="446"/>
      <c r="I4" s="446"/>
      <c r="J4" s="446"/>
      <c r="K4" s="446"/>
      <c r="L4" s="446"/>
      <c r="M4" s="446"/>
      <c r="N4" s="446"/>
      <c r="O4" s="446"/>
      <c r="P4" s="447"/>
      <c r="Q4" s="163"/>
      <c r="R4" s="156"/>
      <c r="S4" s="156"/>
      <c r="T4" s="156"/>
      <c r="U4" s="156"/>
      <c r="V4" s="156"/>
      <c r="W4" s="156"/>
      <c r="X4" s="156"/>
      <c r="Y4" s="156"/>
      <c r="Z4" s="156"/>
    </row>
    <row r="5" spans="1:26" ht="5.25" customHeight="1">
      <c r="A5" s="156"/>
      <c r="B5" s="162"/>
      <c r="C5" s="156"/>
      <c r="D5" s="156"/>
      <c r="E5" s="448"/>
      <c r="F5" s="380"/>
      <c r="G5" s="165"/>
      <c r="H5" s="166"/>
      <c r="I5" s="156"/>
      <c r="J5" s="156"/>
      <c r="K5" s="165"/>
      <c r="L5" s="166"/>
      <c r="M5" s="165"/>
      <c r="N5" s="166"/>
      <c r="O5" s="165"/>
      <c r="P5" s="166"/>
      <c r="Q5" s="163"/>
      <c r="R5" s="156"/>
      <c r="S5" s="156"/>
      <c r="T5" s="156"/>
      <c r="U5" s="156"/>
      <c r="V5" s="156"/>
      <c r="W5" s="156"/>
      <c r="X5" s="156"/>
      <c r="Y5" s="156"/>
      <c r="Z5" s="156"/>
    </row>
    <row r="6" spans="1:26" ht="26.25" customHeight="1">
      <c r="A6" s="156"/>
      <c r="B6" s="162"/>
      <c r="C6" s="449" t="s">
        <v>900</v>
      </c>
      <c r="D6" s="425"/>
      <c r="E6" s="425"/>
      <c r="F6" s="436"/>
      <c r="G6" s="167"/>
      <c r="H6" s="168"/>
      <c r="I6" s="450">
        <v>5</v>
      </c>
      <c r="J6" s="451"/>
      <c r="K6" s="169"/>
      <c r="L6" s="456">
        <v>6</v>
      </c>
      <c r="M6" s="170"/>
      <c r="N6" s="457">
        <v>7</v>
      </c>
      <c r="O6" s="170"/>
      <c r="P6" s="458">
        <v>8</v>
      </c>
      <c r="Q6" s="163"/>
      <c r="R6" s="156"/>
      <c r="S6" s="156"/>
      <c r="T6" s="156"/>
      <c r="U6" s="156"/>
      <c r="V6" s="156"/>
      <c r="W6" s="156"/>
      <c r="X6" s="156"/>
      <c r="Y6" s="156"/>
      <c r="Z6" s="156"/>
    </row>
    <row r="7" spans="1:26" ht="5.25" customHeight="1">
      <c r="A7" s="156"/>
      <c r="B7" s="162"/>
      <c r="C7" s="171"/>
      <c r="D7" s="171"/>
      <c r="E7" s="444"/>
      <c r="F7" s="380"/>
      <c r="G7" s="167"/>
      <c r="H7" s="168"/>
      <c r="I7" s="452"/>
      <c r="J7" s="453"/>
      <c r="K7" s="169"/>
      <c r="L7" s="355"/>
      <c r="M7" s="170"/>
      <c r="N7" s="355"/>
      <c r="O7" s="170"/>
      <c r="P7" s="459"/>
      <c r="Q7" s="163"/>
      <c r="R7" s="156"/>
      <c r="S7" s="156"/>
      <c r="T7" s="156"/>
      <c r="U7" s="156"/>
      <c r="V7" s="156"/>
      <c r="W7" s="156"/>
      <c r="X7" s="156"/>
      <c r="Y7" s="156"/>
      <c r="Z7" s="156"/>
    </row>
    <row r="8" spans="1:26" ht="31.5" customHeight="1">
      <c r="A8" s="156"/>
      <c r="B8" s="162"/>
      <c r="C8" s="461">
        <v>1</v>
      </c>
      <c r="D8" s="331" t="s">
        <v>901</v>
      </c>
      <c r="E8" s="439" t="s">
        <v>902</v>
      </c>
      <c r="F8" s="408"/>
      <c r="G8" s="167"/>
      <c r="H8" s="168"/>
      <c r="I8" s="454"/>
      <c r="J8" s="455"/>
      <c r="K8" s="169"/>
      <c r="L8" s="356"/>
      <c r="M8" s="170"/>
      <c r="N8" s="356"/>
      <c r="O8" s="170"/>
      <c r="P8" s="460"/>
      <c r="Q8" s="163"/>
      <c r="R8" s="156"/>
      <c r="S8" s="156"/>
      <c r="T8" s="156"/>
      <c r="U8" s="156"/>
      <c r="V8" s="156"/>
      <c r="W8" s="156"/>
      <c r="X8" s="156"/>
      <c r="Y8" s="156"/>
      <c r="Z8" s="156"/>
    </row>
    <row r="9" spans="1:26" ht="104.25" customHeight="1">
      <c r="A9" s="156"/>
      <c r="B9" s="162"/>
      <c r="C9" s="356"/>
      <c r="D9" s="344"/>
      <c r="E9" s="462" t="str">
        <f>IF('Resultados Rutas'!E31=0,"",VLOOKUP('Resultados Rutas'!$E$31,'Resultados Rutas'!$E$11:$F$27,2,FALSE))</f>
        <v>RUTA DEL ANÁLISIS DE DATOS
Conociendo el talento</v>
      </c>
      <c r="F9" s="443"/>
      <c r="G9" s="167"/>
      <c r="H9" s="168"/>
      <c r="I9" s="463" t="s">
        <v>903</v>
      </c>
      <c r="J9" s="436"/>
      <c r="K9" s="164"/>
      <c r="L9" s="172" t="s">
        <v>904</v>
      </c>
      <c r="M9" s="173"/>
      <c r="N9" s="172" t="s">
        <v>905</v>
      </c>
      <c r="O9" s="173"/>
      <c r="P9" s="172" t="s">
        <v>906</v>
      </c>
      <c r="Q9" s="163"/>
      <c r="R9" s="156"/>
      <c r="S9" s="156"/>
      <c r="T9" s="156"/>
      <c r="U9" s="156"/>
      <c r="V9" s="156"/>
      <c r="W9" s="156"/>
      <c r="X9" s="156"/>
      <c r="Y9" s="156"/>
      <c r="Z9" s="156"/>
    </row>
    <row r="10" spans="1:26" ht="5.25" customHeight="1">
      <c r="A10" s="156"/>
      <c r="B10" s="162"/>
      <c r="C10" s="171"/>
      <c r="D10" s="171"/>
      <c r="E10" s="444"/>
      <c r="F10" s="380"/>
      <c r="G10" s="167"/>
      <c r="H10" s="168"/>
      <c r="I10" s="464"/>
      <c r="J10" s="451"/>
      <c r="K10" s="164"/>
      <c r="L10" s="467"/>
      <c r="M10" s="173"/>
      <c r="N10" s="467"/>
      <c r="O10" s="173"/>
      <c r="P10" s="467"/>
      <c r="Q10" s="163"/>
      <c r="R10" s="156"/>
      <c r="S10" s="156"/>
      <c r="T10" s="156"/>
      <c r="U10" s="156"/>
      <c r="V10" s="156"/>
      <c r="W10" s="156"/>
      <c r="X10" s="156"/>
      <c r="Y10" s="156"/>
      <c r="Z10" s="156"/>
    </row>
    <row r="11" spans="1:26" ht="17.25" customHeight="1">
      <c r="A11" s="156"/>
      <c r="B11" s="162"/>
      <c r="C11" s="437">
        <v>2</v>
      </c>
      <c r="D11" s="438" t="s">
        <v>907</v>
      </c>
      <c r="E11" s="439" t="s">
        <v>908</v>
      </c>
      <c r="F11" s="408"/>
      <c r="G11" s="167"/>
      <c r="H11" s="168"/>
      <c r="I11" s="452"/>
      <c r="J11" s="453"/>
      <c r="K11" s="164"/>
      <c r="L11" s="459"/>
      <c r="M11" s="173"/>
      <c r="N11" s="459"/>
      <c r="O11" s="173"/>
      <c r="P11" s="459"/>
      <c r="Q11" s="163"/>
      <c r="R11" s="156"/>
      <c r="S11" s="156"/>
      <c r="T11" s="156"/>
      <c r="U11" s="156"/>
      <c r="V11" s="156"/>
      <c r="W11" s="156"/>
      <c r="X11" s="156"/>
      <c r="Y11" s="156"/>
      <c r="Z11" s="156"/>
    </row>
    <row r="12" spans="1:26" ht="31.5" customHeight="1">
      <c r="A12" s="156"/>
      <c r="B12" s="162"/>
      <c r="C12" s="355"/>
      <c r="D12" s="325"/>
      <c r="E12" s="440"/>
      <c r="F12" s="441"/>
      <c r="G12" s="167"/>
      <c r="H12" s="168"/>
      <c r="I12" s="452"/>
      <c r="J12" s="453"/>
      <c r="K12" s="164"/>
      <c r="L12" s="459"/>
      <c r="M12" s="173"/>
      <c r="N12" s="459"/>
      <c r="O12" s="173"/>
      <c r="P12" s="459"/>
      <c r="Q12" s="163"/>
      <c r="R12" s="156"/>
      <c r="S12" s="156"/>
      <c r="T12" s="156"/>
      <c r="U12" s="156"/>
      <c r="V12" s="156"/>
      <c r="W12" s="156"/>
      <c r="X12" s="156"/>
      <c r="Y12" s="156"/>
      <c r="Z12" s="156"/>
    </row>
    <row r="13" spans="1:26" ht="31.5" customHeight="1">
      <c r="A13" s="156"/>
      <c r="B13" s="162"/>
      <c r="C13" s="355"/>
      <c r="D13" s="325"/>
      <c r="E13" s="440"/>
      <c r="F13" s="441"/>
      <c r="G13" s="167"/>
      <c r="H13" s="168"/>
      <c r="I13" s="465"/>
      <c r="J13" s="466"/>
      <c r="K13" s="164"/>
      <c r="L13" s="468"/>
      <c r="M13" s="173"/>
      <c r="N13" s="468"/>
      <c r="O13" s="173"/>
      <c r="P13" s="468"/>
      <c r="Q13" s="163"/>
      <c r="R13" s="156"/>
      <c r="S13" s="156"/>
      <c r="T13" s="156"/>
      <c r="U13" s="156"/>
      <c r="V13" s="156"/>
      <c r="W13" s="156"/>
      <c r="X13" s="156"/>
      <c r="Y13" s="156"/>
      <c r="Z13" s="156"/>
    </row>
    <row r="14" spans="1:26" ht="32.25" customHeight="1">
      <c r="A14" s="156"/>
      <c r="B14" s="162"/>
      <c r="C14" s="356"/>
      <c r="D14" s="344"/>
      <c r="E14" s="442"/>
      <c r="F14" s="443"/>
      <c r="G14" s="167"/>
      <c r="H14" s="168"/>
      <c r="I14" s="469"/>
      <c r="J14" s="473"/>
      <c r="K14" s="164"/>
      <c r="L14" s="469"/>
      <c r="M14" s="173"/>
      <c r="N14" s="469"/>
      <c r="O14" s="173"/>
      <c r="P14" s="470"/>
      <c r="Q14" s="163"/>
      <c r="R14" s="156"/>
      <c r="S14" s="156"/>
      <c r="T14" s="156"/>
      <c r="U14" s="156"/>
      <c r="V14" s="156"/>
      <c r="W14" s="156"/>
      <c r="X14" s="156"/>
      <c r="Y14" s="156"/>
      <c r="Z14" s="156"/>
    </row>
    <row r="15" spans="1:26" ht="5.25" customHeight="1">
      <c r="A15" s="156"/>
      <c r="B15" s="162"/>
      <c r="C15" s="171"/>
      <c r="D15" s="171"/>
      <c r="E15" s="444"/>
      <c r="F15" s="380"/>
      <c r="G15" s="167"/>
      <c r="H15" s="168"/>
      <c r="I15" s="452"/>
      <c r="J15" s="453"/>
      <c r="K15" s="164"/>
      <c r="L15" s="452"/>
      <c r="M15" s="173"/>
      <c r="N15" s="452"/>
      <c r="O15" s="173"/>
      <c r="P15" s="459"/>
      <c r="Q15" s="163"/>
      <c r="R15" s="156"/>
      <c r="S15" s="156"/>
      <c r="T15" s="156"/>
      <c r="U15" s="156"/>
      <c r="V15" s="156"/>
      <c r="W15" s="156"/>
      <c r="X15" s="156"/>
      <c r="Y15" s="156"/>
      <c r="Z15" s="156"/>
    </row>
    <row r="16" spans="1:26" ht="37.5" customHeight="1">
      <c r="A16" s="156"/>
      <c r="B16" s="162"/>
      <c r="C16" s="174">
        <v>3</v>
      </c>
      <c r="D16" s="435" t="s">
        <v>909</v>
      </c>
      <c r="E16" s="425"/>
      <c r="F16" s="436"/>
      <c r="G16" s="167"/>
      <c r="H16" s="168"/>
      <c r="I16" s="452"/>
      <c r="J16" s="453"/>
      <c r="K16" s="164"/>
      <c r="L16" s="452"/>
      <c r="M16" s="173"/>
      <c r="N16" s="452"/>
      <c r="O16" s="173"/>
      <c r="P16" s="459"/>
      <c r="Q16" s="163"/>
      <c r="R16" s="156"/>
      <c r="S16" s="156"/>
      <c r="T16" s="156"/>
      <c r="U16" s="156"/>
      <c r="V16" s="156"/>
      <c r="W16" s="156"/>
      <c r="X16" s="156"/>
      <c r="Y16" s="156"/>
      <c r="Z16" s="156"/>
    </row>
    <row r="17" spans="1:26" ht="5.25" customHeight="1">
      <c r="A17" s="156"/>
      <c r="B17" s="162"/>
      <c r="C17" s="171"/>
      <c r="D17" s="175"/>
      <c r="E17" s="434"/>
      <c r="F17" s="380"/>
      <c r="G17" s="167"/>
      <c r="H17" s="168"/>
      <c r="I17" s="465"/>
      <c r="J17" s="466"/>
      <c r="K17" s="164"/>
      <c r="L17" s="465"/>
      <c r="M17" s="176"/>
      <c r="N17" s="465"/>
      <c r="O17" s="176"/>
      <c r="P17" s="468"/>
      <c r="Q17" s="163"/>
      <c r="R17" s="156"/>
      <c r="S17" s="156"/>
      <c r="T17" s="156"/>
      <c r="U17" s="156"/>
      <c r="V17" s="156"/>
      <c r="W17" s="156"/>
      <c r="X17" s="156"/>
      <c r="Y17" s="156"/>
      <c r="Z17" s="156"/>
    </row>
    <row r="18" spans="1:26" ht="37.5" customHeight="1">
      <c r="A18" s="156"/>
      <c r="B18" s="177"/>
      <c r="C18" s="178">
        <v>4</v>
      </c>
      <c r="D18" s="435" t="s">
        <v>910</v>
      </c>
      <c r="E18" s="425"/>
      <c r="F18" s="436"/>
      <c r="G18" s="179"/>
      <c r="H18" s="168"/>
      <c r="I18" s="469"/>
      <c r="J18" s="473"/>
      <c r="K18" s="164"/>
      <c r="L18" s="469"/>
      <c r="M18" s="173"/>
      <c r="N18" s="469"/>
      <c r="O18" s="173"/>
      <c r="P18" s="470"/>
      <c r="Q18" s="163"/>
      <c r="R18" s="156"/>
      <c r="S18" s="156"/>
      <c r="T18" s="156"/>
      <c r="U18" s="156"/>
      <c r="V18" s="156"/>
      <c r="W18" s="156"/>
      <c r="X18" s="156"/>
      <c r="Y18" s="156"/>
      <c r="Z18" s="156"/>
    </row>
    <row r="19" spans="1:26" ht="5.25" customHeight="1">
      <c r="A19" s="156"/>
      <c r="B19" s="162"/>
      <c r="C19" s="171"/>
      <c r="D19" s="175"/>
      <c r="E19" s="434"/>
      <c r="F19" s="380"/>
      <c r="G19" s="167"/>
      <c r="H19" s="168"/>
      <c r="I19" s="452"/>
      <c r="J19" s="453"/>
      <c r="K19" s="164"/>
      <c r="L19" s="452"/>
      <c r="M19" s="173"/>
      <c r="N19" s="452"/>
      <c r="O19" s="173"/>
      <c r="P19" s="459"/>
      <c r="Q19" s="163"/>
      <c r="R19" s="156"/>
      <c r="S19" s="156"/>
      <c r="T19" s="156"/>
      <c r="U19" s="156"/>
      <c r="V19" s="156"/>
      <c r="W19" s="156"/>
      <c r="X19" s="156"/>
      <c r="Y19" s="156"/>
      <c r="Z19" s="156"/>
    </row>
    <row r="20" spans="1:26" ht="37.5" customHeight="1">
      <c r="A20" s="156"/>
      <c r="B20" s="177"/>
      <c r="C20" s="180">
        <v>5</v>
      </c>
      <c r="D20" s="435" t="s">
        <v>911</v>
      </c>
      <c r="E20" s="425"/>
      <c r="F20" s="436"/>
      <c r="G20" s="179"/>
      <c r="H20" s="168"/>
      <c r="I20" s="452"/>
      <c r="J20" s="453"/>
      <c r="K20" s="164"/>
      <c r="L20" s="452"/>
      <c r="M20" s="173"/>
      <c r="N20" s="452"/>
      <c r="O20" s="173"/>
      <c r="P20" s="459"/>
      <c r="Q20" s="163"/>
      <c r="R20" s="156"/>
      <c r="S20" s="156"/>
      <c r="T20" s="156"/>
      <c r="U20" s="156"/>
      <c r="V20" s="156"/>
      <c r="W20" s="156"/>
      <c r="X20" s="156"/>
      <c r="Y20" s="156"/>
      <c r="Z20" s="156"/>
    </row>
    <row r="21" spans="1:26" ht="5.25" customHeight="1">
      <c r="A21" s="156"/>
      <c r="B21" s="162"/>
      <c r="C21" s="171"/>
      <c r="D21" s="175"/>
      <c r="E21" s="434"/>
      <c r="F21" s="380"/>
      <c r="G21" s="167"/>
      <c r="H21" s="168"/>
      <c r="I21" s="465"/>
      <c r="J21" s="466"/>
      <c r="K21" s="164"/>
      <c r="L21" s="465"/>
      <c r="M21" s="176"/>
      <c r="N21" s="465"/>
      <c r="O21" s="176"/>
      <c r="P21" s="468"/>
      <c r="Q21" s="163"/>
      <c r="R21" s="156"/>
      <c r="S21" s="156"/>
      <c r="T21" s="156"/>
      <c r="U21" s="156"/>
      <c r="V21" s="156"/>
      <c r="W21" s="156"/>
      <c r="X21" s="156"/>
      <c r="Y21" s="156"/>
      <c r="Z21" s="156"/>
    </row>
    <row r="22" spans="1:26" ht="37.5" customHeight="1">
      <c r="A22" s="156"/>
      <c r="B22" s="177"/>
      <c r="C22" s="181">
        <v>6</v>
      </c>
      <c r="D22" s="435" t="s">
        <v>912</v>
      </c>
      <c r="E22" s="425"/>
      <c r="F22" s="436"/>
      <c r="G22" s="179"/>
      <c r="H22" s="168"/>
      <c r="I22" s="469"/>
      <c r="J22" s="473"/>
      <c r="K22" s="164"/>
      <c r="L22" s="469"/>
      <c r="M22" s="173"/>
      <c r="N22" s="469"/>
      <c r="O22" s="173"/>
      <c r="P22" s="470"/>
      <c r="Q22" s="163"/>
      <c r="R22" s="156"/>
      <c r="S22" s="156"/>
      <c r="T22" s="156"/>
      <c r="U22" s="156"/>
      <c r="V22" s="156"/>
      <c r="W22" s="156"/>
      <c r="X22" s="156"/>
      <c r="Y22" s="156"/>
      <c r="Z22" s="156"/>
    </row>
    <row r="23" spans="1:26" ht="5.25" customHeight="1">
      <c r="A23" s="156"/>
      <c r="B23" s="162"/>
      <c r="C23" s="171"/>
      <c r="D23" s="175"/>
      <c r="E23" s="434"/>
      <c r="F23" s="380"/>
      <c r="G23" s="167"/>
      <c r="H23" s="168"/>
      <c r="I23" s="452"/>
      <c r="J23" s="453"/>
      <c r="K23" s="164"/>
      <c r="L23" s="452"/>
      <c r="M23" s="173"/>
      <c r="N23" s="452"/>
      <c r="O23" s="173"/>
      <c r="P23" s="459"/>
      <c r="Q23" s="163"/>
      <c r="R23" s="156"/>
      <c r="S23" s="156"/>
      <c r="T23" s="156"/>
      <c r="U23" s="156"/>
      <c r="V23" s="156"/>
      <c r="W23" s="156"/>
      <c r="X23" s="156"/>
      <c r="Y23" s="156"/>
      <c r="Z23" s="156"/>
    </row>
    <row r="24" spans="1:26" ht="37.5" customHeight="1">
      <c r="A24" s="156"/>
      <c r="B24" s="177"/>
      <c r="C24" s="182">
        <v>7</v>
      </c>
      <c r="D24" s="435" t="s">
        <v>913</v>
      </c>
      <c r="E24" s="425"/>
      <c r="F24" s="436"/>
      <c r="G24" s="179"/>
      <c r="H24" s="168"/>
      <c r="I24" s="452"/>
      <c r="J24" s="453"/>
      <c r="K24" s="164"/>
      <c r="L24" s="452"/>
      <c r="M24" s="173"/>
      <c r="N24" s="452"/>
      <c r="O24" s="173"/>
      <c r="P24" s="459"/>
      <c r="Q24" s="163"/>
      <c r="R24" s="156"/>
      <c r="S24" s="156"/>
      <c r="T24" s="156"/>
      <c r="U24" s="156"/>
      <c r="V24" s="156"/>
      <c r="W24" s="156"/>
      <c r="X24" s="156"/>
      <c r="Y24" s="156"/>
      <c r="Z24" s="156"/>
    </row>
    <row r="25" spans="1:26" ht="5.25" customHeight="1">
      <c r="A25" s="156"/>
      <c r="B25" s="162"/>
      <c r="C25" s="171"/>
      <c r="D25" s="175"/>
      <c r="E25" s="434"/>
      <c r="F25" s="380"/>
      <c r="G25" s="167"/>
      <c r="H25" s="168"/>
      <c r="I25" s="465"/>
      <c r="J25" s="466"/>
      <c r="K25" s="164"/>
      <c r="L25" s="465"/>
      <c r="M25" s="176"/>
      <c r="N25" s="465"/>
      <c r="O25" s="176"/>
      <c r="P25" s="468"/>
      <c r="Q25" s="163"/>
      <c r="R25" s="156"/>
      <c r="S25" s="156"/>
      <c r="T25" s="156"/>
      <c r="U25" s="156"/>
      <c r="V25" s="156"/>
      <c r="W25" s="156"/>
      <c r="X25" s="156"/>
      <c r="Y25" s="156"/>
      <c r="Z25" s="156"/>
    </row>
    <row r="26" spans="1:26" ht="37.5" customHeight="1">
      <c r="A26" s="156"/>
      <c r="B26" s="177"/>
      <c r="C26" s="183">
        <v>8</v>
      </c>
      <c r="D26" s="435" t="s">
        <v>914</v>
      </c>
      <c r="E26" s="425"/>
      <c r="F26" s="436"/>
      <c r="G26" s="179"/>
      <c r="H26" s="168"/>
      <c r="I26" s="469"/>
      <c r="J26" s="473"/>
      <c r="K26" s="164"/>
      <c r="L26" s="471"/>
      <c r="M26" s="173"/>
      <c r="N26" s="471"/>
      <c r="O26" s="173"/>
      <c r="P26" s="470"/>
      <c r="Q26" s="163"/>
      <c r="R26" s="156"/>
      <c r="S26" s="156"/>
      <c r="T26" s="156"/>
      <c r="U26" s="156"/>
      <c r="V26" s="156"/>
      <c r="W26" s="156"/>
      <c r="X26" s="156"/>
      <c r="Y26" s="156"/>
      <c r="Z26" s="156"/>
    </row>
    <row r="27" spans="1:26" ht="5.25" customHeight="1">
      <c r="A27" s="156"/>
      <c r="B27" s="162"/>
      <c r="C27" s="171"/>
      <c r="D27" s="175"/>
      <c r="E27" s="434"/>
      <c r="F27" s="380"/>
      <c r="G27" s="167"/>
      <c r="H27" s="168"/>
      <c r="I27" s="452"/>
      <c r="J27" s="453"/>
      <c r="K27" s="164"/>
      <c r="L27" s="355"/>
      <c r="M27" s="173"/>
      <c r="N27" s="355"/>
      <c r="O27" s="173"/>
      <c r="P27" s="459"/>
      <c r="Q27" s="163"/>
      <c r="R27" s="156"/>
      <c r="S27" s="156"/>
      <c r="T27" s="156"/>
      <c r="U27" s="156"/>
      <c r="V27" s="156"/>
      <c r="W27" s="156"/>
      <c r="X27" s="156"/>
      <c r="Y27" s="156"/>
      <c r="Z27" s="156"/>
    </row>
    <row r="28" spans="1:26" ht="37.5" customHeight="1">
      <c r="A28" s="156"/>
      <c r="B28" s="177"/>
      <c r="C28" s="184">
        <v>9</v>
      </c>
      <c r="D28" s="435" t="s">
        <v>915</v>
      </c>
      <c r="E28" s="425"/>
      <c r="F28" s="436"/>
      <c r="G28" s="179"/>
      <c r="H28" s="168"/>
      <c r="I28" s="454"/>
      <c r="J28" s="455"/>
      <c r="K28" s="164"/>
      <c r="L28" s="356"/>
      <c r="M28" s="173"/>
      <c r="N28" s="356"/>
      <c r="O28" s="173"/>
      <c r="P28" s="460"/>
      <c r="Q28" s="163"/>
      <c r="R28" s="156"/>
      <c r="S28" s="156"/>
      <c r="T28" s="156"/>
      <c r="U28" s="156"/>
      <c r="V28" s="156"/>
      <c r="W28" s="156"/>
      <c r="X28" s="156"/>
      <c r="Y28" s="156"/>
      <c r="Z28" s="156"/>
    </row>
    <row r="29" spans="1:26" ht="4.5" customHeight="1">
      <c r="A29" s="156"/>
      <c r="B29" s="185"/>
      <c r="C29" s="186"/>
      <c r="D29" s="186"/>
      <c r="E29" s="186"/>
      <c r="F29" s="186"/>
      <c r="G29" s="187"/>
      <c r="H29" s="186"/>
      <c r="I29" s="187"/>
      <c r="J29" s="187"/>
      <c r="K29" s="187"/>
      <c r="L29" s="186"/>
      <c r="M29" s="187"/>
      <c r="N29" s="186"/>
      <c r="O29" s="187"/>
      <c r="P29" s="186"/>
      <c r="Q29" s="188"/>
      <c r="R29" s="156"/>
      <c r="S29" s="156"/>
      <c r="T29" s="156"/>
      <c r="U29" s="156"/>
      <c r="V29" s="156"/>
      <c r="W29" s="156"/>
      <c r="X29" s="156"/>
      <c r="Y29" s="156"/>
      <c r="Z29" s="156"/>
    </row>
    <row r="30" spans="1:26" ht="13.5" customHeight="1">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row>
    <row r="31" spans="1:26" ht="13.5" customHeight="1">
      <c r="A31" s="156"/>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row>
    <row r="32" spans="1:26" ht="13.5" customHeight="1">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row>
    <row r="33" spans="1:26" ht="13.5" customHeight="1">
      <c r="A33" s="156"/>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row>
    <row r="34" spans="1:26" ht="13.5" customHeight="1">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row>
    <row r="35" spans="1:26" ht="3.75" hidden="1" customHeight="1">
      <c r="A35" s="156"/>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row>
    <row r="36" spans="1:26" ht="19.5" hidden="1" customHeight="1">
      <c r="A36" s="156"/>
      <c r="B36" s="156"/>
      <c r="C36" s="156"/>
      <c r="D36" s="156"/>
      <c r="E36" s="156"/>
      <c r="F36" s="156"/>
      <c r="G36" s="156"/>
      <c r="H36" s="189" t="s">
        <v>916</v>
      </c>
      <c r="I36" s="156"/>
      <c r="J36" s="156"/>
      <c r="K36" s="156"/>
      <c r="L36" s="156"/>
      <c r="M36" s="156"/>
      <c r="N36" s="156"/>
      <c r="O36" s="156"/>
      <c r="P36" s="156"/>
      <c r="Q36" s="156"/>
      <c r="R36" s="156"/>
      <c r="S36" s="156"/>
      <c r="T36" s="156"/>
      <c r="U36" s="156"/>
      <c r="V36" s="156"/>
      <c r="W36" s="156"/>
      <c r="X36" s="156"/>
      <c r="Y36" s="156"/>
      <c r="Z36" s="156"/>
    </row>
    <row r="37" spans="1:26" ht="19.5" hidden="1" customHeight="1">
      <c r="A37" s="156"/>
      <c r="B37" s="156"/>
      <c r="C37" s="156"/>
      <c r="D37" s="156"/>
      <c r="E37" s="110"/>
      <c r="F37" s="156"/>
      <c r="G37" s="156"/>
      <c r="H37" s="189"/>
      <c r="I37" s="156"/>
      <c r="J37" s="472"/>
      <c r="K37" s="380"/>
      <c r="L37" s="472"/>
      <c r="M37" s="380"/>
      <c r="N37" s="156"/>
      <c r="O37" s="156"/>
      <c r="P37" s="156"/>
      <c r="Q37" s="156"/>
      <c r="R37" s="156"/>
      <c r="S37" s="156"/>
      <c r="T37" s="156"/>
      <c r="U37" s="156"/>
      <c r="V37" s="156"/>
      <c r="W37" s="156"/>
      <c r="X37" s="156"/>
      <c r="Y37" s="156"/>
      <c r="Z37" s="156"/>
    </row>
    <row r="38" spans="1:26" ht="19.5" hidden="1" customHeight="1">
      <c r="A38" s="156"/>
      <c r="B38" s="156"/>
      <c r="C38" s="156"/>
      <c r="D38" s="156"/>
      <c r="E38" s="156"/>
      <c r="F38" s="156"/>
      <c r="G38" s="156"/>
      <c r="H38" s="189"/>
      <c r="I38" s="156"/>
      <c r="J38" s="156"/>
      <c r="K38" s="156"/>
      <c r="L38" s="156"/>
      <c r="M38" s="156"/>
      <c r="N38" s="156"/>
      <c r="O38" s="156"/>
      <c r="P38" s="156"/>
      <c r="Q38" s="156"/>
      <c r="R38" s="156"/>
      <c r="S38" s="156"/>
      <c r="T38" s="156"/>
      <c r="U38" s="156"/>
      <c r="V38" s="156"/>
      <c r="W38" s="156"/>
      <c r="X38" s="156"/>
      <c r="Y38" s="156"/>
      <c r="Z38" s="156"/>
    </row>
    <row r="39" spans="1:26" ht="19.5" hidden="1" customHeight="1">
      <c r="A39" s="156"/>
      <c r="B39" s="156"/>
      <c r="C39" s="156"/>
      <c r="D39" s="156"/>
      <c r="E39" s="156"/>
      <c r="F39" s="156"/>
      <c r="G39" s="156"/>
      <c r="H39" s="189" t="s">
        <v>917</v>
      </c>
      <c r="I39" s="156"/>
      <c r="J39" s="156"/>
      <c r="K39" s="156"/>
      <c r="L39" s="156"/>
      <c r="M39" s="156"/>
      <c r="N39" s="156"/>
      <c r="O39" s="156"/>
      <c r="P39" s="156"/>
      <c r="Q39" s="156"/>
      <c r="R39" s="156"/>
      <c r="S39" s="156"/>
      <c r="T39" s="156"/>
      <c r="U39" s="156"/>
      <c r="V39" s="156"/>
      <c r="W39" s="156"/>
      <c r="X39" s="156"/>
      <c r="Y39" s="156"/>
      <c r="Z39" s="156"/>
    </row>
    <row r="40" spans="1:26" ht="19.5" hidden="1" customHeight="1">
      <c r="A40" s="156"/>
      <c r="B40" s="156"/>
      <c r="C40" s="156"/>
      <c r="D40" s="156"/>
      <c r="E40" s="156"/>
      <c r="F40" s="156"/>
      <c r="G40" s="156"/>
      <c r="H40" s="190" t="s">
        <v>918</v>
      </c>
      <c r="I40" s="156"/>
      <c r="J40" s="156"/>
      <c r="K40" s="156"/>
      <c r="L40" s="156"/>
      <c r="M40" s="156"/>
      <c r="N40" s="156"/>
      <c r="O40" s="156"/>
      <c r="P40" s="156"/>
      <c r="Q40" s="156"/>
      <c r="R40" s="156"/>
      <c r="S40" s="156"/>
      <c r="T40" s="156"/>
      <c r="U40" s="156"/>
      <c r="V40" s="156"/>
      <c r="W40" s="156"/>
      <c r="X40" s="156"/>
      <c r="Y40" s="156"/>
      <c r="Z40" s="156"/>
    </row>
    <row r="41" spans="1:26" ht="19.5" hidden="1" customHeight="1">
      <c r="A41" s="156"/>
      <c r="B41" s="156"/>
      <c r="C41" s="156"/>
      <c r="D41" s="156"/>
      <c r="E41" s="156"/>
      <c r="F41" s="156"/>
      <c r="G41" s="156"/>
      <c r="H41" s="37"/>
      <c r="I41" s="156"/>
      <c r="K41" s="156"/>
      <c r="L41" s="156"/>
      <c r="M41" s="156"/>
      <c r="N41" s="156"/>
      <c r="O41" s="156"/>
      <c r="P41" s="156"/>
      <c r="Q41" s="156"/>
      <c r="R41" s="156"/>
      <c r="S41" s="156"/>
      <c r="T41" s="156"/>
      <c r="U41" s="156"/>
      <c r="V41" s="156"/>
      <c r="W41" s="156"/>
      <c r="X41" s="156"/>
      <c r="Y41" s="156"/>
      <c r="Z41" s="156"/>
    </row>
    <row r="42" spans="1:26" ht="19.5" hidden="1" customHeight="1">
      <c r="A42" s="156"/>
      <c r="B42" s="156"/>
      <c r="C42" s="156"/>
      <c r="D42" s="156"/>
      <c r="E42" s="156"/>
      <c r="F42" s="156"/>
      <c r="G42" s="156"/>
      <c r="H42" s="37"/>
      <c r="I42" s="156"/>
      <c r="J42" s="156"/>
      <c r="K42" s="156"/>
      <c r="L42" s="156"/>
      <c r="M42" s="156"/>
      <c r="N42" s="156"/>
      <c r="O42" s="156"/>
      <c r="P42" s="156"/>
      <c r="Q42" s="156"/>
      <c r="R42" s="156"/>
      <c r="S42" s="156"/>
      <c r="T42" s="156"/>
      <c r="U42" s="156"/>
      <c r="V42" s="156"/>
      <c r="W42" s="156"/>
      <c r="X42" s="156"/>
      <c r="Y42" s="156"/>
      <c r="Z42" s="156"/>
    </row>
    <row r="43" spans="1:26" ht="13.5" hidden="1" customHeight="1">
      <c r="A43" s="156"/>
      <c r="B43" s="156"/>
      <c r="C43" s="156"/>
      <c r="D43" s="156"/>
      <c r="E43" s="156"/>
      <c r="F43" s="156"/>
      <c r="G43" s="156"/>
      <c r="H43" s="191" t="s">
        <v>919</v>
      </c>
      <c r="I43" s="156"/>
      <c r="J43" s="156"/>
      <c r="K43" s="156"/>
      <c r="L43" s="156"/>
      <c r="M43" s="156"/>
      <c r="N43" s="156"/>
      <c r="O43" s="156"/>
      <c r="P43" s="156"/>
      <c r="Q43" s="156"/>
      <c r="R43" s="156"/>
      <c r="S43" s="156"/>
      <c r="T43" s="156"/>
      <c r="U43" s="156"/>
      <c r="V43" s="156"/>
      <c r="W43" s="156"/>
      <c r="X43" s="156"/>
      <c r="Y43" s="156"/>
      <c r="Z43" s="156"/>
    </row>
    <row r="44" spans="1:26" ht="15" hidden="1" customHeight="1">
      <c r="A44" s="156"/>
      <c r="B44" s="156"/>
      <c r="C44" s="156"/>
      <c r="D44" s="156"/>
      <c r="E44" s="156"/>
      <c r="F44" s="156"/>
      <c r="G44" s="156"/>
      <c r="H44" s="191" t="s">
        <v>920</v>
      </c>
      <c r="I44" s="156"/>
      <c r="J44" s="156"/>
      <c r="K44" s="156"/>
      <c r="L44" s="156"/>
      <c r="M44" s="156"/>
      <c r="N44" s="156"/>
      <c r="O44" s="156"/>
      <c r="P44" s="156"/>
      <c r="Q44" s="156"/>
      <c r="R44" s="156"/>
      <c r="S44" s="156"/>
      <c r="T44" s="156"/>
      <c r="U44" s="156"/>
      <c r="V44" s="156"/>
      <c r="W44" s="156"/>
      <c r="X44" s="156"/>
      <c r="Y44" s="156"/>
      <c r="Z44" s="156"/>
    </row>
    <row r="45" spans="1:26" ht="13.5" hidden="1" customHeight="1">
      <c r="A45" s="156"/>
      <c r="B45" s="156"/>
      <c r="C45" s="156"/>
      <c r="D45" s="156"/>
      <c r="E45" s="156"/>
      <c r="F45" s="156"/>
      <c r="G45" s="156"/>
      <c r="H45" s="192" t="s">
        <v>921</v>
      </c>
      <c r="I45" s="156"/>
      <c r="J45" s="156"/>
      <c r="K45" s="156"/>
      <c r="L45" s="156"/>
      <c r="M45" s="156"/>
      <c r="N45" s="156"/>
      <c r="O45" s="156"/>
      <c r="P45" s="156"/>
      <c r="Q45" s="156"/>
      <c r="R45" s="156"/>
      <c r="S45" s="156"/>
      <c r="T45" s="156"/>
      <c r="U45" s="156"/>
      <c r="V45" s="156"/>
      <c r="W45" s="156"/>
      <c r="X45" s="156"/>
      <c r="Y45" s="156"/>
      <c r="Z45" s="156"/>
    </row>
    <row r="46" spans="1:26" ht="13.5" hidden="1" customHeight="1">
      <c r="A46" s="156"/>
      <c r="B46" s="156"/>
      <c r="C46" s="156"/>
      <c r="D46" s="156"/>
      <c r="E46" s="156"/>
      <c r="F46" s="156"/>
      <c r="G46" s="156"/>
      <c r="H46" s="192" t="s">
        <v>922</v>
      </c>
      <c r="I46" s="156"/>
      <c r="J46" s="156"/>
      <c r="K46" s="156"/>
      <c r="L46" s="156"/>
      <c r="M46" s="156"/>
      <c r="N46" s="156"/>
      <c r="O46" s="156"/>
      <c r="P46" s="156"/>
      <c r="Q46" s="156"/>
      <c r="R46" s="156"/>
      <c r="S46" s="156"/>
      <c r="T46" s="156"/>
      <c r="U46" s="156"/>
      <c r="V46" s="156"/>
      <c r="W46" s="156"/>
      <c r="X46" s="156"/>
      <c r="Y46" s="156"/>
      <c r="Z46" s="156"/>
    </row>
    <row r="47" spans="1:26" ht="13.5" hidden="1" customHeight="1">
      <c r="A47" s="156"/>
      <c r="B47" s="156"/>
      <c r="C47" s="156"/>
      <c r="D47" s="156"/>
      <c r="E47" s="156"/>
      <c r="F47" s="156"/>
      <c r="G47" s="156"/>
      <c r="H47" s="191" t="s">
        <v>923</v>
      </c>
      <c r="I47" s="156"/>
      <c r="J47" s="156"/>
      <c r="K47" s="156"/>
      <c r="L47" s="156"/>
      <c r="M47" s="156"/>
      <c r="N47" s="156"/>
      <c r="O47" s="156"/>
      <c r="P47" s="156"/>
      <c r="Q47" s="156"/>
      <c r="R47" s="156"/>
      <c r="S47" s="156"/>
      <c r="T47" s="156"/>
      <c r="U47" s="156"/>
      <c r="V47" s="156"/>
      <c r="W47" s="156"/>
      <c r="X47" s="156"/>
      <c r="Y47" s="156"/>
      <c r="Z47" s="156"/>
    </row>
    <row r="48" spans="1:26" ht="15" hidden="1" customHeight="1">
      <c r="A48" s="156"/>
      <c r="B48" s="156"/>
      <c r="C48" s="156"/>
      <c r="D48" s="156"/>
      <c r="E48" s="156"/>
      <c r="F48" s="156"/>
      <c r="G48" s="156"/>
      <c r="H48" s="191" t="s">
        <v>924</v>
      </c>
      <c r="I48" s="156"/>
      <c r="J48" s="156"/>
      <c r="K48" s="156"/>
      <c r="L48" s="156"/>
      <c r="M48" s="156"/>
      <c r="N48" s="156"/>
      <c r="O48" s="156"/>
      <c r="P48" s="156"/>
      <c r="Q48" s="156"/>
      <c r="R48" s="156"/>
      <c r="S48" s="156"/>
      <c r="T48" s="156"/>
      <c r="U48" s="156"/>
      <c r="V48" s="156"/>
      <c r="W48" s="156"/>
      <c r="X48" s="156"/>
      <c r="Y48" s="156"/>
      <c r="Z48" s="156"/>
    </row>
    <row r="49" spans="1:26" ht="13.5" hidden="1" customHeight="1">
      <c r="A49" s="156"/>
      <c r="B49" s="156"/>
      <c r="C49" s="156"/>
      <c r="D49" s="156"/>
      <c r="E49" s="156"/>
      <c r="F49" s="156"/>
      <c r="G49" s="156"/>
      <c r="H49" s="192" t="s">
        <v>925</v>
      </c>
      <c r="I49" s="156"/>
      <c r="J49" s="156"/>
      <c r="K49" s="156"/>
      <c r="L49" s="156"/>
      <c r="M49" s="156"/>
      <c r="N49" s="156"/>
      <c r="O49" s="156"/>
      <c r="P49" s="156"/>
      <c r="Q49" s="156"/>
      <c r="R49" s="156"/>
      <c r="S49" s="156"/>
      <c r="T49" s="156"/>
      <c r="U49" s="156"/>
      <c r="V49" s="156"/>
      <c r="W49" s="156"/>
      <c r="X49" s="156"/>
      <c r="Y49" s="156"/>
      <c r="Z49" s="156"/>
    </row>
    <row r="50" spans="1:26" ht="13.5" hidden="1" customHeight="1">
      <c r="A50" s="156"/>
      <c r="B50" s="156"/>
      <c r="C50" s="156"/>
      <c r="D50" s="156"/>
      <c r="E50" s="156"/>
      <c r="F50" s="156"/>
      <c r="G50" s="156"/>
      <c r="H50" s="192" t="s">
        <v>926</v>
      </c>
      <c r="I50" s="156"/>
      <c r="J50" s="156"/>
      <c r="K50" s="156"/>
      <c r="L50" s="156"/>
      <c r="M50" s="156"/>
      <c r="N50" s="156"/>
      <c r="O50" s="156"/>
      <c r="P50" s="156"/>
      <c r="Q50" s="156"/>
      <c r="R50" s="156"/>
      <c r="S50" s="156"/>
      <c r="T50" s="156"/>
      <c r="U50" s="156"/>
      <c r="V50" s="156"/>
      <c r="W50" s="156"/>
      <c r="X50" s="156"/>
      <c r="Y50" s="156"/>
      <c r="Z50" s="156"/>
    </row>
    <row r="51" spans="1:26" ht="13.5" hidden="1" customHeight="1">
      <c r="A51" s="156"/>
      <c r="B51" s="156"/>
      <c r="C51" s="156"/>
      <c r="D51" s="156"/>
      <c r="E51" s="156"/>
      <c r="F51" s="156"/>
      <c r="G51" s="156"/>
      <c r="H51" s="133" t="s">
        <v>927</v>
      </c>
      <c r="I51" s="156"/>
      <c r="J51" s="156"/>
      <c r="K51" s="156"/>
      <c r="L51" s="156"/>
      <c r="M51" s="156"/>
      <c r="N51" s="156"/>
      <c r="O51" s="156"/>
      <c r="P51" s="156"/>
      <c r="Q51" s="156"/>
      <c r="R51" s="156"/>
      <c r="S51" s="156"/>
      <c r="T51" s="156"/>
      <c r="U51" s="156"/>
      <c r="V51" s="156"/>
      <c r="W51" s="156"/>
      <c r="X51" s="156"/>
      <c r="Y51" s="156"/>
      <c r="Z51" s="156"/>
    </row>
    <row r="52" spans="1:26" ht="13.5" hidden="1" customHeight="1">
      <c r="A52" s="156"/>
      <c r="B52" s="156"/>
      <c r="C52" s="156"/>
      <c r="D52" s="156"/>
      <c r="E52" s="156"/>
      <c r="F52" s="156"/>
      <c r="G52" s="156"/>
      <c r="H52" s="133" t="s">
        <v>928</v>
      </c>
      <c r="I52" s="156"/>
      <c r="J52" s="156"/>
      <c r="K52" s="156"/>
      <c r="L52" s="156"/>
      <c r="M52" s="156"/>
      <c r="N52" s="156"/>
      <c r="O52" s="156"/>
      <c r="P52" s="156"/>
      <c r="Q52" s="156"/>
      <c r="R52" s="156"/>
      <c r="S52" s="156"/>
      <c r="T52" s="156"/>
      <c r="U52" s="156"/>
      <c r="V52" s="156"/>
      <c r="W52" s="156"/>
      <c r="X52" s="156"/>
      <c r="Y52" s="156"/>
      <c r="Z52" s="156"/>
    </row>
    <row r="53" spans="1:26" ht="13.5" hidden="1" customHeight="1">
      <c r="A53" s="156"/>
      <c r="B53" s="156"/>
      <c r="C53" s="156"/>
      <c r="D53" s="156"/>
      <c r="E53" s="156"/>
      <c r="F53" s="156"/>
      <c r="G53" s="156"/>
      <c r="H53" s="136" t="s">
        <v>929</v>
      </c>
      <c r="I53" s="156"/>
      <c r="J53" s="156"/>
      <c r="K53" s="156"/>
      <c r="L53" s="156"/>
      <c r="M53" s="156"/>
      <c r="N53" s="156"/>
      <c r="O53" s="156"/>
      <c r="P53" s="156"/>
      <c r="Q53" s="156"/>
      <c r="R53" s="156"/>
      <c r="S53" s="156"/>
      <c r="T53" s="156"/>
      <c r="U53" s="156"/>
      <c r="V53" s="156"/>
      <c r="W53" s="156"/>
      <c r="X53" s="156"/>
      <c r="Y53" s="156"/>
      <c r="Z53" s="156"/>
    </row>
    <row r="54" spans="1:26" ht="13.5" hidden="1" customHeight="1">
      <c r="A54" s="156"/>
      <c r="B54" s="156"/>
      <c r="C54" s="156"/>
      <c r="D54" s="156"/>
      <c r="E54" s="156"/>
      <c r="F54" s="156"/>
      <c r="G54" s="156"/>
      <c r="H54" s="136" t="s">
        <v>930</v>
      </c>
      <c r="I54" s="156"/>
      <c r="J54" s="156"/>
      <c r="K54" s="156"/>
      <c r="L54" s="156"/>
      <c r="M54" s="156"/>
      <c r="N54" s="156"/>
      <c r="O54" s="156"/>
      <c r="P54" s="156"/>
      <c r="Q54" s="156"/>
      <c r="R54" s="156"/>
      <c r="S54" s="156"/>
      <c r="T54" s="156"/>
      <c r="U54" s="156"/>
      <c r="V54" s="156"/>
      <c r="W54" s="156"/>
      <c r="X54" s="156"/>
      <c r="Y54" s="156"/>
      <c r="Z54" s="156"/>
    </row>
    <row r="55" spans="1:26" ht="13.5" hidden="1" customHeight="1">
      <c r="A55" s="156"/>
      <c r="B55" s="156"/>
      <c r="C55" s="156"/>
      <c r="D55" s="156"/>
      <c r="E55" s="156"/>
      <c r="F55" s="156"/>
      <c r="G55" s="156"/>
      <c r="H55" s="136" t="s">
        <v>931</v>
      </c>
      <c r="I55" s="156"/>
      <c r="J55" s="156"/>
      <c r="K55" s="156"/>
      <c r="L55" s="156"/>
      <c r="M55" s="156"/>
      <c r="N55" s="156"/>
      <c r="O55" s="156"/>
      <c r="P55" s="156"/>
      <c r="Q55" s="156"/>
      <c r="R55" s="156"/>
      <c r="S55" s="156"/>
      <c r="T55" s="156"/>
      <c r="U55" s="156"/>
      <c r="V55" s="156"/>
      <c r="W55" s="156"/>
      <c r="X55" s="156"/>
      <c r="Y55" s="156"/>
      <c r="Z55" s="156"/>
    </row>
    <row r="56" spans="1:26" ht="13.5" customHeight="1">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row>
    <row r="57" spans="1:26" ht="13.5" customHeight="1">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row>
    <row r="58" spans="1:26" ht="13.5" customHeight="1">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row>
    <row r="59" spans="1:26" ht="13.5" customHeight="1">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row>
    <row r="60" spans="1:26" ht="13.5" customHeight="1">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row>
    <row r="61" spans="1:26" ht="13.5" customHeight="1">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row>
    <row r="62" spans="1:26" ht="13.5" customHeight="1">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row>
    <row r="63" spans="1:26" ht="13.5" customHeight="1">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row>
    <row r="64" spans="1:26" ht="13.5" customHeight="1">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row>
    <row r="65" spans="1:26" ht="13.5" customHeight="1">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row>
    <row r="66" spans="1:26" ht="13.5" customHeight="1">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row>
    <row r="67" spans="1:26" ht="13.5" customHeight="1">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row>
    <row r="68" spans="1:26" ht="13.5" customHeight="1">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row>
    <row r="69" spans="1:26" ht="13.5" customHeight="1">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row>
    <row r="70" spans="1:26" ht="13.5" customHeight="1">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row>
    <row r="71" spans="1:26" ht="13.5" customHeight="1">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row>
    <row r="72" spans="1:26" ht="13.5" customHeight="1">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row>
    <row r="73" spans="1:26" ht="13.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row>
    <row r="74" spans="1:26" ht="13.5" customHeight="1">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row>
    <row r="75" spans="1:26" ht="13.5" customHeight="1">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3.5" customHeight="1">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3.5" customHeight="1">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3.5" customHeight="1">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row>
    <row r="79" spans="1:26" ht="13.5" customHeight="1">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row>
    <row r="80" spans="1:26" ht="13.5" customHeight="1">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row>
    <row r="81" spans="1:26" ht="13.5" customHeight="1">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row>
    <row r="82" spans="1:26" ht="13.5" customHeight="1">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row>
    <row r="83" spans="1:26" ht="13.5" customHeight="1">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row>
    <row r="84" spans="1:26" ht="13.5" customHeight="1">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row>
    <row r="85" spans="1:26" ht="13.5" customHeight="1">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row>
    <row r="86" spans="1:26" ht="13.5" customHeight="1">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row>
    <row r="87" spans="1:26" ht="13.5" customHeight="1">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row>
    <row r="88" spans="1:26" ht="13.5" customHeight="1">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row>
    <row r="89" spans="1:26" ht="13.5" customHeight="1">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row>
    <row r="90" spans="1:26" ht="13.5" customHeight="1">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row>
    <row r="91" spans="1:26" ht="13.5" customHeight="1">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row>
    <row r="92" spans="1:26" ht="13.5" customHeight="1">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row>
    <row r="93" spans="1:26" ht="13.5" customHeight="1">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spans="1:26" ht="13.5" customHeight="1">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ht="13.5" customHeight="1">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row>
    <row r="96" spans="1:26" ht="13.5" customHeight="1">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row>
    <row r="97" spans="1:26" ht="13.5" customHeight="1">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row>
    <row r="98" spans="1:26" ht="13.5" customHeight="1">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row>
    <row r="99" spans="1:26" ht="13.5" customHeight="1">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row>
    <row r="100" spans="1:26" ht="13.5" customHeight="1">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row>
    <row r="101" spans="1:26" ht="13.5" customHeight="1">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row>
    <row r="102" spans="1:26" ht="13.5" customHeight="1">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row>
    <row r="103" spans="1:26" ht="13.5" customHeight="1">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row>
    <row r="104" spans="1:26" ht="13.5" customHeight="1">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row>
    <row r="105" spans="1:26" ht="13.5" customHeight="1">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row>
    <row r="106" spans="1:26" ht="13.5" customHeight="1">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row>
    <row r="107" spans="1:26" ht="13.5" customHeight="1">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row>
    <row r="108" spans="1:26" ht="13.5" customHeight="1">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row>
    <row r="109" spans="1:26" ht="13.5" customHeight="1">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row>
    <row r="110" spans="1:26" ht="13.5" customHeight="1">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row>
    <row r="111" spans="1:26" ht="13.5" customHeight="1">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row>
    <row r="112" spans="1:26" ht="13.5" customHeight="1">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row>
    <row r="113" spans="1:26" ht="13.5" customHeight="1">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row>
    <row r="114" spans="1:26" ht="13.5" customHeight="1">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row>
    <row r="115" spans="1:26" ht="13.5" customHeight="1">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row>
    <row r="116" spans="1:26" ht="13.5" customHeight="1">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row>
    <row r="117" spans="1:26" ht="13.5" customHeight="1">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row>
    <row r="118" spans="1:26" ht="13.5" customHeight="1">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row>
    <row r="119" spans="1:26" ht="13.5" customHeight="1">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row>
    <row r="120" spans="1:26" ht="13.5" customHeight="1">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row>
    <row r="121" spans="1:26" ht="13.5" customHeight="1">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row>
    <row r="122" spans="1:26" ht="13.5" customHeight="1">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row>
    <row r="123" spans="1:26" ht="13.5" customHeight="1">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row>
    <row r="124" spans="1:26" ht="13.5" customHeight="1">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row>
    <row r="125" spans="1:26" ht="13.5" customHeight="1">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row>
    <row r="126" spans="1:26" ht="13.5" customHeight="1">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row>
    <row r="127" spans="1:26" ht="13.5" customHeight="1">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row>
    <row r="128" spans="1:26" ht="13.5" customHeight="1">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row>
    <row r="129" spans="1:26" ht="13.5" customHeight="1">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row>
    <row r="130" spans="1:26" ht="13.5" customHeight="1">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row>
    <row r="131" spans="1:26" ht="13.5" customHeight="1">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row>
    <row r="132" spans="1:26" ht="13.5" customHeight="1">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row>
    <row r="133" spans="1:26" ht="13.5" customHeight="1">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row>
    <row r="134" spans="1:26" ht="13.5" customHeight="1">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row>
    <row r="135" spans="1:26" ht="13.5" customHeight="1">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row>
    <row r="136" spans="1:26" ht="13.5" customHeight="1">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row>
    <row r="137" spans="1:26" ht="13.5" customHeight="1">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row>
    <row r="138" spans="1:26" ht="13.5" customHeight="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row>
    <row r="139" spans="1:26" ht="13.5" customHeight="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row>
    <row r="140" spans="1:26" ht="13.5" customHeight="1">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row>
    <row r="141" spans="1:26" ht="13.5" customHeight="1">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row>
    <row r="142" spans="1:26" ht="13.5" customHeight="1">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row>
    <row r="143" spans="1:26" ht="13.5" customHeight="1">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row>
    <row r="144" spans="1:26" ht="13.5" customHeight="1">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row>
    <row r="145" spans="1:26" ht="13.5" customHeight="1">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row>
    <row r="146" spans="1:26" ht="13.5" customHeight="1">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row>
    <row r="147" spans="1:26" ht="13.5" customHeight="1">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row>
    <row r="148" spans="1:26" ht="13.5" customHeight="1">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row>
    <row r="149" spans="1:26" ht="13.5" customHeight="1">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row>
    <row r="150" spans="1:26" ht="13.5" customHeight="1">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row>
    <row r="151" spans="1:26" ht="13.5" customHeight="1">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row>
    <row r="152" spans="1:26" ht="13.5" customHeight="1">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row>
    <row r="153" spans="1:26" ht="13.5" customHeight="1">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row>
    <row r="154" spans="1:26" ht="13.5" customHeight="1">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row>
    <row r="155" spans="1:26" ht="13.5" customHeight="1">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row>
    <row r="156" spans="1:26" ht="13.5" customHeight="1">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row>
    <row r="157" spans="1:26" ht="13.5" customHeight="1">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row>
    <row r="158" spans="1:26" ht="13.5" customHeight="1">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row>
    <row r="159" spans="1:26" ht="13.5" customHeight="1">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row>
    <row r="160" spans="1:26" ht="13.5" customHeight="1">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row>
    <row r="161" spans="1:26" ht="13.5" customHeight="1">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row>
    <row r="162" spans="1:26" ht="13.5" customHeight="1">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row>
    <row r="163" spans="1:26" ht="13.5" customHeight="1">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row>
    <row r="164" spans="1:26" ht="13.5" customHeight="1">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row>
    <row r="165" spans="1:26" ht="13.5" customHeight="1">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row>
    <row r="166" spans="1:26" ht="13.5" customHeight="1">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row>
    <row r="167" spans="1:26" ht="13.5" customHeight="1">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row>
    <row r="168" spans="1:26" ht="13.5" customHeight="1">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row>
    <row r="169" spans="1:26" ht="13.5" customHeight="1">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row>
    <row r="170" spans="1:26" ht="13.5" customHeight="1">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row>
    <row r="171" spans="1:26" ht="13.5" customHeight="1">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row>
    <row r="172" spans="1:26" ht="13.5" customHeight="1">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row>
    <row r="173" spans="1:26" ht="13.5" customHeight="1">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row>
    <row r="174" spans="1:26" ht="13.5" customHeight="1">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row>
    <row r="175" spans="1:26" ht="13.5" customHeight="1">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row>
    <row r="176" spans="1:26" ht="13.5" customHeight="1">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row>
    <row r="177" spans="1:26" ht="13.5" customHeight="1">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row>
    <row r="178" spans="1:26" ht="13.5" customHeight="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row>
    <row r="179" spans="1:26" ht="13.5" customHeight="1">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row>
    <row r="180" spans="1:26" ht="13.5" customHeight="1">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row>
    <row r="181" spans="1:26" ht="13.5" customHeight="1">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row>
    <row r="182" spans="1:26" ht="13.5" customHeight="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row>
    <row r="183" spans="1:26" ht="13.5" customHeight="1">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row>
    <row r="184" spans="1:26" ht="13.5" customHeight="1">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row>
    <row r="185" spans="1:26" ht="13.5" customHeight="1">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row>
    <row r="186" spans="1:26" ht="13.5" customHeight="1">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row>
    <row r="187" spans="1:26" ht="13.5" customHeight="1">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row>
    <row r="188" spans="1:26" ht="13.5" customHeight="1">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row>
    <row r="189" spans="1:26" ht="13.5" customHeight="1">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row>
    <row r="190" spans="1:26" ht="13.5" customHeight="1">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row>
    <row r="191" spans="1:26" ht="13.5" customHeight="1">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row>
    <row r="192" spans="1:26" ht="13.5" customHeight="1">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row>
    <row r="193" spans="1:26" ht="13.5" customHeight="1">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row>
    <row r="194" spans="1:26" ht="13.5" customHeight="1">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row>
    <row r="195" spans="1:26" ht="13.5" customHeight="1">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row>
    <row r="196" spans="1:26" ht="13.5" customHeight="1">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row>
    <row r="197" spans="1:26" ht="13.5" customHeight="1">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row>
    <row r="198" spans="1:26" ht="13.5" customHeight="1">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row>
    <row r="199" spans="1:26" ht="13.5" customHeight="1">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row>
    <row r="200" spans="1:26" ht="13.5" customHeight="1">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row>
    <row r="201" spans="1:26" ht="13.5" customHeight="1">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row>
    <row r="202" spans="1:26" ht="13.5" customHeight="1">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row>
    <row r="203" spans="1:26" ht="13.5" customHeight="1">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row>
    <row r="204" spans="1:26" ht="13.5" customHeight="1">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row>
    <row r="205" spans="1:26" ht="13.5" customHeight="1">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row>
    <row r="206" spans="1:26" ht="13.5" customHeight="1">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row>
    <row r="207" spans="1:26" ht="13.5" customHeight="1">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row>
    <row r="208" spans="1:26" ht="13.5" customHeight="1">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row>
    <row r="209" spans="1:26" ht="13.5" customHeight="1">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row>
    <row r="210" spans="1:26" ht="13.5" customHeight="1">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row>
    <row r="211" spans="1:26" ht="13.5" customHeight="1">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row>
    <row r="212" spans="1:26" ht="13.5" customHeight="1">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row>
    <row r="213" spans="1:26" ht="13.5" customHeight="1">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row>
    <row r="214" spans="1:26" ht="13.5" customHeight="1">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row>
    <row r="215" spans="1:26" ht="13.5" customHeight="1">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row>
    <row r="216" spans="1:26" ht="13.5" customHeight="1">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row>
    <row r="217" spans="1:26" ht="13.5" customHeight="1">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row>
    <row r="218" spans="1:26" ht="13.5" customHeight="1">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row>
    <row r="219" spans="1:26" ht="13.5" customHeight="1">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row>
    <row r="220" spans="1:26" ht="13.5" customHeight="1">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row>
    <row r="221" spans="1:26" ht="13.5" customHeight="1">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row>
    <row r="222" spans="1:26" ht="13.5" customHeight="1">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row>
    <row r="223" spans="1:26" ht="13.5" customHeight="1">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row>
    <row r="224" spans="1:26" ht="13.5" customHeight="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row>
    <row r="225" spans="1:26" ht="13.5" customHeight="1">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row>
    <row r="226" spans="1:26" ht="13.5" customHeight="1">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row>
    <row r="227" spans="1:26" ht="13.5" customHeight="1">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row>
    <row r="228" spans="1:26" ht="13.5" customHeight="1">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row>
    <row r="229" spans="1:26" ht="13.5" customHeight="1">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row>
    <row r="230" spans="1:26" ht="13.5" customHeight="1">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row>
    <row r="231" spans="1:26" ht="13.5" customHeight="1">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row>
    <row r="232" spans="1:26" ht="13.5" customHeight="1">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row>
    <row r="233" spans="1:26" ht="13.5" customHeight="1">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row>
    <row r="234" spans="1:26" ht="13.5" customHeight="1">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row>
    <row r="235" spans="1:26" ht="13.5" customHeight="1">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row>
    <row r="236" spans="1:26" ht="13.5" customHeight="1">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row>
    <row r="237" spans="1:26" ht="13.5" customHeight="1">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row>
    <row r="238" spans="1:26" ht="13.5" customHeight="1">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row>
    <row r="239" spans="1:26" ht="13.5" customHeight="1">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row>
    <row r="240" spans="1:26" ht="13.5" customHeight="1">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row>
    <row r="241" spans="1:26" ht="13.5" customHeight="1">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row>
    <row r="242" spans="1:26" ht="13.5" customHeight="1">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row>
    <row r="243" spans="1:26" ht="13.5" customHeight="1">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row>
    <row r="244" spans="1:26" ht="13.5" customHeight="1">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row>
    <row r="245" spans="1:26" ht="13.5" customHeight="1">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row>
    <row r="246" spans="1:26" ht="13.5" customHeight="1">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row>
    <row r="247" spans="1:26" ht="13.5" customHeight="1">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row>
    <row r="248" spans="1:26" ht="13.5" customHeight="1">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row>
    <row r="249" spans="1:26" ht="13.5" customHeight="1">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row>
    <row r="250" spans="1:26" ht="13.5" customHeight="1">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row>
    <row r="251" spans="1:26" ht="13.5" customHeight="1">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row>
    <row r="252" spans="1:26" ht="13.5" customHeight="1">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row>
    <row r="253" spans="1:26" ht="13.5" customHeight="1">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row>
    <row r="254" spans="1:26" ht="13.5" customHeight="1">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row>
    <row r="255" spans="1:26" ht="13.5" customHeight="1">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row>
    <row r="256" spans="1:26" ht="13.5" customHeight="1">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row>
    <row r="257" spans="1:26" ht="13.5" customHeight="1">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row>
    <row r="258" spans="1:26" ht="13.5" customHeight="1">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row>
    <row r="259" spans="1:26" ht="13.5" customHeight="1">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row>
    <row r="260" spans="1:26" ht="13.5" customHeight="1">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row>
    <row r="261" spans="1:26" ht="13.5" customHeight="1">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row>
    <row r="262" spans="1:26" ht="13.5" customHeight="1">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row>
    <row r="263" spans="1:26" ht="13.5" customHeight="1">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row>
    <row r="264" spans="1:26" ht="13.5" customHeight="1">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row>
    <row r="265" spans="1:26" ht="13.5" customHeight="1">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row>
    <row r="266" spans="1:26" ht="13.5" customHeight="1">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row>
    <row r="267" spans="1:26" ht="13.5" customHeight="1">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row>
    <row r="268" spans="1:26" ht="13.5" customHeight="1">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row>
    <row r="269" spans="1:26" ht="13.5" customHeight="1">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row>
    <row r="270" spans="1:26" ht="13.5" customHeight="1">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row>
    <row r="271" spans="1:26" ht="13.5" customHeight="1">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row>
    <row r="272" spans="1:26" ht="13.5" customHeight="1">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row>
    <row r="273" spans="1:26" ht="13.5" customHeight="1">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row>
    <row r="274" spans="1:26" ht="13.5" customHeight="1">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row>
    <row r="275" spans="1:26" ht="13.5" customHeight="1">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row>
    <row r="276" spans="1:26" ht="13.5" customHeight="1">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row>
    <row r="277" spans="1:26" ht="13.5" customHeight="1">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row>
    <row r="278" spans="1:26" ht="13.5" customHeight="1">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row>
    <row r="279" spans="1:26" ht="13.5" customHeight="1">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row>
    <row r="280" spans="1:26" ht="13.5" customHeight="1">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row>
    <row r="281" spans="1:26" ht="13.5" customHeight="1">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row>
    <row r="282" spans="1:26" ht="13.5" customHeight="1">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row>
    <row r="283" spans="1:26" ht="13.5" customHeight="1">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row>
    <row r="284" spans="1:26" ht="13.5" customHeight="1">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row>
    <row r="285" spans="1:26" ht="13.5" customHeight="1">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row>
    <row r="286" spans="1:26" ht="13.5" customHeight="1">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row>
    <row r="287" spans="1:26" ht="13.5" customHeight="1">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row>
    <row r="288" spans="1:26" ht="13.5" customHeight="1">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row>
    <row r="289" spans="1:26" ht="13.5" customHeight="1">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row>
    <row r="290" spans="1:26" ht="13.5" customHeight="1">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row>
    <row r="291" spans="1:26" ht="13.5" customHeight="1">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row>
    <row r="292" spans="1:26" ht="13.5" customHeight="1">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row>
    <row r="293" spans="1:26" ht="13.5" customHeight="1">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row>
    <row r="294" spans="1:26" ht="13.5" customHeight="1">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row>
    <row r="295" spans="1:26" ht="13.5" customHeight="1">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row>
    <row r="296" spans="1:26" ht="13.5" customHeight="1">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row>
    <row r="297" spans="1:26" ht="13.5" customHeight="1">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row>
    <row r="298" spans="1:26" ht="13.5" customHeight="1">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row>
    <row r="299" spans="1:26" ht="13.5" customHeight="1">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row>
    <row r="300" spans="1:26" ht="13.5" customHeight="1">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row>
    <row r="301" spans="1:26" ht="13.5" customHeight="1">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row>
    <row r="302" spans="1:26" ht="13.5" customHeight="1">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row>
    <row r="303" spans="1:26" ht="13.5" customHeight="1">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row>
    <row r="304" spans="1:26" ht="13.5" customHeight="1">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row>
    <row r="305" spans="1:26" ht="13.5" customHeight="1">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row>
    <row r="306" spans="1:26" ht="13.5" customHeight="1">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row>
    <row r="307" spans="1:26" ht="13.5" customHeight="1">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row>
    <row r="308" spans="1:26" ht="13.5" customHeight="1">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row>
    <row r="309" spans="1:26" ht="13.5" customHeight="1">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row>
    <row r="310" spans="1:26" ht="13.5" customHeight="1">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row>
    <row r="311" spans="1:26" ht="13.5" customHeight="1">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row>
    <row r="312" spans="1:26" ht="13.5" customHeight="1">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row>
    <row r="313" spans="1:26" ht="13.5" customHeight="1">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row>
    <row r="314" spans="1:26" ht="13.5" customHeight="1">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row>
    <row r="315" spans="1:26" ht="13.5" customHeight="1">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row>
    <row r="316" spans="1:26" ht="13.5" customHeight="1">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row>
    <row r="317" spans="1:26" ht="13.5" customHeight="1">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row>
    <row r="318" spans="1:26" ht="13.5" customHeight="1">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row>
    <row r="319" spans="1:26" ht="13.5" customHeight="1">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row>
    <row r="320" spans="1:26" ht="13.5" customHeight="1">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row>
    <row r="321" spans="1:26" ht="13.5" customHeight="1">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row>
    <row r="322" spans="1:26" ht="13.5" customHeight="1">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row>
    <row r="323" spans="1:26" ht="13.5" customHeight="1">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row>
    <row r="324" spans="1:26" ht="13.5" customHeight="1">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row>
    <row r="325" spans="1:26" ht="13.5" customHeight="1">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row>
    <row r="326" spans="1:26" ht="13.5" customHeight="1">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row>
    <row r="327" spans="1:26" ht="13.5" customHeight="1">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row>
    <row r="328" spans="1:26" ht="13.5" customHeight="1">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row>
    <row r="329" spans="1:26" ht="13.5" customHeight="1">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row>
    <row r="330" spans="1:26" ht="13.5" customHeight="1">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row>
    <row r="331" spans="1:26" ht="13.5" customHeight="1">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row>
    <row r="332" spans="1:26" ht="13.5" customHeight="1">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row>
    <row r="333" spans="1:26" ht="13.5" customHeight="1">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row>
    <row r="334" spans="1:26" ht="13.5" customHeight="1">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row>
    <row r="335" spans="1:26" ht="13.5" customHeight="1">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row>
    <row r="336" spans="1:26" ht="13.5" customHeight="1">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row>
    <row r="337" spans="1:26" ht="13.5" customHeight="1">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row>
    <row r="338" spans="1:26" ht="13.5" customHeight="1">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row>
    <row r="339" spans="1:26" ht="13.5" customHeight="1">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row>
    <row r="340" spans="1:26" ht="13.5" customHeight="1">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row>
    <row r="341" spans="1:26" ht="13.5" customHeight="1">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row>
    <row r="342" spans="1:26" ht="13.5" customHeight="1">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row>
    <row r="343" spans="1:26" ht="13.5" customHeight="1">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row>
    <row r="344" spans="1:26" ht="13.5" customHeight="1">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row>
    <row r="345" spans="1:26" ht="13.5" customHeight="1">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row>
    <row r="346" spans="1:26" ht="13.5" customHeight="1">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row>
    <row r="347" spans="1:26" ht="13.5" customHeight="1">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row>
    <row r="348" spans="1:26" ht="13.5" customHeight="1">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row>
    <row r="349" spans="1:26" ht="13.5" customHeight="1">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row>
    <row r="350" spans="1:26" ht="13.5" customHeight="1">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row>
    <row r="351" spans="1:26" ht="13.5" customHeight="1">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row>
    <row r="352" spans="1:26" ht="13.5" customHeight="1">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row>
    <row r="353" spans="1:26" ht="13.5" customHeight="1">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row>
    <row r="354" spans="1:26" ht="13.5" customHeight="1">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row>
    <row r="355" spans="1:26" ht="13.5" customHeight="1">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row>
    <row r="356" spans="1:26" ht="13.5" customHeight="1">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row>
    <row r="357" spans="1:26" ht="13.5" customHeight="1">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row>
    <row r="358" spans="1:26" ht="13.5" customHeight="1">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row>
    <row r="359" spans="1:26" ht="13.5" customHeight="1">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row>
    <row r="360" spans="1:26" ht="13.5" customHeight="1">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row>
    <row r="361" spans="1:26" ht="13.5" customHeight="1">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row>
    <row r="362" spans="1:26" ht="13.5" customHeight="1">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row>
    <row r="363" spans="1:26" ht="13.5" customHeight="1">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row>
    <row r="364" spans="1:26" ht="13.5" customHeight="1">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row>
    <row r="365" spans="1:26" ht="13.5" customHeight="1">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row>
    <row r="366" spans="1:26" ht="13.5" customHeight="1">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row>
    <row r="367" spans="1:26" ht="13.5" customHeight="1">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row>
    <row r="368" spans="1:26" ht="13.5" customHeight="1">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row>
    <row r="369" spans="1:26" ht="13.5" customHeight="1">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row>
    <row r="370" spans="1:26" ht="13.5" customHeight="1">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row>
    <row r="371" spans="1:26" ht="13.5" customHeight="1">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row>
    <row r="372" spans="1:26" ht="13.5" customHeight="1">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row>
    <row r="373" spans="1:26" ht="13.5" customHeight="1">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row>
    <row r="374" spans="1:26" ht="13.5" customHeight="1">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row>
    <row r="375" spans="1:26" ht="13.5" customHeight="1">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row>
    <row r="376" spans="1:26" ht="13.5" customHeight="1">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row>
    <row r="377" spans="1:26" ht="13.5" customHeight="1">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row>
    <row r="378" spans="1:26" ht="13.5" customHeight="1">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row>
    <row r="379" spans="1:26" ht="13.5" customHeight="1">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row>
    <row r="380" spans="1:26" ht="13.5" customHeight="1">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row>
    <row r="381" spans="1:26" ht="13.5" customHeight="1">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row>
    <row r="382" spans="1:26" ht="13.5" customHeight="1">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row>
    <row r="383" spans="1:26" ht="13.5" customHeight="1">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row>
    <row r="384" spans="1:26" ht="13.5" customHeight="1">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row>
    <row r="385" spans="1:26" ht="13.5" customHeight="1">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row>
    <row r="386" spans="1:26" ht="13.5" customHeight="1">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row>
    <row r="387" spans="1:26" ht="13.5" customHeight="1">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row>
    <row r="388" spans="1:26" ht="13.5" customHeight="1">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row>
    <row r="389" spans="1:26" ht="13.5" customHeight="1">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row>
    <row r="390" spans="1:26" ht="13.5" customHeight="1">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row>
    <row r="391" spans="1:26" ht="13.5" customHeight="1">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row>
    <row r="392" spans="1:26" ht="13.5" customHeight="1">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row>
    <row r="393" spans="1:26" ht="13.5" customHeight="1">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row>
    <row r="394" spans="1:26" ht="13.5" customHeight="1">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row>
    <row r="395" spans="1:26" ht="13.5" customHeight="1">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row>
    <row r="396" spans="1:26" ht="13.5" customHeight="1">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row>
    <row r="397" spans="1:26" ht="13.5" customHeight="1">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row>
    <row r="398" spans="1:26" ht="13.5" customHeight="1">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row>
    <row r="399" spans="1:26" ht="13.5" customHeight="1">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row>
    <row r="400" spans="1:26" ht="13.5" customHeight="1">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row>
    <row r="401" spans="1:26" ht="13.5" customHeight="1">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row>
    <row r="402" spans="1:26" ht="13.5" customHeight="1">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row>
    <row r="403" spans="1:26" ht="13.5" customHeight="1">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row>
    <row r="404" spans="1:26" ht="13.5" customHeight="1">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row>
    <row r="405" spans="1:26" ht="13.5" customHeight="1">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row>
    <row r="406" spans="1:26" ht="13.5" customHeight="1">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row>
    <row r="407" spans="1:26" ht="13.5" customHeight="1">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row>
    <row r="408" spans="1:26" ht="13.5" customHeight="1">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row>
    <row r="409" spans="1:26" ht="13.5" customHeight="1">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row>
    <row r="410" spans="1:26" ht="13.5" customHeight="1">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row>
    <row r="411" spans="1:26" ht="13.5" customHeight="1">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row>
    <row r="412" spans="1:26" ht="13.5" customHeight="1">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row>
    <row r="413" spans="1:26" ht="13.5" customHeight="1">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row>
    <row r="414" spans="1:26" ht="13.5" customHeight="1">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row>
    <row r="415" spans="1:26" ht="13.5" customHeight="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row>
    <row r="416" spans="1:26" ht="13.5" customHeight="1">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row>
    <row r="417" spans="1:26" ht="13.5" customHeight="1">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row>
    <row r="418" spans="1:26" ht="13.5" customHeight="1">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row>
    <row r="419" spans="1:26" ht="13.5" customHeight="1">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row>
    <row r="420" spans="1:26" ht="13.5" customHeight="1">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row>
    <row r="421" spans="1:26" ht="13.5" customHeight="1">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row>
    <row r="422" spans="1:26" ht="13.5" customHeight="1">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row>
    <row r="423" spans="1:26" ht="13.5" customHeight="1">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row>
    <row r="424" spans="1:26" ht="13.5" customHeight="1">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row>
    <row r="425" spans="1:26" ht="13.5" customHeight="1">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row>
    <row r="426" spans="1:26" ht="13.5" customHeight="1">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row>
    <row r="427" spans="1:26" ht="13.5" customHeight="1">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row>
    <row r="428" spans="1:26" ht="13.5" customHeight="1">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row>
    <row r="429" spans="1:26" ht="13.5" customHeight="1">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row>
    <row r="430" spans="1:26" ht="13.5" customHeight="1">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row>
    <row r="431" spans="1:26" ht="13.5" customHeight="1">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row>
    <row r="432" spans="1:26" ht="13.5" customHeight="1">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row>
    <row r="433" spans="1:26" ht="13.5" customHeight="1">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row>
    <row r="434" spans="1:26" ht="13.5" customHeight="1">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row>
    <row r="435" spans="1:26" ht="13.5" customHeight="1">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row>
    <row r="436" spans="1:26" ht="13.5" customHeight="1">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row>
    <row r="437" spans="1:26" ht="13.5" customHeight="1">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row>
    <row r="438" spans="1:26" ht="13.5" customHeight="1">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row>
    <row r="439" spans="1:26" ht="13.5" customHeight="1">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row>
    <row r="440" spans="1:26" ht="13.5" customHeight="1">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row>
    <row r="441" spans="1:26" ht="13.5" customHeight="1">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row>
    <row r="442" spans="1:26" ht="13.5" customHeight="1">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row>
    <row r="443" spans="1:26" ht="13.5" customHeight="1">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row>
    <row r="444" spans="1:26" ht="13.5" customHeight="1">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row>
    <row r="445" spans="1:26" ht="13.5" customHeight="1">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row>
    <row r="446" spans="1:26" ht="13.5" customHeight="1">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row>
    <row r="447" spans="1:26" ht="13.5" customHeight="1">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row>
    <row r="448" spans="1:26" ht="13.5" customHeight="1">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row>
    <row r="449" spans="1:26" ht="13.5" customHeight="1">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row>
    <row r="450" spans="1:26" ht="13.5" customHeight="1">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row>
    <row r="451" spans="1:26" ht="13.5" customHeight="1">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row>
    <row r="452" spans="1:26" ht="13.5" customHeight="1">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row>
    <row r="453" spans="1:26" ht="13.5" customHeight="1">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row>
    <row r="454" spans="1:26" ht="13.5" customHeight="1">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row>
    <row r="455" spans="1:26" ht="13.5" customHeight="1">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row>
    <row r="456" spans="1:26" ht="13.5" customHeight="1">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row>
    <row r="457" spans="1:26" ht="13.5" customHeight="1">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row>
    <row r="458" spans="1:26" ht="13.5" customHeight="1">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row>
    <row r="459" spans="1:26" ht="13.5" customHeight="1">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row>
    <row r="460" spans="1:26" ht="13.5" customHeight="1">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row>
    <row r="461" spans="1:26" ht="13.5" customHeight="1">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row>
    <row r="462" spans="1:26" ht="13.5" customHeight="1">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row>
    <row r="463" spans="1:26" ht="13.5" customHeight="1">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row>
    <row r="464" spans="1:26" ht="13.5" customHeight="1">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row>
    <row r="465" spans="1:26" ht="13.5" customHeight="1">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row>
    <row r="466" spans="1:26" ht="13.5" customHeight="1">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row>
    <row r="467" spans="1:26" ht="13.5" customHeight="1">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row>
    <row r="468" spans="1:26" ht="13.5" customHeight="1">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row>
    <row r="469" spans="1:26" ht="13.5" customHeight="1">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row>
    <row r="470" spans="1:26" ht="13.5" customHeight="1">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row>
    <row r="471" spans="1:26" ht="13.5" customHeight="1">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row>
    <row r="472" spans="1:26" ht="13.5" customHeight="1">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row>
    <row r="473" spans="1:26" ht="13.5" customHeight="1">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row>
    <row r="474" spans="1:26" ht="13.5" customHeight="1">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row>
    <row r="475" spans="1:26" ht="13.5" customHeight="1">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row>
    <row r="476" spans="1:26" ht="13.5" customHeight="1">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row>
    <row r="477" spans="1:26" ht="13.5" customHeight="1">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row>
    <row r="478" spans="1:26" ht="13.5" customHeight="1">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row>
    <row r="479" spans="1:26" ht="13.5" customHeight="1">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row>
    <row r="480" spans="1:26" ht="13.5" customHeight="1">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row>
    <row r="481" spans="1:26" ht="13.5" customHeight="1">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row>
    <row r="482" spans="1:26" ht="13.5" customHeight="1">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row>
    <row r="483" spans="1:26" ht="13.5" customHeight="1">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row>
    <row r="484" spans="1:26" ht="13.5" customHeight="1">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row>
    <row r="485" spans="1:26" ht="13.5" customHeight="1">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row>
    <row r="486" spans="1:26" ht="13.5" customHeight="1">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row>
    <row r="487" spans="1:26" ht="13.5" customHeight="1">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row>
    <row r="488" spans="1:26" ht="13.5" customHeight="1">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row>
    <row r="489" spans="1:26" ht="13.5" customHeight="1">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row>
    <row r="490" spans="1:26" ht="13.5" customHeight="1">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row>
    <row r="491" spans="1:26" ht="13.5" customHeight="1">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row>
    <row r="492" spans="1:26" ht="13.5" customHeight="1">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row>
    <row r="493" spans="1:26" ht="13.5" customHeight="1">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row>
    <row r="494" spans="1:26" ht="13.5" customHeight="1">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row>
    <row r="495" spans="1:26" ht="13.5" customHeight="1">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row>
    <row r="496" spans="1:26" ht="13.5" customHeight="1">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row>
    <row r="497" spans="1:26" ht="13.5" customHeight="1">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row>
    <row r="498" spans="1:26" ht="13.5" customHeight="1">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row>
    <row r="499" spans="1:26" ht="13.5" customHeight="1">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row>
    <row r="500" spans="1:26" ht="13.5" customHeight="1">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row>
    <row r="501" spans="1:26" ht="13.5" customHeight="1">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row>
    <row r="502" spans="1:26" ht="13.5" customHeight="1">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row>
    <row r="503" spans="1:26" ht="13.5" customHeight="1">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row>
    <row r="504" spans="1:26" ht="13.5" customHeight="1">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row>
    <row r="505" spans="1:26" ht="13.5" customHeight="1">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row>
    <row r="506" spans="1:26" ht="13.5" customHeight="1">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row>
    <row r="507" spans="1:26" ht="13.5" customHeight="1">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row>
    <row r="508" spans="1:26" ht="13.5" customHeight="1">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row>
    <row r="509" spans="1:26" ht="13.5" customHeight="1">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row>
    <row r="510" spans="1:26" ht="13.5" customHeight="1">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row>
    <row r="511" spans="1:26" ht="13.5" customHeight="1">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row>
    <row r="512" spans="1:26" ht="13.5" customHeight="1">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row>
    <row r="513" spans="1:26" ht="13.5" customHeight="1">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row>
    <row r="514" spans="1:26" ht="13.5" customHeight="1">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row>
    <row r="515" spans="1:26" ht="13.5" customHeight="1">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row>
    <row r="516" spans="1:26" ht="13.5" customHeight="1">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row>
    <row r="517" spans="1:26" ht="13.5" customHeight="1">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row>
    <row r="518" spans="1:26" ht="13.5" customHeight="1">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row>
    <row r="519" spans="1:26" ht="13.5" customHeight="1">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row>
    <row r="520" spans="1:26" ht="13.5" customHeight="1">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row>
    <row r="521" spans="1:26" ht="13.5" customHeight="1">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row>
    <row r="522" spans="1:26" ht="13.5" customHeight="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row>
    <row r="523" spans="1:26" ht="13.5" customHeight="1">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row>
    <row r="524" spans="1:26" ht="13.5" customHeight="1">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row>
    <row r="525" spans="1:26" ht="13.5" customHeight="1">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row>
    <row r="526" spans="1:26" ht="13.5" customHeight="1">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row>
    <row r="527" spans="1:26" ht="13.5" customHeight="1">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row>
    <row r="528" spans="1:26" ht="13.5" customHeight="1">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row>
    <row r="529" spans="1:26" ht="13.5" customHeight="1">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row>
    <row r="530" spans="1:26" ht="13.5" customHeight="1">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row>
    <row r="531" spans="1:26" ht="13.5" customHeight="1">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row>
    <row r="532" spans="1:26" ht="13.5" customHeight="1">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row>
    <row r="533" spans="1:26" ht="13.5" customHeight="1">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row>
    <row r="534" spans="1:26" ht="13.5" customHeight="1">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row>
    <row r="535" spans="1:26" ht="13.5" customHeight="1">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row>
    <row r="536" spans="1:26" ht="13.5" customHeight="1">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row>
    <row r="537" spans="1:26" ht="13.5" customHeight="1">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row>
    <row r="538" spans="1:26" ht="13.5" customHeight="1">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row>
    <row r="539" spans="1:26" ht="13.5" customHeight="1">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row>
    <row r="540" spans="1:26" ht="13.5" customHeight="1">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row>
    <row r="541" spans="1:26" ht="13.5" customHeight="1">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row>
    <row r="542" spans="1:26" ht="13.5" customHeight="1">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row>
    <row r="543" spans="1:26" ht="13.5" customHeight="1">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row>
    <row r="544" spans="1:26" ht="13.5" customHeight="1">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row>
    <row r="545" spans="1:26" ht="13.5" customHeight="1">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row>
    <row r="546" spans="1:26" ht="13.5" customHeight="1">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row>
    <row r="547" spans="1:26" ht="13.5" customHeight="1">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row>
    <row r="548" spans="1:26" ht="13.5" customHeight="1">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row>
    <row r="549" spans="1:26" ht="13.5" customHeight="1">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row>
    <row r="550" spans="1:26" ht="13.5" customHeight="1">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row>
    <row r="551" spans="1:26" ht="13.5" customHeight="1">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row>
    <row r="552" spans="1:26" ht="13.5" customHeight="1">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row>
    <row r="553" spans="1:26" ht="13.5" customHeight="1">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row>
    <row r="554" spans="1:26" ht="13.5" customHeight="1">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row>
    <row r="555" spans="1:26" ht="13.5" customHeight="1">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row>
    <row r="556" spans="1:26" ht="13.5" customHeight="1">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row>
    <row r="557" spans="1:26" ht="13.5" customHeight="1">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row>
    <row r="558" spans="1:26" ht="13.5" customHeight="1">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row>
    <row r="559" spans="1:26" ht="13.5" customHeight="1">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row>
    <row r="560" spans="1:26" ht="13.5" customHeight="1">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row>
    <row r="561" spans="1:26" ht="13.5" customHeight="1">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row>
    <row r="562" spans="1:26" ht="13.5" customHeight="1">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row>
    <row r="563" spans="1:26" ht="13.5" customHeight="1">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row>
    <row r="564" spans="1:26" ht="13.5" customHeight="1">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row>
    <row r="565" spans="1:26" ht="13.5" customHeight="1">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row>
    <row r="566" spans="1:26" ht="13.5" customHeight="1">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row>
    <row r="567" spans="1:26" ht="13.5" customHeight="1">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row>
    <row r="568" spans="1:26" ht="13.5" customHeight="1">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row>
    <row r="569" spans="1:26" ht="13.5" customHeight="1">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row>
    <row r="570" spans="1:26" ht="13.5" customHeight="1">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row>
    <row r="571" spans="1:26" ht="13.5" customHeight="1">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row>
    <row r="572" spans="1:26" ht="13.5" customHeight="1">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row>
    <row r="573" spans="1:26" ht="13.5" customHeight="1">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row>
    <row r="574" spans="1:26" ht="13.5" customHeight="1">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row>
    <row r="575" spans="1:26" ht="13.5" customHeight="1">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row>
    <row r="576" spans="1:26" ht="13.5" customHeight="1">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row>
    <row r="577" spans="1:26" ht="13.5" customHeight="1">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row>
    <row r="578" spans="1:26" ht="13.5" customHeight="1">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row>
    <row r="579" spans="1:26" ht="13.5" customHeight="1">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row>
    <row r="580" spans="1:26" ht="13.5" customHeight="1">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row>
    <row r="581" spans="1:26" ht="13.5" customHeight="1">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row>
    <row r="582" spans="1:26" ht="13.5" customHeight="1">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row>
    <row r="583" spans="1:26" ht="13.5" customHeight="1">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row>
    <row r="584" spans="1:26" ht="13.5" customHeight="1">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row>
    <row r="585" spans="1:26" ht="13.5" customHeight="1">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row>
    <row r="586" spans="1:26" ht="13.5" customHeight="1">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row>
    <row r="587" spans="1:26" ht="13.5" customHeight="1">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row>
    <row r="588" spans="1:26" ht="13.5" customHeight="1">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row>
    <row r="589" spans="1:26" ht="13.5" customHeight="1">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row>
    <row r="590" spans="1:26" ht="13.5" customHeight="1">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row>
    <row r="591" spans="1:26" ht="13.5" customHeight="1">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row>
    <row r="592" spans="1:26" ht="13.5" customHeight="1">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row>
    <row r="593" spans="1:26" ht="13.5" customHeight="1">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row>
    <row r="594" spans="1:26" ht="13.5" customHeight="1">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row>
    <row r="595" spans="1:26" ht="13.5" customHeight="1">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row>
    <row r="596" spans="1:26" ht="13.5" customHeight="1">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row>
    <row r="597" spans="1:26" ht="13.5" customHeight="1">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row>
    <row r="598" spans="1:26" ht="13.5" customHeight="1">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row>
    <row r="599" spans="1:26" ht="13.5" customHeight="1">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row>
    <row r="600" spans="1:26" ht="13.5" customHeight="1">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row>
    <row r="601" spans="1:26" ht="13.5" customHeight="1">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row>
    <row r="602" spans="1:26" ht="13.5" customHeight="1">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row>
    <row r="603" spans="1:26" ht="13.5" customHeight="1">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row>
    <row r="604" spans="1:26" ht="13.5" customHeight="1">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row>
    <row r="605" spans="1:26" ht="13.5" customHeight="1">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row>
    <row r="606" spans="1:26" ht="13.5" customHeight="1">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row>
    <row r="607" spans="1:26" ht="13.5" customHeight="1">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row>
    <row r="608" spans="1:26" ht="13.5" customHeight="1">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row>
    <row r="609" spans="1:26" ht="13.5" customHeight="1">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row>
    <row r="610" spans="1:26" ht="13.5" customHeight="1">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row>
    <row r="611" spans="1:26" ht="13.5" customHeight="1">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row>
    <row r="612" spans="1:26" ht="13.5" customHeight="1">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row>
    <row r="613" spans="1:26" ht="13.5" customHeight="1">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row>
    <row r="614" spans="1:26" ht="13.5" customHeight="1">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row>
    <row r="615" spans="1:26" ht="13.5" customHeight="1">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row>
    <row r="616" spans="1:26" ht="13.5" customHeight="1">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row>
    <row r="617" spans="1:26" ht="13.5" customHeight="1">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row>
    <row r="618" spans="1:26" ht="13.5" customHeight="1">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row>
    <row r="619" spans="1:26" ht="13.5" customHeight="1">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row>
    <row r="620" spans="1:26" ht="13.5" customHeight="1">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row>
    <row r="621" spans="1:26" ht="13.5" customHeight="1">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row>
    <row r="622" spans="1:26" ht="13.5" customHeight="1">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row>
    <row r="623" spans="1:26" ht="13.5" customHeight="1">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row>
    <row r="624" spans="1:26" ht="13.5" customHeight="1">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row>
    <row r="625" spans="1:26" ht="13.5" customHeight="1">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row>
    <row r="626" spans="1:26" ht="13.5" customHeight="1">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row>
    <row r="627" spans="1:26" ht="13.5" customHeight="1">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row>
    <row r="628" spans="1:26" ht="13.5" customHeight="1">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row>
    <row r="629" spans="1:26" ht="13.5" customHeight="1">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row>
    <row r="630" spans="1:26" ht="13.5" customHeight="1">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row>
    <row r="631" spans="1:26" ht="13.5" customHeight="1">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row>
    <row r="632" spans="1:26" ht="13.5" customHeight="1">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row>
    <row r="633" spans="1:26" ht="13.5" customHeight="1">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row>
    <row r="634" spans="1:26" ht="13.5" customHeight="1">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row>
    <row r="635" spans="1:26" ht="13.5" customHeight="1">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row>
    <row r="636" spans="1:26" ht="13.5" customHeight="1">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row>
    <row r="637" spans="1:26" ht="13.5" customHeight="1">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row>
    <row r="638" spans="1:26" ht="13.5" customHeight="1">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row>
    <row r="639" spans="1:26" ht="13.5" customHeight="1">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row>
    <row r="640" spans="1:26" ht="13.5" customHeight="1">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row>
    <row r="641" spans="1:26" ht="13.5" customHeight="1">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row>
    <row r="642" spans="1:26" ht="13.5" customHeight="1">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row>
    <row r="643" spans="1:26" ht="13.5" customHeight="1">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row>
    <row r="644" spans="1:26" ht="13.5" customHeight="1">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row>
    <row r="645" spans="1:26" ht="13.5" customHeight="1">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row>
    <row r="646" spans="1:26" ht="13.5" customHeight="1">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row>
    <row r="647" spans="1:26" ht="13.5" customHeight="1">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row>
    <row r="648" spans="1:26" ht="13.5" customHeight="1">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row>
    <row r="649" spans="1:26" ht="13.5" customHeight="1">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row>
    <row r="650" spans="1:26" ht="13.5" customHeight="1">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row>
    <row r="651" spans="1:26" ht="13.5" customHeight="1">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row>
    <row r="652" spans="1:26" ht="13.5" customHeight="1">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row>
    <row r="653" spans="1:26" ht="13.5" customHeight="1">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row>
    <row r="654" spans="1:26" ht="13.5" customHeight="1">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row>
    <row r="655" spans="1:26" ht="13.5" customHeight="1">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row>
    <row r="656" spans="1:26" ht="13.5" customHeight="1">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row>
    <row r="657" spans="1:26" ht="13.5" customHeight="1">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row>
    <row r="658" spans="1:26" ht="13.5" customHeight="1">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row>
    <row r="659" spans="1:26" ht="13.5" customHeight="1">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row>
    <row r="660" spans="1:26" ht="13.5" customHeight="1">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row>
    <row r="661" spans="1:26" ht="13.5" customHeight="1">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row>
    <row r="662" spans="1:26" ht="13.5" customHeight="1">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row>
    <row r="663" spans="1:26" ht="13.5" customHeight="1">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row>
    <row r="664" spans="1:26" ht="13.5" customHeight="1">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row>
    <row r="665" spans="1:26" ht="13.5" customHeight="1">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row>
    <row r="666" spans="1:26" ht="13.5" customHeight="1">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row>
    <row r="667" spans="1:26" ht="13.5" customHeight="1">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row>
    <row r="668" spans="1:26" ht="13.5" customHeight="1">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row>
    <row r="669" spans="1:26" ht="13.5" customHeight="1">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row>
    <row r="670" spans="1:26" ht="13.5" customHeight="1">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row>
    <row r="671" spans="1:26" ht="13.5" customHeight="1">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row>
    <row r="672" spans="1:26" ht="13.5" customHeight="1">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row>
    <row r="673" spans="1:26" ht="13.5" customHeight="1">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row>
    <row r="674" spans="1:26" ht="13.5" customHeight="1">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row>
    <row r="675" spans="1:26" ht="13.5" customHeight="1">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row>
    <row r="676" spans="1:26" ht="13.5" customHeight="1">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row>
    <row r="677" spans="1:26" ht="13.5" customHeight="1">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row>
    <row r="678" spans="1:26" ht="13.5" customHeight="1">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row>
    <row r="679" spans="1:26" ht="13.5" customHeight="1">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row>
    <row r="680" spans="1:26" ht="13.5" customHeight="1">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row>
    <row r="681" spans="1:26" ht="13.5" customHeight="1">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row>
    <row r="682" spans="1:26" ht="13.5" customHeight="1">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row>
    <row r="683" spans="1:26" ht="13.5" customHeight="1">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row>
    <row r="684" spans="1:26" ht="13.5" customHeight="1">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row>
    <row r="685" spans="1:26" ht="13.5" customHeight="1">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row>
    <row r="686" spans="1:26" ht="13.5" customHeight="1">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row>
    <row r="687" spans="1:26" ht="13.5" customHeight="1">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row>
    <row r="688" spans="1:26" ht="13.5" customHeight="1">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row>
    <row r="689" spans="1:26" ht="13.5" customHeight="1">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row>
    <row r="690" spans="1:26" ht="13.5" customHeight="1">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row>
    <row r="691" spans="1:26" ht="13.5" customHeight="1">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row>
    <row r="692" spans="1:26" ht="13.5" customHeight="1">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row>
    <row r="693" spans="1:26" ht="13.5" customHeight="1">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row>
    <row r="694" spans="1:26" ht="13.5" customHeight="1">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row>
    <row r="695" spans="1:26" ht="13.5" customHeight="1">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row>
    <row r="696" spans="1:26" ht="13.5" customHeight="1">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row>
    <row r="697" spans="1:26" ht="13.5" customHeight="1">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row>
    <row r="698" spans="1:26" ht="13.5" customHeight="1">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row>
    <row r="699" spans="1:26" ht="13.5" customHeight="1">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row>
    <row r="700" spans="1:26" ht="13.5" customHeight="1">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row>
    <row r="701" spans="1:26" ht="13.5" customHeight="1">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row>
    <row r="702" spans="1:26" ht="13.5" customHeight="1">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row>
    <row r="703" spans="1:26" ht="13.5" customHeight="1">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row>
    <row r="704" spans="1:26" ht="13.5" customHeight="1">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row>
    <row r="705" spans="1:26" ht="13.5" customHeight="1">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row>
    <row r="706" spans="1:26" ht="13.5" customHeight="1">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row>
    <row r="707" spans="1:26" ht="13.5" customHeight="1">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row>
    <row r="708" spans="1:26" ht="13.5" customHeight="1">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row>
    <row r="709" spans="1:26" ht="13.5" customHeight="1">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row>
    <row r="710" spans="1:26" ht="13.5" customHeight="1">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row>
    <row r="711" spans="1:26" ht="13.5" customHeight="1">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row>
    <row r="712" spans="1:26" ht="13.5" customHeight="1">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row>
    <row r="713" spans="1:26" ht="13.5" customHeight="1">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row>
    <row r="714" spans="1:26" ht="13.5" customHeight="1">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row>
    <row r="715" spans="1:26" ht="13.5" customHeight="1">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row>
    <row r="716" spans="1:26" ht="13.5" customHeight="1">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row>
    <row r="717" spans="1:26" ht="13.5" customHeight="1">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row>
    <row r="718" spans="1:26" ht="13.5" customHeight="1">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row>
    <row r="719" spans="1:26" ht="13.5" customHeight="1">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row>
    <row r="720" spans="1:26" ht="13.5" customHeight="1">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row>
    <row r="721" spans="1:26" ht="13.5" customHeight="1">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row>
    <row r="722" spans="1:26" ht="13.5" customHeight="1">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row>
    <row r="723" spans="1:26" ht="13.5" customHeight="1">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row>
    <row r="724" spans="1:26" ht="13.5" customHeight="1">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row>
    <row r="725" spans="1:26" ht="13.5" customHeight="1">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row>
    <row r="726" spans="1:26" ht="13.5" customHeight="1">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row>
    <row r="727" spans="1:26" ht="13.5" customHeight="1">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row>
    <row r="728" spans="1:26" ht="13.5" customHeight="1">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row>
    <row r="729" spans="1:26" ht="13.5" customHeight="1">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row>
    <row r="730" spans="1:26" ht="13.5" customHeight="1">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row>
    <row r="731" spans="1:26" ht="13.5" customHeight="1">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row>
    <row r="732" spans="1:26" ht="13.5" customHeight="1">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row>
    <row r="733" spans="1:26" ht="13.5" customHeight="1">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row>
    <row r="734" spans="1:26" ht="13.5" customHeight="1">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row>
    <row r="735" spans="1:26" ht="13.5" customHeight="1">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row>
    <row r="736" spans="1:26" ht="13.5" customHeight="1">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row>
    <row r="737" spans="1:26" ht="13.5" customHeight="1">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row>
    <row r="738" spans="1:26" ht="13.5" customHeight="1">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row>
    <row r="739" spans="1:26" ht="13.5" customHeight="1">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row>
    <row r="740" spans="1:26" ht="13.5" customHeight="1">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row>
    <row r="741" spans="1:26" ht="13.5" customHeight="1">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row>
    <row r="742" spans="1:26" ht="13.5" customHeight="1">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row>
    <row r="743" spans="1:26" ht="13.5" customHeight="1">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row>
    <row r="744" spans="1:26" ht="13.5" customHeight="1">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row>
    <row r="745" spans="1:26" ht="13.5" customHeight="1">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row>
    <row r="746" spans="1:26" ht="13.5" customHeight="1">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row>
    <row r="747" spans="1:26" ht="13.5" customHeight="1">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row>
    <row r="748" spans="1:26" ht="13.5" customHeight="1">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row>
    <row r="749" spans="1:26" ht="13.5" customHeight="1">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row>
    <row r="750" spans="1:26" ht="13.5" customHeight="1">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row>
    <row r="751" spans="1:26" ht="13.5" customHeight="1">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row>
    <row r="752" spans="1:26" ht="13.5" customHeight="1">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row>
    <row r="753" spans="1:26" ht="13.5" customHeight="1">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row>
    <row r="754" spans="1:26" ht="13.5" customHeight="1">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row>
    <row r="755" spans="1:26" ht="13.5" customHeight="1">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row>
    <row r="756" spans="1:26" ht="13.5" customHeight="1">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row>
    <row r="757" spans="1:26" ht="13.5" customHeight="1">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row>
    <row r="758" spans="1:26" ht="13.5" customHeight="1">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row>
    <row r="759" spans="1:26" ht="13.5" customHeight="1">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row>
    <row r="760" spans="1:26" ht="13.5" customHeight="1">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row>
    <row r="761" spans="1:26" ht="13.5" customHeight="1">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row>
    <row r="762" spans="1:26" ht="13.5" customHeight="1">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row>
    <row r="763" spans="1:26" ht="13.5" customHeight="1">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row>
    <row r="764" spans="1:26" ht="13.5" customHeight="1">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row>
    <row r="765" spans="1:26" ht="13.5" customHeight="1">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row>
    <row r="766" spans="1:26" ht="13.5" customHeight="1">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row>
    <row r="767" spans="1:26" ht="13.5" customHeight="1">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row>
    <row r="768" spans="1:26" ht="13.5" customHeight="1">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row>
    <row r="769" spans="1:26" ht="13.5" customHeight="1">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row>
    <row r="770" spans="1:26" ht="13.5" customHeight="1">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row>
    <row r="771" spans="1:26" ht="13.5" customHeight="1">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row>
    <row r="772" spans="1:26" ht="13.5" customHeight="1">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row>
    <row r="773" spans="1:26" ht="13.5" customHeight="1">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row>
    <row r="774" spans="1:26" ht="13.5" customHeight="1">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row>
    <row r="775" spans="1:26" ht="13.5" customHeight="1">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row>
    <row r="776" spans="1:26" ht="13.5" customHeight="1">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row>
    <row r="777" spans="1:26" ht="13.5" customHeight="1">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row>
    <row r="778" spans="1:26" ht="13.5" customHeight="1">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row>
    <row r="779" spans="1:26" ht="13.5" customHeight="1">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row>
    <row r="780" spans="1:26" ht="13.5" customHeight="1">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row>
    <row r="781" spans="1:26" ht="13.5" customHeight="1">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row>
    <row r="782" spans="1:26" ht="13.5" customHeight="1">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row>
    <row r="783" spans="1:26" ht="13.5" customHeight="1">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row>
    <row r="784" spans="1:26" ht="13.5" customHeight="1">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row>
    <row r="785" spans="1:26" ht="13.5" customHeight="1">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row>
    <row r="786" spans="1:26" ht="13.5" customHeight="1">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row>
    <row r="787" spans="1:26" ht="13.5" customHeight="1">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row>
    <row r="788" spans="1:26" ht="13.5" customHeight="1">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row>
    <row r="789" spans="1:26" ht="13.5" customHeight="1">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row>
    <row r="790" spans="1:26" ht="13.5" customHeight="1">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row>
    <row r="791" spans="1:26" ht="13.5" customHeight="1">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row>
    <row r="792" spans="1:26" ht="13.5" customHeight="1">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row>
    <row r="793" spans="1:26" ht="13.5" customHeight="1">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row>
    <row r="794" spans="1:26" ht="13.5" customHeight="1">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row>
    <row r="795" spans="1:26" ht="13.5" customHeight="1">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row>
    <row r="796" spans="1:26" ht="13.5" customHeight="1">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row>
    <row r="797" spans="1:26" ht="13.5" customHeight="1">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row>
    <row r="798" spans="1:26" ht="13.5" customHeight="1">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row>
    <row r="799" spans="1:26" ht="13.5" customHeight="1">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row>
    <row r="800" spans="1:26" ht="13.5" customHeight="1">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row>
    <row r="801" spans="1:26" ht="13.5" customHeight="1">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row>
    <row r="802" spans="1:26" ht="13.5" customHeight="1">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row>
    <row r="803" spans="1:26" ht="13.5" customHeight="1">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row>
    <row r="804" spans="1:26" ht="13.5" customHeight="1">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row>
    <row r="805" spans="1:26" ht="13.5" customHeight="1">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row>
    <row r="806" spans="1:26" ht="13.5" customHeight="1">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row>
    <row r="807" spans="1:26" ht="13.5" customHeight="1">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row>
    <row r="808" spans="1:26" ht="13.5" customHeight="1">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row>
    <row r="809" spans="1:26" ht="13.5" customHeight="1">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row>
    <row r="810" spans="1:26" ht="13.5" customHeight="1">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row>
    <row r="811" spans="1:26" ht="13.5" customHeight="1">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row>
    <row r="812" spans="1:26" ht="13.5" customHeight="1">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row>
    <row r="813" spans="1:26" ht="13.5" customHeight="1">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row>
    <row r="814" spans="1:26" ht="13.5" customHeight="1">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row>
    <row r="815" spans="1:26" ht="13.5" customHeight="1">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row>
    <row r="816" spans="1:26" ht="13.5" customHeight="1">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row>
    <row r="817" spans="1:26" ht="13.5" customHeight="1">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row>
    <row r="818" spans="1:26" ht="13.5" customHeight="1">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row>
    <row r="819" spans="1:26" ht="13.5" customHeight="1">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row>
    <row r="820" spans="1:26" ht="13.5" customHeight="1">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row>
    <row r="821" spans="1:26" ht="13.5" customHeight="1">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row>
    <row r="822" spans="1:26" ht="13.5" customHeight="1">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row>
    <row r="823" spans="1:26" ht="13.5" customHeight="1">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row>
    <row r="824" spans="1:26" ht="13.5" customHeight="1">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row>
    <row r="825" spans="1:26" ht="13.5" customHeight="1">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row>
    <row r="826" spans="1:26" ht="13.5" customHeight="1">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row>
    <row r="827" spans="1:26" ht="13.5" customHeight="1">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row>
    <row r="828" spans="1:26" ht="13.5" customHeight="1">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row>
    <row r="829" spans="1:26" ht="13.5" customHeight="1">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row>
    <row r="830" spans="1:26" ht="13.5" customHeight="1">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row>
    <row r="831" spans="1:26" ht="13.5" customHeight="1">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row>
    <row r="832" spans="1:26" ht="13.5" customHeight="1">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row>
    <row r="833" spans="1:26" ht="13.5" customHeight="1">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row>
    <row r="834" spans="1:26" ht="13.5" customHeight="1">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row>
    <row r="835" spans="1:26" ht="13.5" customHeight="1">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row>
    <row r="836" spans="1:26" ht="13.5" customHeight="1">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row>
    <row r="837" spans="1:26" ht="13.5" customHeight="1">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row>
    <row r="838" spans="1:26" ht="13.5" customHeight="1">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row>
    <row r="839" spans="1:26" ht="13.5" customHeight="1">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row>
    <row r="840" spans="1:26" ht="13.5" customHeight="1">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row>
    <row r="841" spans="1:26" ht="13.5" customHeight="1">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row>
    <row r="842" spans="1:26" ht="13.5" customHeight="1">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row>
    <row r="843" spans="1:26" ht="13.5" customHeight="1">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row>
    <row r="844" spans="1:26" ht="13.5" customHeight="1">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row>
    <row r="845" spans="1:26" ht="13.5" customHeight="1">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row>
    <row r="846" spans="1:26" ht="13.5" customHeight="1">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row>
    <row r="847" spans="1:26" ht="13.5" customHeight="1">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row>
    <row r="848" spans="1:26" ht="13.5" customHeight="1">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row>
    <row r="849" spans="1:26" ht="13.5" customHeight="1">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row>
    <row r="850" spans="1:26" ht="13.5" customHeight="1">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row>
    <row r="851" spans="1:26" ht="13.5" customHeight="1">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row>
    <row r="852" spans="1:26" ht="13.5" customHeight="1">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row>
    <row r="853" spans="1:26" ht="13.5" customHeight="1">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row>
    <row r="854" spans="1:26" ht="13.5" customHeight="1">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row>
    <row r="855" spans="1:26" ht="13.5" customHeight="1">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row>
    <row r="856" spans="1:26" ht="13.5" customHeight="1">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row>
    <row r="857" spans="1:26" ht="13.5" customHeight="1">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row>
    <row r="858" spans="1:26" ht="13.5" customHeight="1">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row>
    <row r="859" spans="1:26" ht="13.5" customHeight="1">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row>
    <row r="860" spans="1:26" ht="13.5" customHeight="1">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row>
    <row r="861" spans="1:26" ht="13.5" customHeight="1">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row>
    <row r="862" spans="1:26" ht="13.5" customHeight="1">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row>
    <row r="863" spans="1:26" ht="13.5" customHeight="1">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row>
    <row r="864" spans="1:26" ht="13.5" customHeight="1">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row>
    <row r="865" spans="1:26" ht="13.5" customHeight="1">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row>
    <row r="866" spans="1:26" ht="13.5" customHeight="1">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row>
    <row r="867" spans="1:26" ht="13.5" customHeight="1">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row>
    <row r="868" spans="1:26" ht="13.5" customHeight="1">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row>
    <row r="869" spans="1:26" ht="13.5" customHeight="1">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row>
    <row r="870" spans="1:26" ht="13.5" customHeight="1">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row>
    <row r="871" spans="1:26" ht="13.5" customHeight="1">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row>
    <row r="872" spans="1:26" ht="13.5" customHeight="1">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row>
    <row r="873" spans="1:26" ht="13.5" customHeight="1">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row>
    <row r="874" spans="1:26" ht="13.5" customHeight="1">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row>
    <row r="875" spans="1:26" ht="13.5" customHeight="1">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row>
    <row r="876" spans="1:26" ht="13.5" customHeight="1">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row>
    <row r="877" spans="1:26" ht="13.5" customHeight="1">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row>
    <row r="878" spans="1:26" ht="13.5" customHeight="1">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row>
    <row r="879" spans="1:26" ht="13.5" customHeight="1">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row>
    <row r="880" spans="1:26" ht="13.5" customHeight="1">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row>
    <row r="881" spans="1:26" ht="13.5" customHeight="1">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row>
    <row r="882" spans="1:26" ht="13.5" customHeight="1">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row>
    <row r="883" spans="1:26" ht="13.5" customHeight="1">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row>
    <row r="884" spans="1:26" ht="13.5" customHeight="1">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row>
    <row r="885" spans="1:26" ht="13.5" customHeight="1">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row>
    <row r="886" spans="1:26" ht="13.5" customHeight="1">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row>
    <row r="887" spans="1:26" ht="13.5" customHeight="1">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row>
    <row r="888" spans="1:26" ht="13.5" customHeight="1">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row>
    <row r="889" spans="1:26" ht="13.5" customHeight="1">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row>
    <row r="890" spans="1:26" ht="13.5" customHeight="1">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row>
    <row r="891" spans="1:26" ht="13.5" customHeight="1">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row>
    <row r="892" spans="1:26" ht="13.5" customHeight="1">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row>
    <row r="893" spans="1:26" ht="13.5" customHeight="1">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row>
    <row r="894" spans="1:26" ht="13.5" customHeight="1">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row>
    <row r="895" spans="1:26" ht="13.5" customHeight="1">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row>
    <row r="896" spans="1:26" ht="13.5" customHeight="1">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row>
    <row r="897" spans="1:26" ht="13.5" customHeight="1">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row>
    <row r="898" spans="1:26" ht="13.5" customHeight="1">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row>
    <row r="899" spans="1:26" ht="13.5" customHeight="1">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row>
    <row r="900" spans="1:26" ht="13.5" customHeight="1">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row>
    <row r="901" spans="1:26" ht="13.5" customHeight="1">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row>
    <row r="902" spans="1:26" ht="13.5" customHeight="1">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row>
    <row r="903" spans="1:26" ht="13.5" customHeight="1">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row>
    <row r="904" spans="1:26" ht="13.5" customHeight="1">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row>
    <row r="905" spans="1:26" ht="13.5" customHeight="1">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row>
    <row r="906" spans="1:26" ht="13.5" customHeight="1">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row>
    <row r="907" spans="1:26" ht="13.5" customHeight="1">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row>
    <row r="908" spans="1:26" ht="13.5" customHeight="1">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row>
    <row r="909" spans="1:26" ht="13.5" customHeight="1">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row>
    <row r="910" spans="1:26" ht="13.5" customHeight="1">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row>
    <row r="911" spans="1:26" ht="13.5" customHeight="1">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row>
    <row r="912" spans="1:26" ht="13.5" customHeight="1">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row>
    <row r="913" spans="1:26" ht="13.5" customHeight="1">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row>
    <row r="914" spans="1:26" ht="13.5" customHeight="1">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row>
    <row r="915" spans="1:26" ht="13.5" customHeight="1">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row>
    <row r="916" spans="1:26" ht="13.5" customHeight="1">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row>
    <row r="917" spans="1:26" ht="13.5" customHeight="1">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row>
    <row r="918" spans="1:26" ht="13.5" customHeight="1">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row>
    <row r="919" spans="1:26" ht="13.5" customHeight="1">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row>
    <row r="920" spans="1:26" ht="13.5" customHeight="1">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row>
    <row r="921" spans="1:26" ht="13.5" customHeight="1">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row>
    <row r="922" spans="1:26" ht="13.5" customHeight="1">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row>
    <row r="923" spans="1:26" ht="13.5" customHeight="1">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row>
    <row r="924" spans="1:26" ht="13.5" customHeight="1">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row>
    <row r="925" spans="1:26" ht="13.5" customHeight="1">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row>
    <row r="926" spans="1:26" ht="13.5" customHeight="1">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row>
    <row r="927" spans="1:26" ht="13.5" customHeight="1">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row>
    <row r="928" spans="1:26" ht="13.5" customHeight="1">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row>
    <row r="929" spans="1:26" ht="13.5" customHeight="1">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row>
    <row r="930" spans="1:26" ht="13.5" customHeight="1">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row>
    <row r="931" spans="1:26" ht="13.5" customHeight="1">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row>
    <row r="932" spans="1:26" ht="13.5" customHeight="1">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row>
    <row r="933" spans="1:26" ht="13.5" customHeight="1">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row>
    <row r="934" spans="1:26" ht="13.5" customHeight="1">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row>
    <row r="935" spans="1:26" ht="13.5" customHeight="1">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row>
    <row r="936" spans="1:26" ht="13.5" customHeight="1">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row>
    <row r="937" spans="1:26" ht="13.5" customHeight="1">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row>
    <row r="938" spans="1:26" ht="13.5" customHeight="1">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row>
    <row r="939" spans="1:26" ht="13.5" customHeight="1">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row>
    <row r="940" spans="1:26" ht="13.5" customHeight="1">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row>
    <row r="941" spans="1:26" ht="13.5" customHeight="1">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row>
    <row r="942" spans="1:26" ht="13.5" customHeight="1">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row>
    <row r="943" spans="1:26" ht="13.5" customHeight="1">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row>
    <row r="944" spans="1:26" ht="13.5" customHeight="1">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row>
    <row r="945" spans="1:26" ht="13.5" customHeight="1">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row>
    <row r="946" spans="1:26" ht="13.5" customHeight="1">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row>
    <row r="947" spans="1:26" ht="13.5" customHeight="1">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row>
    <row r="948" spans="1:26" ht="13.5" customHeight="1">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row>
    <row r="949" spans="1:26" ht="13.5" customHeight="1">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row>
    <row r="950" spans="1:26" ht="13.5" customHeight="1">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row>
    <row r="951" spans="1:26" ht="13.5" customHeight="1">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row>
    <row r="952" spans="1:26" ht="13.5" customHeight="1">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row>
    <row r="953" spans="1:26" ht="13.5" customHeight="1">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row>
    <row r="954" spans="1:26" ht="13.5" customHeight="1">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row>
    <row r="955" spans="1:26" ht="13.5" customHeight="1">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row>
    <row r="956" spans="1:26" ht="13.5" customHeight="1">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row>
    <row r="957" spans="1:26" ht="13.5" customHeight="1">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row>
    <row r="958" spans="1:26" ht="13.5" customHeight="1">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row>
    <row r="959" spans="1:26" ht="13.5" customHeight="1">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row>
    <row r="960" spans="1:26" ht="13.5" customHeight="1">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row>
    <row r="961" spans="1:26" ht="13.5" customHeight="1">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row>
    <row r="962" spans="1:26" ht="13.5" customHeight="1">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row>
    <row r="963" spans="1:26" ht="13.5" customHeight="1">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row>
    <row r="964" spans="1:26" ht="13.5" customHeight="1">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row>
    <row r="965" spans="1:26" ht="13.5" customHeight="1">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row>
    <row r="966" spans="1:26" ht="13.5" customHeight="1">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row>
    <row r="967" spans="1:26" ht="13.5" customHeight="1">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row>
    <row r="968" spans="1:26" ht="13.5" customHeight="1">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row>
    <row r="969" spans="1:26" ht="13.5" customHeight="1">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row>
    <row r="970" spans="1:26" ht="13.5" customHeight="1">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row>
    <row r="971" spans="1:26" ht="13.5" customHeight="1">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row>
    <row r="972" spans="1:26" ht="13.5" customHeight="1">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row>
    <row r="973" spans="1:26" ht="13.5" customHeight="1">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row>
    <row r="974" spans="1:26" ht="13.5" customHeight="1">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row>
    <row r="975" spans="1:26" ht="13.5" customHeight="1">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row>
    <row r="976" spans="1:26" ht="13.5" customHeight="1">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row>
    <row r="977" spans="1:26" ht="13.5" customHeight="1">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row>
    <row r="978" spans="1:26" ht="13.5" customHeight="1">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row>
    <row r="979" spans="1:26" ht="13.5" customHeight="1">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row>
    <row r="980" spans="1:26" ht="13.5" customHeight="1">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row>
    <row r="981" spans="1:26" ht="13.5" customHeight="1">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row>
    <row r="982" spans="1:26" ht="13.5" customHeight="1">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row>
    <row r="983" spans="1:26" ht="13.5" customHeight="1">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row>
    <row r="984" spans="1:26" ht="13.5" customHeight="1">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row>
    <row r="985" spans="1:26" ht="13.5" customHeight="1">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row>
    <row r="986" spans="1:26" ht="13.5" customHeight="1">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row>
    <row r="987" spans="1:26" ht="13.5" customHeight="1">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row>
    <row r="988" spans="1:26" ht="13.5" customHeight="1">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row>
    <row r="989" spans="1:26" ht="13.5" customHeight="1">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row>
    <row r="990" spans="1:26" ht="13.5" customHeight="1">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row>
    <row r="991" spans="1:26" ht="13.5" customHeight="1">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row>
    <row r="992" spans="1:26" ht="13.5" customHeight="1">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row>
    <row r="993" spans="1:26" ht="13.5" customHeight="1">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row>
    <row r="994" spans="1:26" ht="13.5" customHeight="1">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row>
    <row r="995" spans="1:26" ht="13.5" customHeight="1">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row>
    <row r="996" spans="1:26" ht="13.5" customHeight="1">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row>
    <row r="997" spans="1:26" ht="13.5" customHeight="1">
      <c r="A997" s="156"/>
      <c r="B997" s="156"/>
      <c r="C997" s="156"/>
      <c r="D997" s="156"/>
      <c r="E997" s="156"/>
      <c r="F997" s="156"/>
      <c r="G997" s="156"/>
      <c r="H997" s="156"/>
      <c r="I997" s="156"/>
      <c r="J997" s="156"/>
      <c r="K997" s="156"/>
      <c r="L997" s="156"/>
      <c r="M997" s="156"/>
      <c r="N997" s="156"/>
      <c r="O997" s="156"/>
      <c r="P997" s="156"/>
      <c r="Q997" s="156"/>
      <c r="R997" s="156"/>
      <c r="S997" s="156"/>
      <c r="T997" s="156"/>
      <c r="U997" s="156"/>
      <c r="V997" s="156"/>
      <c r="W997" s="156"/>
      <c r="X997" s="156"/>
      <c r="Y997" s="156"/>
      <c r="Z997" s="156"/>
    </row>
    <row r="998" spans="1:26" ht="13.5" customHeight="1">
      <c r="A998" s="156"/>
      <c r="B998" s="156"/>
      <c r="C998" s="156"/>
      <c r="D998" s="156"/>
      <c r="E998" s="156"/>
      <c r="F998" s="156"/>
      <c r="G998" s="156"/>
      <c r="H998" s="156"/>
      <c r="I998" s="156"/>
      <c r="J998" s="156"/>
      <c r="K998" s="156"/>
      <c r="L998" s="156"/>
      <c r="M998" s="156"/>
      <c r="N998" s="156"/>
      <c r="O998" s="156"/>
      <c r="P998" s="156"/>
      <c r="Q998" s="156"/>
      <c r="R998" s="156"/>
      <c r="S998" s="156"/>
      <c r="T998" s="156"/>
      <c r="U998" s="156"/>
      <c r="V998" s="156"/>
      <c r="W998" s="156"/>
      <c r="X998" s="156"/>
      <c r="Y998" s="156"/>
      <c r="Z998" s="156"/>
    </row>
    <row r="999" spans="1:26" ht="13.5" customHeight="1">
      <c r="A999" s="156"/>
      <c r="B999" s="156"/>
      <c r="C999" s="156"/>
      <c r="D999" s="156"/>
      <c r="E999" s="156"/>
      <c r="F999" s="156"/>
      <c r="G999" s="156"/>
      <c r="H999" s="156"/>
      <c r="I999" s="156"/>
      <c r="J999" s="156"/>
      <c r="K999" s="156"/>
      <c r="L999" s="156"/>
      <c r="M999" s="156"/>
      <c r="N999" s="156"/>
      <c r="O999" s="156"/>
      <c r="P999" s="156"/>
      <c r="Q999" s="156"/>
      <c r="R999" s="156"/>
      <c r="S999" s="156"/>
      <c r="T999" s="156"/>
      <c r="U999" s="156"/>
      <c r="V999" s="156"/>
      <c r="W999" s="156"/>
      <c r="X999" s="156"/>
      <c r="Y999" s="156"/>
      <c r="Z999" s="156"/>
    </row>
    <row r="1000" spans="1:26" ht="13.5" customHeight="1">
      <c r="A1000" s="156"/>
      <c r="B1000" s="156"/>
      <c r="C1000" s="156"/>
      <c r="D1000" s="156"/>
      <c r="E1000" s="156"/>
      <c r="F1000" s="156"/>
      <c r="G1000" s="156"/>
      <c r="H1000" s="156"/>
      <c r="I1000" s="156"/>
      <c r="J1000" s="156"/>
      <c r="K1000" s="156"/>
      <c r="L1000" s="156"/>
      <c r="M1000" s="156"/>
      <c r="N1000" s="156"/>
      <c r="O1000" s="156"/>
      <c r="P1000" s="156"/>
      <c r="Q1000" s="156"/>
      <c r="R1000" s="156"/>
      <c r="S1000" s="156"/>
      <c r="T1000" s="156"/>
      <c r="U1000" s="156"/>
      <c r="V1000" s="156"/>
      <c r="W1000" s="156"/>
      <c r="X1000" s="156"/>
      <c r="Y1000" s="156"/>
      <c r="Z1000" s="156"/>
    </row>
  </sheetData>
  <mergeCells count="56">
    <mergeCell ref="E27:F27"/>
    <mergeCell ref="D28:F28"/>
    <mergeCell ref="I14:J17"/>
    <mergeCell ref="I18:J21"/>
    <mergeCell ref="L18:L21"/>
    <mergeCell ref="N18:N21"/>
    <mergeCell ref="I22:J25"/>
    <mergeCell ref="N22:N25"/>
    <mergeCell ref="P26:P28"/>
    <mergeCell ref="L22:L25"/>
    <mergeCell ref="L26:L28"/>
    <mergeCell ref="J37:K37"/>
    <mergeCell ref="L37:M37"/>
    <mergeCell ref="I26:J28"/>
    <mergeCell ref="N26:N28"/>
    <mergeCell ref="L14:L17"/>
    <mergeCell ref="N14:N17"/>
    <mergeCell ref="P14:P17"/>
    <mergeCell ref="P18:P21"/>
    <mergeCell ref="P22:P25"/>
    <mergeCell ref="E10:F10"/>
    <mergeCell ref="I10:J13"/>
    <mergeCell ref="L10:L13"/>
    <mergeCell ref="N10:N13"/>
    <mergeCell ref="P10:P13"/>
    <mergeCell ref="E15:F15"/>
    <mergeCell ref="D16:F16"/>
    <mergeCell ref="E17:F17"/>
    <mergeCell ref="C4:P4"/>
    <mergeCell ref="E5:F5"/>
    <mergeCell ref="C6:F6"/>
    <mergeCell ref="I6:J8"/>
    <mergeCell ref="L6:L8"/>
    <mergeCell ref="N6:N8"/>
    <mergeCell ref="P6:P8"/>
    <mergeCell ref="E7:F7"/>
    <mergeCell ref="C8:C9"/>
    <mergeCell ref="D8:D9"/>
    <mergeCell ref="E8:F8"/>
    <mergeCell ref="E9:F9"/>
    <mergeCell ref="I9:J9"/>
    <mergeCell ref="C11:C14"/>
    <mergeCell ref="D11:D14"/>
    <mergeCell ref="E11:F11"/>
    <mergeCell ref="E12:F12"/>
    <mergeCell ref="E13:F13"/>
    <mergeCell ref="E14:F14"/>
    <mergeCell ref="E25:F25"/>
    <mergeCell ref="D26:F26"/>
    <mergeCell ref="D18:F18"/>
    <mergeCell ref="E19:F19"/>
    <mergeCell ref="D20:F20"/>
    <mergeCell ref="E21:F21"/>
    <mergeCell ref="D22:F22"/>
    <mergeCell ref="E23:F23"/>
    <mergeCell ref="D24:F24"/>
  </mergeCells>
  <dataValidations count="3">
    <dataValidation type="list" allowBlank="1" showErrorMessage="1" sqref="E12:E14">
      <formula1>$H$43:$H$55</formula1>
    </dataValidation>
    <dataValidation type="decimal" operator="equal" allowBlank="1" showErrorMessage="1" sqref="C1:G1 A2:Z3 A4:C4 Q4:Z4 A5:E5 G5:Z5 A6:C6 G6:I6 K6:Z6 A7:E8 G7:H8 K7:K8 M7:M8 O7:O8 Q7:Z8 A9:B9 E9 G9:I9 K9:Z9 C10:E11 C15:E15 C16:D16 C17:E17 C18:D18 C19:E19 C20:D20 C21:E21 C22:D22 C23:E23 C24:D24 C25:E25 C26:D26 C27:E27 C28:D28 G10:G28 C29:G1000">
      <formula1>27253034123005</formula1>
    </dataValidation>
    <dataValidation type="decimal" operator="equal" allowBlank="1" showInputMessage="1" showErrorMessage="1" prompt="ERROR - No debe modificar estas celdas" sqref="B16:B28">
      <formula1>457854785458745000</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8" ySplit="11" topLeftCell="I12" activePane="bottomRight" state="frozen"/>
      <selection pane="topRight" activeCell="I1" sqref="I1"/>
      <selection pane="bottomLeft" activeCell="A12" sqref="A12"/>
      <selection pane="bottomRight" activeCell="I12" sqref="I12"/>
    </sheetView>
  </sheetViews>
  <sheetFormatPr baseColWidth="10" defaultColWidth="14.42578125" defaultRowHeight="15" customHeight="1"/>
  <cols>
    <col min="1" max="1" width="2.28515625" customWidth="1"/>
    <col min="2" max="2" width="0.85546875" customWidth="1"/>
    <col min="3" max="3" width="7.140625" customWidth="1"/>
    <col min="4" max="4" width="15.85546875" customWidth="1"/>
    <col min="5" max="5" width="5.28515625" customWidth="1"/>
    <col min="6" max="6" width="40.85546875" customWidth="1"/>
    <col min="7" max="7" width="25.85546875" hidden="1" customWidth="1"/>
    <col min="8" max="8" width="1" customWidth="1"/>
    <col min="9" max="20" width="12.7109375" customWidth="1"/>
    <col min="21" max="21" width="18.42578125" customWidth="1"/>
    <col min="22" max="22" width="0.7109375" customWidth="1"/>
    <col min="23" max="23" width="11.42578125" customWidth="1"/>
    <col min="24" max="26" width="10.7109375" customWidth="1"/>
  </cols>
  <sheetData>
    <row r="1" spans="1:26" ht="10.5" customHeight="1">
      <c r="A1" s="37"/>
      <c r="B1" s="37"/>
      <c r="C1" s="37"/>
      <c r="D1" s="37"/>
      <c r="E1" s="97"/>
      <c r="F1" s="37"/>
      <c r="G1" s="37"/>
      <c r="H1" s="193"/>
      <c r="I1" s="13"/>
      <c r="J1" s="13"/>
      <c r="K1" s="13"/>
      <c r="L1" s="13"/>
      <c r="M1" s="13"/>
      <c r="N1" s="13"/>
      <c r="O1" s="13"/>
      <c r="P1" s="13"/>
      <c r="Q1" s="13"/>
      <c r="R1" s="13"/>
      <c r="S1" s="13"/>
      <c r="T1" s="13"/>
      <c r="U1" s="13"/>
      <c r="V1" s="37"/>
      <c r="W1" s="37"/>
      <c r="X1" s="37"/>
      <c r="Y1" s="37"/>
      <c r="Z1" s="37"/>
    </row>
    <row r="2" spans="1:26" ht="108" customHeight="1">
      <c r="A2" s="37"/>
      <c r="B2" s="90"/>
      <c r="C2" s="91"/>
      <c r="D2" s="91"/>
      <c r="E2" s="194"/>
      <c r="F2" s="91"/>
      <c r="G2" s="91"/>
      <c r="H2" s="195"/>
      <c r="I2" s="196"/>
      <c r="J2" s="196"/>
      <c r="K2" s="196"/>
      <c r="L2" s="196"/>
      <c r="M2" s="196"/>
      <c r="N2" s="196"/>
      <c r="O2" s="196"/>
      <c r="P2" s="196"/>
      <c r="Q2" s="196"/>
      <c r="R2" s="196"/>
      <c r="S2" s="196"/>
      <c r="T2" s="196"/>
      <c r="U2" s="196"/>
      <c r="V2" s="92"/>
      <c r="W2" s="37"/>
      <c r="X2" s="37"/>
      <c r="Y2" s="37"/>
      <c r="Z2" s="37"/>
    </row>
    <row r="3" spans="1:26" ht="6" customHeight="1">
      <c r="A3" s="13"/>
      <c r="B3" s="26"/>
      <c r="C3" s="13"/>
      <c r="D3" s="13"/>
      <c r="E3" s="15"/>
      <c r="F3" s="13"/>
      <c r="G3" s="13"/>
      <c r="H3" s="197"/>
      <c r="I3" s="13"/>
      <c r="J3" s="13"/>
      <c r="K3" s="13"/>
      <c r="L3" s="13"/>
      <c r="M3" s="13"/>
      <c r="N3" s="13"/>
      <c r="O3" s="13"/>
      <c r="P3" s="13"/>
      <c r="Q3" s="13"/>
      <c r="R3" s="13"/>
      <c r="S3" s="13"/>
      <c r="T3" s="13"/>
      <c r="U3" s="13"/>
      <c r="V3" s="198"/>
      <c r="W3" s="13"/>
      <c r="X3" s="13"/>
      <c r="Y3" s="13"/>
      <c r="Z3" s="13"/>
    </row>
    <row r="4" spans="1:26" ht="13.5" customHeight="1">
      <c r="A4" s="13"/>
      <c r="B4" s="26"/>
      <c r="C4" s="474" t="s">
        <v>932</v>
      </c>
      <c r="D4" s="318"/>
      <c r="E4" s="318"/>
      <c r="F4" s="318"/>
      <c r="G4" s="318"/>
      <c r="H4" s="318"/>
      <c r="I4" s="318"/>
      <c r="J4" s="318"/>
      <c r="K4" s="318"/>
      <c r="L4" s="318"/>
      <c r="M4" s="318"/>
      <c r="N4" s="318"/>
      <c r="O4" s="318"/>
      <c r="P4" s="318"/>
      <c r="Q4" s="318"/>
      <c r="R4" s="318"/>
      <c r="S4" s="318"/>
      <c r="T4" s="318"/>
      <c r="U4" s="475"/>
      <c r="V4" s="198"/>
      <c r="W4" s="13"/>
      <c r="X4" s="13"/>
      <c r="Y4" s="13"/>
      <c r="Z4" s="13"/>
    </row>
    <row r="5" spans="1:26" ht="5.25" customHeight="1">
      <c r="A5" s="13"/>
      <c r="B5" s="26"/>
      <c r="C5" s="27"/>
      <c r="D5" s="27"/>
      <c r="E5" s="27"/>
      <c r="F5" s="13"/>
      <c r="G5" s="13"/>
      <c r="H5" s="197"/>
      <c r="I5" s="13"/>
      <c r="J5" s="13"/>
      <c r="K5" s="13"/>
      <c r="L5" s="13"/>
      <c r="M5" s="13"/>
      <c r="N5" s="13"/>
      <c r="O5" s="13"/>
      <c r="P5" s="13"/>
      <c r="Q5" s="13"/>
      <c r="R5" s="13"/>
      <c r="S5" s="13"/>
      <c r="T5" s="13"/>
      <c r="U5" s="78"/>
      <c r="V5" s="198"/>
      <c r="W5" s="13"/>
      <c r="X5" s="13"/>
      <c r="Y5" s="13"/>
      <c r="Z5" s="13"/>
    </row>
    <row r="6" spans="1:26" ht="44.25" customHeight="1">
      <c r="A6" s="13"/>
      <c r="B6" s="26"/>
      <c r="C6" s="476" t="s">
        <v>933</v>
      </c>
      <c r="D6" s="477"/>
      <c r="E6" s="477"/>
      <c r="F6" s="477"/>
      <c r="G6" s="478"/>
      <c r="H6" s="199"/>
      <c r="I6" s="484" t="s">
        <v>861</v>
      </c>
      <c r="J6" s="485"/>
      <c r="K6" s="485"/>
      <c r="L6" s="486"/>
      <c r="M6" s="487" t="s">
        <v>862</v>
      </c>
      <c r="N6" s="485"/>
      <c r="O6" s="485"/>
      <c r="P6" s="486"/>
      <c r="Q6" s="488" t="s">
        <v>863</v>
      </c>
      <c r="R6" s="486"/>
      <c r="S6" s="488" t="s">
        <v>864</v>
      </c>
      <c r="T6" s="486"/>
      <c r="U6" s="200" t="s">
        <v>934</v>
      </c>
      <c r="V6" s="198"/>
      <c r="W6" s="13"/>
      <c r="X6" s="13"/>
      <c r="Y6" s="13"/>
      <c r="Z6" s="13"/>
    </row>
    <row r="7" spans="1:26" ht="15.75" hidden="1" customHeight="1">
      <c r="A7" s="13"/>
      <c r="B7" s="26"/>
      <c r="C7" s="479"/>
      <c r="D7" s="380"/>
      <c r="E7" s="380"/>
      <c r="F7" s="380"/>
      <c r="G7" s="480"/>
      <c r="H7" s="199"/>
      <c r="I7" s="201"/>
      <c r="J7" s="202"/>
      <c r="K7" s="202"/>
      <c r="L7" s="203"/>
      <c r="M7" s="204"/>
      <c r="N7" s="202"/>
      <c r="O7" s="202"/>
      <c r="P7" s="203"/>
      <c r="Q7" s="204"/>
      <c r="R7" s="202"/>
      <c r="S7" s="202"/>
      <c r="T7" s="203"/>
      <c r="U7" s="205"/>
      <c r="V7" s="198"/>
      <c r="W7" s="13"/>
      <c r="X7" s="13"/>
      <c r="Y7" s="13"/>
      <c r="Z7" s="13"/>
    </row>
    <row r="8" spans="1:26" ht="51" customHeight="1">
      <c r="A8" s="13"/>
      <c r="B8" s="26"/>
      <c r="C8" s="481"/>
      <c r="D8" s="482"/>
      <c r="E8" s="482"/>
      <c r="F8" s="482"/>
      <c r="G8" s="483"/>
      <c r="H8" s="199"/>
      <c r="I8" s="206" t="s">
        <v>15</v>
      </c>
      <c r="J8" s="207" t="s">
        <v>16</v>
      </c>
      <c r="K8" s="207" t="s">
        <v>17</v>
      </c>
      <c r="L8" s="208" t="s">
        <v>18</v>
      </c>
      <c r="M8" s="209" t="s">
        <v>19</v>
      </c>
      <c r="N8" s="207" t="s">
        <v>20</v>
      </c>
      <c r="O8" s="207" t="s">
        <v>21</v>
      </c>
      <c r="P8" s="208" t="s">
        <v>22</v>
      </c>
      <c r="Q8" s="209" t="s">
        <v>23</v>
      </c>
      <c r="R8" s="208" t="s">
        <v>24</v>
      </c>
      <c r="S8" s="209" t="s">
        <v>25</v>
      </c>
      <c r="T8" s="208" t="s">
        <v>26</v>
      </c>
      <c r="U8" s="210" t="s">
        <v>27</v>
      </c>
      <c r="V8" s="198"/>
      <c r="W8" s="13"/>
      <c r="X8" s="13"/>
      <c r="Y8" s="13"/>
      <c r="Z8" s="13"/>
    </row>
    <row r="9" spans="1:26" ht="5.25" customHeight="1">
      <c r="A9" s="37"/>
      <c r="B9" s="93"/>
      <c r="C9" s="37"/>
      <c r="D9" s="37"/>
      <c r="E9" s="97"/>
      <c r="F9" s="37"/>
      <c r="G9" s="37"/>
      <c r="H9" s="193"/>
      <c r="I9" s="37"/>
      <c r="J9" s="13"/>
      <c r="K9" s="13"/>
      <c r="L9" s="13"/>
      <c r="M9" s="13"/>
      <c r="N9" s="13"/>
      <c r="O9" s="13"/>
      <c r="P9" s="13"/>
      <c r="Q9" s="13"/>
      <c r="R9" s="13"/>
      <c r="S9" s="13"/>
      <c r="T9" s="13"/>
      <c r="U9" s="13"/>
      <c r="V9" s="198"/>
      <c r="W9" s="37"/>
      <c r="X9" s="37"/>
      <c r="Y9" s="37"/>
      <c r="Z9" s="37"/>
    </row>
    <row r="10" spans="1:26" ht="32.25" customHeight="1">
      <c r="A10" s="37"/>
      <c r="B10" s="211"/>
      <c r="C10" s="491" t="s">
        <v>935</v>
      </c>
      <c r="D10" s="492"/>
      <c r="E10" s="492"/>
      <c r="F10" s="493"/>
      <c r="G10" s="489" t="s">
        <v>32</v>
      </c>
      <c r="H10" s="212"/>
      <c r="I10" s="213"/>
      <c r="J10" s="214"/>
      <c r="K10" s="214"/>
      <c r="L10" s="214"/>
      <c r="M10" s="214"/>
      <c r="N10" s="214"/>
      <c r="O10" s="214"/>
      <c r="P10" s="214"/>
      <c r="Q10" s="214"/>
      <c r="R10" s="214"/>
      <c r="S10" s="214"/>
      <c r="T10" s="214"/>
      <c r="U10" s="215"/>
      <c r="V10" s="39"/>
      <c r="W10" s="37"/>
      <c r="X10" s="37"/>
      <c r="Y10" s="37"/>
      <c r="Z10" s="37"/>
    </row>
    <row r="11" spans="1:26" ht="13.5" customHeight="1">
      <c r="A11" s="37"/>
      <c r="B11" s="211"/>
      <c r="C11" s="494"/>
      <c r="D11" s="495"/>
      <c r="E11" s="495"/>
      <c r="F11" s="496"/>
      <c r="G11" s="490"/>
      <c r="H11" s="212"/>
      <c r="I11" s="216"/>
      <c r="J11" s="217"/>
      <c r="K11" s="217"/>
      <c r="L11" s="217"/>
      <c r="M11" s="217"/>
      <c r="N11" s="217"/>
      <c r="O11" s="217"/>
      <c r="P11" s="217"/>
      <c r="Q11" s="217"/>
      <c r="R11" s="217"/>
      <c r="S11" s="217"/>
      <c r="T11" s="217"/>
      <c r="U11" s="218"/>
      <c r="V11" s="39"/>
      <c r="W11" s="37"/>
      <c r="X11" s="37"/>
      <c r="Y11" s="37"/>
      <c r="Z11" s="37"/>
    </row>
    <row r="12" spans="1:26" ht="13.5" customHeight="1">
      <c r="A12" s="37"/>
      <c r="B12" s="211"/>
      <c r="C12" s="497" t="str">
        <f>+Referencias!C7</f>
        <v>PLANEACIÓN</v>
      </c>
      <c r="D12" s="497" t="str">
        <f>+Referencias!D7</f>
        <v>Conocimiento normativo y del entorno</v>
      </c>
      <c r="E12" s="219">
        <f>+Referencias!E7</f>
        <v>1</v>
      </c>
      <c r="F12" s="220" t="str">
        <f>+Referencias!F7</f>
        <v>Conocer y considerar el propósito, las funciones y el tipo de entidad; conocer su entorno; y vincular la planeación estratégica en los diseños de planeación del área.</v>
      </c>
      <c r="G12" s="221"/>
      <c r="H12" s="222"/>
      <c r="I12" s="223"/>
      <c r="J12" s="223"/>
      <c r="K12" s="223"/>
      <c r="L12" s="223"/>
      <c r="M12" s="223"/>
      <c r="N12" s="223"/>
      <c r="O12" s="223"/>
      <c r="P12" s="223"/>
      <c r="Q12" s="223"/>
      <c r="R12" s="223"/>
      <c r="S12" s="223" t="s">
        <v>936</v>
      </c>
      <c r="T12" s="223" t="s">
        <v>936</v>
      </c>
      <c r="U12" s="223"/>
      <c r="V12" s="224"/>
      <c r="W12" s="37"/>
      <c r="X12" s="37"/>
      <c r="Y12" s="37"/>
      <c r="Z12" s="37"/>
    </row>
    <row r="13" spans="1:26" ht="13.5" customHeight="1">
      <c r="A13" s="37"/>
      <c r="B13" s="211"/>
      <c r="C13" s="325"/>
      <c r="D13" s="325"/>
      <c r="E13" s="219">
        <f>+Referencias!E8</f>
        <v>2</v>
      </c>
      <c r="F13" s="220" t="str">
        <f>+Referencias!F8</f>
        <v xml:space="preserve">Conocer y considerar toda la normatividad aplicable al proceso de TH </v>
      </c>
      <c r="G13" s="221"/>
      <c r="H13" s="222"/>
      <c r="I13" s="223"/>
      <c r="J13" s="223"/>
      <c r="K13" s="223"/>
      <c r="L13" s="223"/>
      <c r="M13" s="223"/>
      <c r="N13" s="223"/>
      <c r="O13" s="223"/>
      <c r="P13" s="223"/>
      <c r="Q13" s="223"/>
      <c r="R13" s="223"/>
      <c r="S13" s="223" t="s">
        <v>936</v>
      </c>
      <c r="T13" s="223" t="s">
        <v>936</v>
      </c>
      <c r="U13" s="223"/>
      <c r="V13" s="224"/>
      <c r="W13" s="37"/>
      <c r="X13" s="37"/>
      <c r="Y13" s="37"/>
      <c r="Z13" s="37"/>
    </row>
    <row r="14" spans="1:26" ht="13.5" customHeight="1">
      <c r="A14" s="37"/>
      <c r="B14" s="211"/>
      <c r="C14" s="325"/>
      <c r="D14" s="498"/>
      <c r="E14" s="219">
        <f>+Referencias!E9</f>
        <v>3</v>
      </c>
      <c r="F14" s="220" t="str">
        <f>+Referencias!F9</f>
        <v>Conocer y considerar los lineamientos institucionales macro relacionados con la entidad, emitidos por Función Pública, CNSC, ESAP y Presidencia de la República.</v>
      </c>
      <c r="G14" s="221"/>
      <c r="H14" s="222"/>
      <c r="I14" s="223"/>
      <c r="J14" s="223"/>
      <c r="K14" s="223"/>
      <c r="L14" s="223"/>
      <c r="M14" s="223"/>
      <c r="N14" s="223" t="s">
        <v>936</v>
      </c>
      <c r="O14" s="223"/>
      <c r="P14" s="223" t="s">
        <v>936</v>
      </c>
      <c r="Q14" s="223" t="s">
        <v>936</v>
      </c>
      <c r="R14" s="223"/>
      <c r="S14" s="223"/>
      <c r="T14" s="223"/>
      <c r="U14" s="223"/>
      <c r="V14" s="224"/>
      <c r="W14" s="37"/>
      <c r="X14" s="37"/>
      <c r="Y14" s="37"/>
      <c r="Z14" s="37"/>
    </row>
    <row r="15" spans="1:26" ht="13.5" customHeight="1">
      <c r="A15" s="37"/>
      <c r="B15" s="211"/>
      <c r="C15" s="325"/>
      <c r="D15" s="497" t="str">
        <f>+Referencias!D10</f>
        <v>Gestión de la información</v>
      </c>
      <c r="E15" s="219">
        <f>+Referencias!E10</f>
        <v>4</v>
      </c>
      <c r="F15" s="220" t="str">
        <f>+Referencias!F10</f>
        <v>Gestionar la información en el SIGEP (Servidores Públicos)</v>
      </c>
      <c r="G15" s="61"/>
      <c r="H15" s="222"/>
      <c r="I15" s="225"/>
      <c r="J15" s="225"/>
      <c r="K15" s="225"/>
      <c r="L15" s="225"/>
      <c r="M15" s="225"/>
      <c r="N15" s="225"/>
      <c r="O15" s="225"/>
      <c r="P15" s="225"/>
      <c r="Q15" s="225"/>
      <c r="R15" s="225"/>
      <c r="S15" s="223"/>
      <c r="T15" s="225"/>
      <c r="U15" s="225" t="s">
        <v>936</v>
      </c>
      <c r="V15" s="224"/>
      <c r="W15" s="37"/>
      <c r="X15" s="37"/>
      <c r="Y15" s="37"/>
      <c r="Z15" s="37"/>
    </row>
    <row r="16" spans="1:26" ht="13.5" customHeight="1">
      <c r="A16" s="37"/>
      <c r="B16" s="211"/>
      <c r="C16" s="325"/>
      <c r="D16" s="325"/>
      <c r="E16" s="219">
        <f>+Referencias!E11</f>
        <v>5</v>
      </c>
      <c r="F16" s="220" t="str">
        <f>+Referencias!F11</f>
        <v>Gestionar la información en el SIGEP (Contratistas)</v>
      </c>
      <c r="G16" s="221"/>
      <c r="H16" s="222"/>
      <c r="I16" s="223"/>
      <c r="J16" s="223"/>
      <c r="K16" s="223"/>
      <c r="L16" s="223"/>
      <c r="M16" s="223"/>
      <c r="N16" s="223"/>
      <c r="O16" s="223"/>
      <c r="P16" s="223"/>
      <c r="Q16" s="223"/>
      <c r="R16" s="223"/>
      <c r="S16" s="223"/>
      <c r="T16" s="223"/>
      <c r="U16" s="223" t="s">
        <v>936</v>
      </c>
      <c r="V16" s="224"/>
      <c r="W16" s="37"/>
      <c r="X16" s="37"/>
      <c r="Y16" s="37"/>
      <c r="Z16" s="37"/>
    </row>
    <row r="17" spans="1:26" ht="13.5" customHeight="1">
      <c r="A17" s="37"/>
      <c r="B17" s="211"/>
      <c r="C17" s="325"/>
      <c r="D17" s="325"/>
      <c r="E17" s="219">
        <f>+Referencias!E12</f>
        <v>6</v>
      </c>
      <c r="F17" s="220" t="str">
        <f>+Referencias!F12</f>
        <v>Verificar la información cargada en el SIGEP</v>
      </c>
      <c r="G17" s="226"/>
      <c r="H17" s="227"/>
      <c r="I17" s="223"/>
      <c r="J17" s="223"/>
      <c r="K17" s="223"/>
      <c r="L17" s="223"/>
      <c r="M17" s="223"/>
      <c r="N17" s="223"/>
      <c r="O17" s="223"/>
      <c r="P17" s="223"/>
      <c r="Q17" s="223"/>
      <c r="R17" s="223"/>
      <c r="S17" s="223"/>
      <c r="T17" s="223"/>
      <c r="U17" s="223" t="s">
        <v>936</v>
      </c>
      <c r="V17" s="224"/>
      <c r="W17" s="37"/>
      <c r="X17" s="37"/>
      <c r="Y17" s="37"/>
      <c r="Z17" s="37"/>
    </row>
    <row r="18" spans="1:26" ht="13.5" customHeight="1">
      <c r="A18" s="37"/>
      <c r="B18" s="211"/>
      <c r="C18" s="325"/>
      <c r="D18" s="325"/>
      <c r="E18" s="219">
        <f>+Referencias!E13</f>
        <v>7</v>
      </c>
      <c r="F18" s="220" t="str">
        <f>+Referencias!F13</f>
        <v>Contar con un mecanismo de información que permita visualizar en tiempo real la planta de personal y generar reportes, articulado con la nómina o independiente, diferenciando:
- Planta global y planta estructural, por grupos internos de trabajo</v>
      </c>
      <c r="G18" s="226"/>
      <c r="H18" s="227"/>
      <c r="I18" s="223"/>
      <c r="J18" s="223"/>
      <c r="K18" s="223"/>
      <c r="L18" s="223"/>
      <c r="M18" s="223"/>
      <c r="N18" s="223"/>
      <c r="O18" s="223"/>
      <c r="P18" s="223"/>
      <c r="Q18" s="223"/>
      <c r="R18" s="223"/>
      <c r="S18" s="223"/>
      <c r="T18" s="223"/>
      <c r="U18" s="223" t="s">
        <v>936</v>
      </c>
      <c r="V18" s="224"/>
      <c r="W18" s="228"/>
      <c r="X18" s="37"/>
      <c r="Y18" s="37"/>
      <c r="Z18" s="37"/>
    </row>
    <row r="19" spans="1:26" ht="13.5" customHeight="1">
      <c r="A19" s="37"/>
      <c r="B19" s="211"/>
      <c r="C19" s="325"/>
      <c r="D19" s="325"/>
      <c r="E19" s="219">
        <f>+Referencias!E14</f>
        <v>8</v>
      </c>
      <c r="F19" s="220" t="str">
        <f>+Referencias!F14</f>
        <v>Contar con un mecanismo de información que permita visualizar en tiempo real la planta de personal y generar reportes, articulado con la nómina o independiente, diferenciando:
- Tipos de vinculación, nivel, código, grado</v>
      </c>
      <c r="G19" s="226"/>
      <c r="H19" s="227"/>
      <c r="I19" s="223"/>
      <c r="J19" s="223"/>
      <c r="K19" s="223"/>
      <c r="L19" s="223"/>
      <c r="M19" s="223"/>
      <c r="N19" s="223"/>
      <c r="O19" s="223"/>
      <c r="P19" s="223"/>
      <c r="Q19" s="223"/>
      <c r="R19" s="223"/>
      <c r="S19" s="223"/>
      <c r="T19" s="223"/>
      <c r="U19" s="223" t="s">
        <v>936</v>
      </c>
      <c r="V19" s="224"/>
      <c r="W19" s="37"/>
      <c r="X19" s="37"/>
      <c r="Y19" s="37"/>
      <c r="Z19" s="37"/>
    </row>
    <row r="20" spans="1:26" ht="13.5" customHeight="1">
      <c r="A20" s="37"/>
      <c r="B20" s="211"/>
      <c r="C20" s="325"/>
      <c r="D20" s="325"/>
      <c r="E20" s="219">
        <f>+Referencias!E15</f>
        <v>9</v>
      </c>
      <c r="F20" s="220" t="str">
        <f>+Referencias!F15</f>
        <v>Contar con un mecanismo de información que permita visualizar en tiempo real la planta de personal y generar reportes, articulado con la nómina o independiente, diferenciando:
- Antigüedad en el Estado, nivel académico y género</v>
      </c>
      <c r="G20" s="226"/>
      <c r="H20" s="227"/>
      <c r="I20" s="223"/>
      <c r="J20" s="223"/>
      <c r="K20" s="223"/>
      <c r="L20" s="223"/>
      <c r="M20" s="223"/>
      <c r="N20" s="223"/>
      <c r="O20" s="223"/>
      <c r="P20" s="223"/>
      <c r="Q20" s="223"/>
      <c r="R20" s="223"/>
      <c r="S20" s="223"/>
      <c r="T20" s="223"/>
      <c r="U20" s="223" t="s">
        <v>936</v>
      </c>
      <c r="V20" s="224"/>
      <c r="W20" s="37"/>
      <c r="X20" s="37"/>
      <c r="Y20" s="37"/>
      <c r="Z20" s="37"/>
    </row>
    <row r="21" spans="1:26" ht="13.5" customHeight="1">
      <c r="A21" s="37"/>
      <c r="B21" s="211"/>
      <c r="C21" s="325"/>
      <c r="D21" s="325"/>
      <c r="E21" s="219">
        <f>+Referencias!E16</f>
        <v>10</v>
      </c>
      <c r="F21" s="220" t="str">
        <f>+Referencias!F16</f>
        <v>Contar con un mecanismo de información que permita visualizar en tiempo real la planta de personal y generar reportes, articulado con la nómina o independiente, diferenciando:
- Cargos en vacancia definitiva o temporal por niveles</v>
      </c>
      <c r="G21" s="226"/>
      <c r="H21" s="227"/>
      <c r="I21" s="223"/>
      <c r="J21" s="223"/>
      <c r="K21" s="223"/>
      <c r="L21" s="223"/>
      <c r="M21" s="223"/>
      <c r="N21" s="223"/>
      <c r="O21" s="223"/>
      <c r="P21" s="223"/>
      <c r="Q21" s="223"/>
      <c r="R21" s="223"/>
      <c r="S21" s="223"/>
      <c r="T21" s="223"/>
      <c r="U21" s="223" t="s">
        <v>936</v>
      </c>
      <c r="V21" s="224"/>
      <c r="W21" s="37"/>
      <c r="X21" s="37"/>
      <c r="Y21" s="37"/>
      <c r="Z21" s="37"/>
    </row>
    <row r="22" spans="1:26" ht="13.5" customHeight="1">
      <c r="A22" s="37"/>
      <c r="B22" s="211"/>
      <c r="C22" s="325"/>
      <c r="D22" s="325"/>
      <c r="E22" s="219">
        <f>+Referencias!E17</f>
        <v>11</v>
      </c>
      <c r="F22" s="220" t="str">
        <f>+Referencias!F17</f>
        <v>Contar con un mecanismo de información que permita visualizar en tiempo real la planta de personal y generar reportes, articulado con la nómina o independiente, diferenciando:
- Perfiles de Empleos</v>
      </c>
      <c r="G22" s="226"/>
      <c r="H22" s="227"/>
      <c r="I22" s="223"/>
      <c r="J22" s="223"/>
      <c r="K22" s="223"/>
      <c r="L22" s="223"/>
      <c r="M22" s="223"/>
      <c r="N22" s="223"/>
      <c r="O22" s="223"/>
      <c r="P22" s="223"/>
      <c r="Q22" s="223"/>
      <c r="R22" s="223"/>
      <c r="S22" s="223"/>
      <c r="T22" s="223"/>
      <c r="U22" s="223" t="s">
        <v>936</v>
      </c>
      <c r="V22" s="224"/>
      <c r="W22" s="37"/>
      <c r="X22" s="37"/>
      <c r="Y22" s="37"/>
      <c r="Z22" s="37"/>
    </row>
    <row r="23" spans="1:26" ht="13.5" customHeight="1">
      <c r="A23" s="37"/>
      <c r="B23" s="211"/>
      <c r="C23" s="325"/>
      <c r="D23" s="325"/>
      <c r="E23" s="219">
        <f>+Referencias!E18</f>
        <v>12</v>
      </c>
      <c r="F23" s="220" t="str">
        <f>+Referencias!F18</f>
        <v>Contar con un mecanismo de información que permita visualizar en tiempo real la planta de personal y generar reportes, articulado con la nómina o independiente, diferenciando:
- Personas con discapacidad, pre pensionados, cabezas de familia, pertenecientes a grupos étnicos o con fuero sindical</v>
      </c>
      <c r="G23" s="226"/>
      <c r="H23" s="227"/>
      <c r="I23" s="223"/>
      <c r="J23" s="223"/>
      <c r="K23" s="223"/>
      <c r="L23" s="223"/>
      <c r="M23" s="223"/>
      <c r="N23" s="223"/>
      <c r="O23" s="223"/>
      <c r="P23" s="223" t="s">
        <v>936</v>
      </c>
      <c r="Q23" s="223"/>
      <c r="R23" s="223"/>
      <c r="S23" s="223"/>
      <c r="T23" s="223"/>
      <c r="U23" s="223" t="s">
        <v>936</v>
      </c>
      <c r="V23" s="224"/>
      <c r="W23" s="37"/>
      <c r="X23" s="37"/>
      <c r="Y23" s="37"/>
      <c r="Z23" s="37"/>
    </row>
    <row r="24" spans="1:26" ht="13.5" customHeight="1">
      <c r="A24" s="37"/>
      <c r="B24" s="211"/>
      <c r="C24" s="325"/>
      <c r="D24" s="498"/>
      <c r="E24" s="219">
        <f>+Referencias!E19</f>
        <v>13</v>
      </c>
      <c r="F24" s="220" t="str">
        <f>+Referencias!F19</f>
        <v>Recopilar y analizar la información proveniente de los siguientes diagnósticos:
- Matriz GETH
- Rutas de creación de Valor
- Necesidades de capacitación
- Necesidades de bienestar
- Análisis de la caracterización del talento humano
- Resultados de la evaluación de desempeño y acuerdos de gestión.
- Medición de clima organizacional
- Detección de riesgo psicosocial
- Encuesta de ambiente y desempeño institucional (EDI - DANE)
- Acuerdos sindicales
- Riesgos del proceso de Talento Humano
- Otros diagnósticos</v>
      </c>
      <c r="G24" s="226"/>
      <c r="H24" s="227"/>
      <c r="I24" s="223"/>
      <c r="J24" s="223"/>
      <c r="K24" s="223"/>
      <c r="L24" s="223"/>
      <c r="M24" s="223"/>
      <c r="N24" s="223"/>
      <c r="O24" s="223"/>
      <c r="P24" s="223"/>
      <c r="Q24" s="223"/>
      <c r="R24" s="223"/>
      <c r="S24" s="223" t="s">
        <v>936</v>
      </c>
      <c r="T24" s="223" t="s">
        <v>936</v>
      </c>
      <c r="U24" s="223" t="s">
        <v>936</v>
      </c>
      <c r="V24" s="224"/>
      <c r="W24" s="37"/>
      <c r="X24" s="37"/>
      <c r="Y24" s="37"/>
      <c r="Z24" s="37"/>
    </row>
    <row r="25" spans="1:26" ht="13.5" customHeight="1">
      <c r="A25" s="37"/>
      <c r="B25" s="211"/>
      <c r="C25" s="325"/>
      <c r="D25" s="497" t="str">
        <f>+Referencias!D20</f>
        <v>Planeación Estratégica</v>
      </c>
      <c r="E25" s="219">
        <f>+Referencias!E20</f>
        <v>14</v>
      </c>
      <c r="F25" s="220" t="str">
        <f>+Referencias!F20</f>
        <v>Diseñar la planeación estratégica del talento humano, que contemple:</v>
      </c>
      <c r="G25" s="226"/>
      <c r="H25" s="227"/>
      <c r="I25" s="223"/>
      <c r="J25" s="223"/>
      <c r="K25" s="223"/>
      <c r="L25" s="223" t="s">
        <v>936</v>
      </c>
      <c r="M25" s="223"/>
      <c r="N25" s="223"/>
      <c r="O25" s="223"/>
      <c r="P25" s="223"/>
      <c r="Q25" s="223"/>
      <c r="R25" s="223"/>
      <c r="S25" s="223" t="s">
        <v>936</v>
      </c>
      <c r="T25" s="223" t="s">
        <v>936</v>
      </c>
      <c r="U25" s="223"/>
      <c r="V25" s="224"/>
      <c r="W25" s="37"/>
      <c r="X25" s="37"/>
      <c r="Y25" s="37"/>
      <c r="Z25" s="37"/>
    </row>
    <row r="26" spans="1:26" ht="13.5" customHeight="1">
      <c r="A26" s="37"/>
      <c r="B26" s="211"/>
      <c r="C26" s="325"/>
      <c r="D26" s="325"/>
      <c r="E26" s="219" t="str">
        <f>+Referencias!E21</f>
        <v>14A</v>
      </c>
      <c r="F26" s="220" t="str">
        <f>+Referencias!F21</f>
        <v>Plan anual de vacantes y Plan de Previsión de Recursos Humanos que prevea y programe los recursos necesarios para proveer las vacantes mediante concurso</v>
      </c>
      <c r="G26" s="226"/>
      <c r="H26" s="227"/>
      <c r="I26" s="223"/>
      <c r="J26" s="223" t="s">
        <v>936</v>
      </c>
      <c r="K26" s="223"/>
      <c r="L26" s="223"/>
      <c r="M26" s="223"/>
      <c r="N26" s="223"/>
      <c r="O26" s="223"/>
      <c r="P26" s="223"/>
      <c r="Q26" s="223"/>
      <c r="R26" s="223"/>
      <c r="S26" s="223"/>
      <c r="T26" s="223"/>
      <c r="U26" s="223" t="s">
        <v>936</v>
      </c>
      <c r="V26" s="224"/>
      <c r="W26" s="37"/>
      <c r="X26" s="37"/>
      <c r="Y26" s="37"/>
      <c r="Z26" s="37"/>
    </row>
    <row r="27" spans="1:26" ht="13.5" customHeight="1">
      <c r="A27" s="37"/>
      <c r="B27" s="211"/>
      <c r="C27" s="325"/>
      <c r="D27" s="325"/>
      <c r="E27" s="219" t="str">
        <f>+Referencias!E22</f>
        <v>14B</v>
      </c>
      <c r="F27" s="220" t="str">
        <f>+Referencias!F22</f>
        <v>Plan Institucional de Capacitación</v>
      </c>
      <c r="G27" s="226"/>
      <c r="H27" s="227"/>
      <c r="I27" s="223"/>
      <c r="J27" s="223"/>
      <c r="K27" s="223"/>
      <c r="L27" s="223"/>
      <c r="M27" s="223" t="s">
        <v>936</v>
      </c>
      <c r="N27" s="223"/>
      <c r="O27" s="223"/>
      <c r="P27" s="223" t="s">
        <v>936</v>
      </c>
      <c r="Q27" s="223" t="s">
        <v>936</v>
      </c>
      <c r="R27" s="223" t="s">
        <v>936</v>
      </c>
      <c r="S27" s="223"/>
      <c r="T27" s="223"/>
      <c r="U27" s="223"/>
      <c r="V27" s="224"/>
      <c r="W27" s="37"/>
      <c r="X27" s="37"/>
      <c r="Y27" s="37"/>
      <c r="Z27" s="37"/>
    </row>
    <row r="28" spans="1:26" ht="13.5" customHeight="1">
      <c r="A28" s="37"/>
      <c r="B28" s="211"/>
      <c r="C28" s="325"/>
      <c r="D28" s="325"/>
      <c r="E28" s="219" t="str">
        <f>+Referencias!E23</f>
        <v>14C</v>
      </c>
      <c r="F28" s="220" t="str">
        <f>+Referencias!F23</f>
        <v>Plan de bienestar e incentivos</v>
      </c>
      <c r="G28" s="226"/>
      <c r="H28" s="227"/>
      <c r="I28" s="223"/>
      <c r="J28" s="223" t="s">
        <v>936</v>
      </c>
      <c r="K28" s="223" t="s">
        <v>936</v>
      </c>
      <c r="L28" s="223" t="s">
        <v>936</v>
      </c>
      <c r="M28" s="223" t="s">
        <v>936</v>
      </c>
      <c r="N28" s="223" t="s">
        <v>936</v>
      </c>
      <c r="O28" s="223" t="s">
        <v>936</v>
      </c>
      <c r="P28" s="223"/>
      <c r="Q28" s="223"/>
      <c r="R28" s="223"/>
      <c r="S28" s="223"/>
      <c r="T28" s="223"/>
      <c r="U28" s="223"/>
      <c r="V28" s="224"/>
      <c r="W28" s="37"/>
      <c r="X28" s="37"/>
      <c r="Y28" s="37"/>
      <c r="Z28" s="37"/>
    </row>
    <row r="29" spans="1:26" ht="13.5" customHeight="1">
      <c r="A29" s="37"/>
      <c r="B29" s="211"/>
      <c r="C29" s="325"/>
      <c r="D29" s="325"/>
      <c r="E29" s="219" t="str">
        <f>+Referencias!E24</f>
        <v>14D</v>
      </c>
      <c r="F29" s="220" t="str">
        <f>+Referencias!F24</f>
        <v>Plan de seguridad y salud en el trabajo</v>
      </c>
      <c r="G29" s="226"/>
      <c r="H29" s="227"/>
      <c r="I29" s="223" t="s">
        <v>936</v>
      </c>
      <c r="J29" s="223"/>
      <c r="K29" s="223"/>
      <c r="L29" s="223"/>
      <c r="M29" s="223"/>
      <c r="N29" s="223" t="s">
        <v>936</v>
      </c>
      <c r="O29" s="223"/>
      <c r="P29" s="223"/>
      <c r="Q29" s="223"/>
      <c r="R29" s="223"/>
      <c r="S29" s="223"/>
      <c r="T29" s="223"/>
      <c r="U29" s="223"/>
      <c r="V29" s="224"/>
      <c r="W29" s="37"/>
      <c r="X29" s="37"/>
      <c r="Y29" s="37"/>
      <c r="Z29" s="37"/>
    </row>
    <row r="30" spans="1:26" ht="13.5" customHeight="1">
      <c r="A30" s="37"/>
      <c r="B30" s="211"/>
      <c r="C30" s="325"/>
      <c r="D30" s="325"/>
      <c r="E30" s="219" t="str">
        <f>+Referencias!E25</f>
        <v>14E</v>
      </c>
      <c r="F30" s="220" t="str">
        <f>+Referencias!F25</f>
        <v>Monitoreo y seguimiento del SIGEP</v>
      </c>
      <c r="G30" s="226"/>
      <c r="H30" s="227"/>
      <c r="I30" s="223"/>
      <c r="J30" s="223"/>
      <c r="K30" s="223"/>
      <c r="L30" s="223"/>
      <c r="M30" s="223"/>
      <c r="N30" s="223"/>
      <c r="O30" s="223"/>
      <c r="P30" s="223"/>
      <c r="Q30" s="223"/>
      <c r="R30" s="223"/>
      <c r="S30" s="223"/>
      <c r="T30" s="223"/>
      <c r="U30" s="223" t="s">
        <v>936</v>
      </c>
      <c r="V30" s="224"/>
      <c r="W30" s="37"/>
      <c r="X30" s="37"/>
      <c r="Y30" s="37"/>
      <c r="Z30" s="37"/>
    </row>
    <row r="31" spans="1:26" ht="13.5" customHeight="1">
      <c r="A31" s="37"/>
      <c r="B31" s="211"/>
      <c r="C31" s="325"/>
      <c r="D31" s="325"/>
      <c r="E31" s="219" t="str">
        <f>+Referencias!E26</f>
        <v>14F</v>
      </c>
      <c r="F31" s="220" t="str">
        <f>+Referencias!F26</f>
        <v>Evaluación de desempeño</v>
      </c>
      <c r="G31" s="226"/>
      <c r="H31" s="227"/>
      <c r="I31" s="223"/>
      <c r="J31" s="223"/>
      <c r="K31" s="223"/>
      <c r="L31" s="223" t="s">
        <v>936</v>
      </c>
      <c r="M31" s="223" t="s">
        <v>936</v>
      </c>
      <c r="N31" s="223" t="s">
        <v>936</v>
      </c>
      <c r="O31" s="223" t="s">
        <v>936</v>
      </c>
      <c r="P31" s="223"/>
      <c r="Q31" s="223" t="s">
        <v>936</v>
      </c>
      <c r="R31" s="223" t="s">
        <v>936</v>
      </c>
      <c r="S31" s="223" t="s">
        <v>936</v>
      </c>
      <c r="T31" s="223"/>
      <c r="U31" s="223"/>
      <c r="V31" s="224"/>
      <c r="W31" s="37"/>
      <c r="X31" s="37"/>
      <c r="Y31" s="37"/>
      <c r="Z31" s="37"/>
    </row>
    <row r="32" spans="1:26" ht="13.5" customHeight="1">
      <c r="A32" s="37"/>
      <c r="B32" s="211"/>
      <c r="C32" s="325"/>
      <c r="D32" s="325"/>
      <c r="E32" s="219" t="str">
        <f>+Referencias!E27</f>
        <v>14G</v>
      </c>
      <c r="F32" s="220" t="str">
        <f>+Referencias!F27</f>
        <v>Inducción y reinducción (Se agrega en el Plan Estratégico de Talento Humano, dado que éste contiene al Plan Institucional de Capacitación - Decreto 612 de 2018)</v>
      </c>
      <c r="G32" s="226"/>
      <c r="H32" s="227"/>
      <c r="I32" s="223"/>
      <c r="J32" s="223"/>
      <c r="K32" s="223" t="s">
        <v>936</v>
      </c>
      <c r="L32" s="223"/>
      <c r="M32" s="223"/>
      <c r="N32" s="223" t="s">
        <v>936</v>
      </c>
      <c r="O32" s="223"/>
      <c r="P32" s="223" t="s">
        <v>936</v>
      </c>
      <c r="Q32" s="223"/>
      <c r="R32" s="223" t="s">
        <v>936</v>
      </c>
      <c r="S32" s="223"/>
      <c r="T32" s="223" t="s">
        <v>936</v>
      </c>
      <c r="U32" s="223"/>
      <c r="V32" s="224"/>
      <c r="W32" s="37"/>
      <c r="X32" s="37"/>
      <c r="Y32" s="37"/>
      <c r="Z32" s="37"/>
    </row>
    <row r="33" spans="1:26" ht="13.5" customHeight="1">
      <c r="A33" s="37"/>
      <c r="B33" s="211"/>
      <c r="C33" s="325"/>
      <c r="D33" s="498"/>
      <c r="E33" s="219" t="str">
        <f>+Referencias!E28</f>
        <v>14H</v>
      </c>
      <c r="F33" s="220" t="str">
        <f>+Referencias!F28</f>
        <v>Medición, análisis y mejoramiento del clima organizacional (Se agrega en el Plan estratégico de Talento Humano, dado que éste contiene al Plan de Bienestar y Estímulos - Decreto 612 de 2018)</v>
      </c>
      <c r="G33" s="226"/>
      <c r="H33" s="227"/>
      <c r="I33" s="223" t="s">
        <v>936</v>
      </c>
      <c r="J33" s="223" t="s">
        <v>936</v>
      </c>
      <c r="K33" s="223" t="s">
        <v>936</v>
      </c>
      <c r="L33" s="223"/>
      <c r="M33" s="223" t="s">
        <v>936</v>
      </c>
      <c r="N33" s="223" t="s">
        <v>936</v>
      </c>
      <c r="O33" s="223"/>
      <c r="P33" s="223"/>
      <c r="Q33" s="223"/>
      <c r="R33" s="223"/>
      <c r="S33" s="223"/>
      <c r="T33" s="223"/>
      <c r="U33" s="223"/>
      <c r="V33" s="224"/>
      <c r="W33" s="37"/>
      <c r="X33" s="37"/>
      <c r="Y33" s="37"/>
      <c r="Z33" s="37"/>
    </row>
    <row r="34" spans="1:26" ht="13.5" customHeight="1">
      <c r="A34" s="37"/>
      <c r="B34" s="211"/>
      <c r="C34" s="325"/>
      <c r="D34" s="220" t="str">
        <f>+Referencias!D29</f>
        <v>Manual de funciones y competencias</v>
      </c>
      <c r="E34" s="219">
        <f>+Referencias!E29</f>
        <v>15</v>
      </c>
      <c r="F34" s="220" t="str">
        <f>+Referencias!F29</f>
        <v>Contar con un manual de funciones y competencias ajustado a las directrices vigentes</v>
      </c>
      <c r="G34" s="226"/>
      <c r="H34" s="227"/>
      <c r="I34" s="223"/>
      <c r="J34" s="223"/>
      <c r="K34" s="223"/>
      <c r="L34" s="223"/>
      <c r="M34" s="223"/>
      <c r="N34" s="223"/>
      <c r="O34" s="223"/>
      <c r="P34" s="223"/>
      <c r="Q34" s="223"/>
      <c r="R34" s="223"/>
      <c r="S34" s="223"/>
      <c r="T34" s="223" t="s">
        <v>936</v>
      </c>
      <c r="U34" s="223"/>
      <c r="V34" s="224"/>
      <c r="W34" s="37"/>
      <c r="X34" s="37"/>
      <c r="Y34" s="37"/>
      <c r="Z34" s="37"/>
    </row>
    <row r="35" spans="1:26" ht="13.5" customHeight="1">
      <c r="A35" s="37"/>
      <c r="B35" s="211"/>
      <c r="C35" s="498"/>
      <c r="D35" s="220" t="str">
        <f>+Referencias!D30</f>
        <v>Arreglo institucional</v>
      </c>
      <c r="E35" s="219">
        <f>+Referencias!E30</f>
        <v>16</v>
      </c>
      <c r="F35" s="220" t="str">
        <f>+Referencias!F30</f>
        <v>Contar con un área estratégica para la gerencia del TH</v>
      </c>
      <c r="G35" s="226"/>
      <c r="H35" s="227"/>
      <c r="I35" s="223"/>
      <c r="J35" s="223"/>
      <c r="K35" s="223"/>
      <c r="L35" s="223" t="s">
        <v>936</v>
      </c>
      <c r="M35" s="223" t="s">
        <v>936</v>
      </c>
      <c r="N35" s="223"/>
      <c r="O35" s="223" t="s">
        <v>936</v>
      </c>
      <c r="P35" s="223"/>
      <c r="Q35" s="223"/>
      <c r="R35" s="223"/>
      <c r="S35" s="223"/>
      <c r="T35" s="223"/>
      <c r="U35" s="223"/>
      <c r="V35" s="224"/>
      <c r="W35" s="37"/>
      <c r="X35" s="37"/>
      <c r="Y35" s="37"/>
      <c r="Z35" s="37"/>
    </row>
    <row r="36" spans="1:26" ht="13.5" customHeight="1">
      <c r="A36" s="37"/>
      <c r="B36" s="211"/>
      <c r="C36" s="497" t="str">
        <f>+Referencias!C31</f>
        <v>INGRESO</v>
      </c>
      <c r="D36" s="497" t="str">
        <f>+Referencias!D31</f>
        <v>Provisión del empleo</v>
      </c>
      <c r="E36" s="219">
        <f>+Referencias!E31</f>
        <v>17</v>
      </c>
      <c r="F36" s="220" t="str">
        <f>+Referencias!F31</f>
        <v>Proveer las vacantes definitivas de forma temporal mediante la figura de encargo, eficientemente</v>
      </c>
      <c r="G36" s="226"/>
      <c r="H36" s="227"/>
      <c r="I36" s="223"/>
      <c r="J36" s="223"/>
      <c r="K36" s="223"/>
      <c r="L36" s="223"/>
      <c r="M36" s="223"/>
      <c r="N36" s="223"/>
      <c r="O36" s="223"/>
      <c r="P36" s="223"/>
      <c r="Q36" s="223"/>
      <c r="R36" s="223"/>
      <c r="S36" s="223" t="s">
        <v>936</v>
      </c>
      <c r="T36" s="223" t="s">
        <v>936</v>
      </c>
      <c r="U36" s="223" t="s">
        <v>936</v>
      </c>
      <c r="V36" s="224"/>
      <c r="W36" s="37"/>
      <c r="X36" s="37"/>
      <c r="Y36" s="37"/>
      <c r="Z36" s="37"/>
    </row>
    <row r="37" spans="1:26" ht="13.5" customHeight="1">
      <c r="A37" s="37"/>
      <c r="B37" s="211"/>
      <c r="C37" s="325"/>
      <c r="D37" s="325"/>
      <c r="E37" s="219">
        <f>+Referencias!E32</f>
        <v>18</v>
      </c>
      <c r="F37" s="220" t="str">
        <f>+Referencias!F32</f>
        <v>Proveer las vacantes definitivas oportunamente, de acuerdo con el Plan Anual de Vacantes</v>
      </c>
      <c r="G37" s="226"/>
      <c r="H37" s="227"/>
      <c r="I37" s="223"/>
      <c r="J37" s="223"/>
      <c r="K37" s="223"/>
      <c r="L37" s="223"/>
      <c r="M37" s="223"/>
      <c r="N37" s="223"/>
      <c r="O37" s="223"/>
      <c r="P37" s="223"/>
      <c r="Q37" s="223"/>
      <c r="R37" s="223"/>
      <c r="S37" s="223" t="s">
        <v>936</v>
      </c>
      <c r="T37" s="223" t="s">
        <v>936</v>
      </c>
      <c r="U37" s="223" t="s">
        <v>936</v>
      </c>
      <c r="V37" s="224"/>
      <c r="W37" s="37"/>
      <c r="X37" s="37"/>
      <c r="Y37" s="37"/>
      <c r="Z37" s="37"/>
    </row>
    <row r="38" spans="1:26" ht="13.5" customHeight="1">
      <c r="A38" s="37"/>
      <c r="B38" s="211"/>
      <c r="C38" s="325"/>
      <c r="D38" s="325"/>
      <c r="E38" s="219">
        <f>+Referencias!E33</f>
        <v>19</v>
      </c>
      <c r="F38" s="220" t="str">
        <f>+Referencias!F33</f>
        <v>Proveer las vacantes definitivas temporalmente mediante nombramientos provisionales, eficientemente</v>
      </c>
      <c r="G38" s="226"/>
      <c r="H38" s="227"/>
      <c r="I38" s="223"/>
      <c r="J38" s="223"/>
      <c r="K38" s="223"/>
      <c r="L38" s="223"/>
      <c r="M38" s="223"/>
      <c r="N38" s="223"/>
      <c r="O38" s="223"/>
      <c r="P38" s="223"/>
      <c r="Q38" s="223"/>
      <c r="R38" s="223"/>
      <c r="S38" s="223" t="s">
        <v>936</v>
      </c>
      <c r="T38" s="223" t="s">
        <v>936</v>
      </c>
      <c r="U38" s="223" t="s">
        <v>936</v>
      </c>
      <c r="V38" s="224"/>
      <c r="W38" s="37"/>
      <c r="X38" s="37"/>
      <c r="Y38" s="37"/>
      <c r="Z38" s="37"/>
    </row>
    <row r="39" spans="1:26" ht="13.5" customHeight="1">
      <c r="A39" s="37"/>
      <c r="B39" s="211"/>
      <c r="C39" s="325"/>
      <c r="D39" s="325"/>
      <c r="E39" s="219">
        <f>+Referencias!E34</f>
        <v>20</v>
      </c>
      <c r="F39" s="220" t="str">
        <f>+Referencias!F34</f>
        <v>Contar con las listas de elegibles vigentes en su entidad hasta su vencimiento</v>
      </c>
      <c r="G39" s="226"/>
      <c r="H39" s="227"/>
      <c r="I39" s="223"/>
      <c r="J39" s="223"/>
      <c r="K39" s="223"/>
      <c r="L39" s="223"/>
      <c r="M39" s="223"/>
      <c r="N39" s="223"/>
      <c r="O39" s="223"/>
      <c r="P39" s="223"/>
      <c r="Q39" s="223"/>
      <c r="R39" s="223"/>
      <c r="S39" s="223" t="s">
        <v>936</v>
      </c>
      <c r="T39" s="223"/>
      <c r="U39" s="223" t="s">
        <v>936</v>
      </c>
      <c r="V39" s="224"/>
      <c r="W39" s="37"/>
      <c r="X39" s="37"/>
      <c r="Y39" s="37"/>
      <c r="Z39" s="37"/>
    </row>
    <row r="40" spans="1:26" ht="13.5" customHeight="1">
      <c r="A40" s="37"/>
      <c r="B40" s="211"/>
      <c r="C40" s="325"/>
      <c r="D40" s="498"/>
      <c r="E40" s="219">
        <f>+Referencias!E35</f>
        <v>21</v>
      </c>
      <c r="F40" s="220" t="str">
        <f>+Referencias!F35</f>
        <v>Contar con mecanismos para verificar si existen servidores de carrera administrativa con derecho preferencial para ser encargados</v>
      </c>
      <c r="G40" s="226"/>
      <c r="H40" s="227"/>
      <c r="I40" s="223"/>
      <c r="J40" s="223"/>
      <c r="K40" s="223" t="s">
        <v>936</v>
      </c>
      <c r="L40" s="223"/>
      <c r="M40" s="223"/>
      <c r="N40" s="223" t="s">
        <v>936</v>
      </c>
      <c r="O40" s="223"/>
      <c r="P40" s="223"/>
      <c r="Q40" s="223"/>
      <c r="R40" s="223"/>
      <c r="S40" s="223"/>
      <c r="T40" s="223"/>
      <c r="U40" s="223" t="s">
        <v>936</v>
      </c>
      <c r="V40" s="224"/>
      <c r="W40" s="37"/>
      <c r="X40" s="37"/>
      <c r="Y40" s="37"/>
      <c r="Z40" s="37"/>
    </row>
    <row r="41" spans="1:26" ht="13.5" customHeight="1">
      <c r="A41" s="37"/>
      <c r="B41" s="211"/>
      <c r="C41" s="325"/>
      <c r="D41" s="497" t="str">
        <f>+Referencias!D36</f>
        <v>Gestión de la información</v>
      </c>
      <c r="E41" s="219">
        <f>+Referencias!E36</f>
        <v>22</v>
      </c>
      <c r="F41" s="220" t="str">
        <f>+Referencias!F36</f>
        <v>Contar con la trazabilidad electrónica o física de la historia laboral de cada servidor</v>
      </c>
      <c r="G41" s="226"/>
      <c r="H41" s="227"/>
      <c r="I41" s="223"/>
      <c r="J41" s="223"/>
      <c r="K41" s="223"/>
      <c r="L41" s="223"/>
      <c r="M41" s="223"/>
      <c r="N41" s="223"/>
      <c r="O41" s="223"/>
      <c r="P41" s="223"/>
      <c r="Q41" s="223"/>
      <c r="R41" s="223"/>
      <c r="S41" s="223"/>
      <c r="T41" s="223"/>
      <c r="U41" s="223" t="s">
        <v>936</v>
      </c>
      <c r="V41" s="224"/>
      <c r="W41" s="37"/>
      <c r="X41" s="37"/>
      <c r="Y41" s="37"/>
      <c r="Z41" s="37"/>
    </row>
    <row r="42" spans="1:26" ht="13.5" customHeight="1">
      <c r="A42" s="37"/>
      <c r="B42" s="211"/>
      <c r="C42" s="325"/>
      <c r="D42" s="325"/>
      <c r="E42" s="219">
        <f>+Referencias!E37</f>
        <v>23</v>
      </c>
      <c r="F42" s="220" t="str">
        <f>+Referencias!F37</f>
        <v>Registrar y analizar las vacantes y los tiempos de cubrimiento, especialmente de los gerentes públicos</v>
      </c>
      <c r="G42" s="226"/>
      <c r="H42" s="227"/>
      <c r="I42" s="223"/>
      <c r="J42" s="223" t="s">
        <v>936</v>
      </c>
      <c r="K42" s="223" t="s">
        <v>936</v>
      </c>
      <c r="L42" s="223"/>
      <c r="M42" s="223"/>
      <c r="N42" s="223"/>
      <c r="O42" s="223"/>
      <c r="P42" s="223"/>
      <c r="Q42" s="223"/>
      <c r="R42" s="223"/>
      <c r="S42" s="229"/>
      <c r="T42" s="229"/>
      <c r="U42" s="229" t="s">
        <v>936</v>
      </c>
      <c r="V42" s="224"/>
      <c r="W42" s="37"/>
      <c r="X42" s="37"/>
      <c r="Y42" s="37"/>
      <c r="Z42" s="37"/>
    </row>
    <row r="43" spans="1:26" ht="13.5" customHeight="1">
      <c r="A43" s="37"/>
      <c r="B43" s="211"/>
      <c r="C43" s="325"/>
      <c r="D43" s="498"/>
      <c r="E43" s="219">
        <f>+Referencias!E38</f>
        <v>24</v>
      </c>
      <c r="F43" s="220" t="str">
        <f>+Referencias!F38</f>
        <v>Coordinar lo pertinente para que los servidores públicos de las entidades del orden nacional presenten la Declaración de Bienes y Rentas entre el 1° de abril y el 31 de mayo de cada vigencia; y los del orden territorial entre el 1° de junio y el 31 de julio de cada vigencia.</v>
      </c>
      <c r="G43" s="226"/>
      <c r="H43" s="227"/>
      <c r="I43" s="223"/>
      <c r="J43" s="223"/>
      <c r="K43" s="223"/>
      <c r="L43" s="223"/>
      <c r="M43" s="223"/>
      <c r="N43" s="223"/>
      <c r="O43" s="223"/>
      <c r="P43" s="223"/>
      <c r="Q43" s="223"/>
      <c r="R43" s="223"/>
      <c r="S43" s="223" t="s">
        <v>936</v>
      </c>
      <c r="T43" s="223" t="s">
        <v>936</v>
      </c>
      <c r="U43" s="223" t="s">
        <v>936</v>
      </c>
      <c r="V43" s="224"/>
      <c r="W43" s="37"/>
      <c r="X43" s="37"/>
      <c r="Y43" s="37"/>
      <c r="Z43" s="37"/>
    </row>
    <row r="44" spans="1:26" ht="13.5" customHeight="1">
      <c r="A44" s="37"/>
      <c r="B44" s="211"/>
      <c r="C44" s="325"/>
      <c r="D44" s="497" t="str">
        <f>+Referencias!D39</f>
        <v>Meritocracia</v>
      </c>
      <c r="E44" s="219">
        <f>+Referencias!E39</f>
        <v>25</v>
      </c>
      <c r="F44" s="220" t="str">
        <f>+Referencias!F39</f>
        <v>Contar con mecanismos para evaluar competencias para los candidatos a cubrir vacantes temporales o de libre nombramiento y remoción.</v>
      </c>
      <c r="G44" s="226"/>
      <c r="H44" s="230"/>
      <c r="I44" s="223"/>
      <c r="J44" s="223"/>
      <c r="K44" s="223" t="s">
        <v>936</v>
      </c>
      <c r="L44" s="223"/>
      <c r="M44" s="223"/>
      <c r="N44" s="223"/>
      <c r="O44" s="223"/>
      <c r="P44" s="223" t="s">
        <v>936</v>
      </c>
      <c r="Q44" s="223"/>
      <c r="R44" s="223"/>
      <c r="S44" s="229"/>
      <c r="T44" s="229" t="s">
        <v>936</v>
      </c>
      <c r="U44" s="223"/>
      <c r="V44" s="224"/>
      <c r="W44" s="37"/>
      <c r="X44" s="37"/>
      <c r="Y44" s="37"/>
      <c r="Z44" s="37"/>
    </row>
    <row r="45" spans="1:26" ht="13.5" customHeight="1">
      <c r="A45" s="37"/>
      <c r="B45" s="211"/>
      <c r="C45" s="325"/>
      <c r="D45" s="498"/>
      <c r="E45" s="219">
        <f>+Referencias!E40</f>
        <v>26</v>
      </c>
      <c r="F45" s="220" t="str">
        <f>+Referencias!F40</f>
        <v xml:space="preserve">Enviar oportunamente las solicitudes de inscripción o de actualización en carrera administrativa a la CNSC </v>
      </c>
      <c r="G45" s="226"/>
      <c r="H45" s="227"/>
      <c r="I45" s="223"/>
      <c r="J45" s="223"/>
      <c r="K45" s="223"/>
      <c r="L45" s="223"/>
      <c r="M45" s="223"/>
      <c r="N45" s="223"/>
      <c r="O45" s="223"/>
      <c r="P45" s="223"/>
      <c r="Q45" s="223"/>
      <c r="R45" s="223"/>
      <c r="S45" s="223" t="s">
        <v>936</v>
      </c>
      <c r="T45" s="223" t="s">
        <v>936</v>
      </c>
      <c r="U45" s="223"/>
      <c r="V45" s="224"/>
      <c r="W45" s="37"/>
      <c r="X45" s="37"/>
      <c r="Y45" s="37"/>
      <c r="Z45" s="37"/>
    </row>
    <row r="46" spans="1:26" ht="13.5" customHeight="1">
      <c r="A46" s="37"/>
      <c r="B46" s="211"/>
      <c r="C46" s="325"/>
      <c r="D46" s="220" t="str">
        <f>+Referencias!D41</f>
        <v>Gestión del desempeño</v>
      </c>
      <c r="E46" s="219">
        <f>+Referencias!E41</f>
        <v>27</v>
      </c>
      <c r="F46" s="220" t="str">
        <f>+Referencias!F41</f>
        <v>Verificar que se realice adecuadamente la evaluación de periodo de prueba a los servidores nuevos de carrera administrativa, de acuerdo con la normatividad vigente</v>
      </c>
      <c r="G46" s="226"/>
      <c r="H46" s="227"/>
      <c r="I46" s="223"/>
      <c r="J46" s="223"/>
      <c r="K46" s="223"/>
      <c r="L46" s="223"/>
      <c r="M46" s="223"/>
      <c r="N46" s="223"/>
      <c r="O46" s="223"/>
      <c r="P46" s="223"/>
      <c r="Q46" s="223"/>
      <c r="R46" s="223"/>
      <c r="S46" s="223" t="s">
        <v>936</v>
      </c>
      <c r="T46" s="223"/>
      <c r="U46" s="223"/>
      <c r="V46" s="224"/>
      <c r="W46" s="37"/>
      <c r="X46" s="37"/>
      <c r="Y46" s="37"/>
      <c r="Z46" s="37"/>
    </row>
    <row r="47" spans="1:26" ht="13.5" customHeight="1">
      <c r="A47" s="37"/>
      <c r="B47" s="211"/>
      <c r="C47" s="325"/>
      <c r="D47" s="220" t="str">
        <f>+Referencias!D42</f>
        <v>Conocimiento institucional</v>
      </c>
      <c r="E47" s="219">
        <f>+Referencias!E42</f>
        <v>28</v>
      </c>
      <c r="F47" s="220" t="str">
        <f>+Referencias!F42</f>
        <v>Realizar inducción a todo servidor público que se vincule a la entidad</v>
      </c>
      <c r="G47" s="226"/>
      <c r="H47" s="227"/>
      <c r="I47" s="223"/>
      <c r="J47" s="223"/>
      <c r="K47" s="223"/>
      <c r="L47" s="223"/>
      <c r="M47" s="223"/>
      <c r="N47" s="223" t="s">
        <v>936</v>
      </c>
      <c r="O47" s="223"/>
      <c r="P47" s="223" t="s">
        <v>936</v>
      </c>
      <c r="Q47" s="223" t="s">
        <v>936</v>
      </c>
      <c r="R47" s="223" t="s">
        <v>936</v>
      </c>
      <c r="S47" s="223"/>
      <c r="T47" s="223"/>
      <c r="U47" s="223"/>
      <c r="V47" s="224"/>
      <c r="W47" s="37"/>
      <c r="X47" s="37"/>
      <c r="Y47" s="37"/>
      <c r="Z47" s="37"/>
    </row>
    <row r="48" spans="1:26" ht="13.5" customHeight="1">
      <c r="A48" s="37"/>
      <c r="B48" s="211"/>
      <c r="C48" s="498"/>
      <c r="D48" s="220" t="str">
        <f>+Referencias!D43</f>
        <v>Inclusión</v>
      </c>
      <c r="E48" s="219">
        <f>+Referencias!E43</f>
        <v>29</v>
      </c>
      <c r="F48" s="220" t="str">
        <f>+Referencias!F43</f>
        <v>Cumplimiento del Decreto 2011 de 2017 relacionado con el porcentaje de vinculación de personas con discapacidad en la planta de empleos de la entidad</v>
      </c>
      <c r="G48" s="226"/>
      <c r="H48" s="227"/>
      <c r="I48" s="223"/>
      <c r="J48" s="223"/>
      <c r="K48" s="223"/>
      <c r="L48" s="223"/>
      <c r="M48" s="223"/>
      <c r="N48" s="223" t="s">
        <v>936</v>
      </c>
      <c r="O48" s="223"/>
      <c r="P48" s="223"/>
      <c r="Q48" s="223"/>
      <c r="R48" s="223" t="s">
        <v>936</v>
      </c>
      <c r="S48" s="223"/>
      <c r="T48" s="223" t="s">
        <v>936</v>
      </c>
      <c r="U48" s="223" t="s">
        <v>936</v>
      </c>
      <c r="V48" s="224"/>
      <c r="W48" s="37"/>
      <c r="X48" s="37"/>
      <c r="Y48" s="37"/>
      <c r="Z48" s="37"/>
    </row>
    <row r="49" spans="1:26" ht="13.5" customHeight="1">
      <c r="A49" s="37"/>
      <c r="B49" s="211"/>
      <c r="C49" s="497" t="str">
        <f>+Referencias!C44</f>
        <v>DESARROLLO</v>
      </c>
      <c r="D49" s="220" t="str">
        <f>+Referencias!D44</f>
        <v>Conocimiento institucional</v>
      </c>
      <c r="E49" s="219">
        <f>+Referencias!E44</f>
        <v>30</v>
      </c>
      <c r="F49" s="220" t="str">
        <f>+Referencias!F44</f>
        <v>Realizar reinducción a todos los servidores máximo cada dos años</v>
      </c>
      <c r="G49" s="226"/>
      <c r="H49" s="227"/>
      <c r="I49" s="223"/>
      <c r="J49" s="223"/>
      <c r="K49" s="223" t="s">
        <v>936</v>
      </c>
      <c r="L49" s="223"/>
      <c r="M49" s="223"/>
      <c r="N49" s="223" t="s">
        <v>936</v>
      </c>
      <c r="O49" s="223"/>
      <c r="P49" s="223" t="s">
        <v>936</v>
      </c>
      <c r="Q49" s="223" t="s">
        <v>936</v>
      </c>
      <c r="R49" s="223" t="s">
        <v>936</v>
      </c>
      <c r="S49" s="223"/>
      <c r="T49" s="223"/>
      <c r="U49" s="223"/>
      <c r="V49" s="224"/>
      <c r="W49" s="37"/>
      <c r="X49" s="37"/>
      <c r="Y49" s="37"/>
      <c r="Z49" s="37"/>
    </row>
    <row r="50" spans="1:26" ht="13.5" customHeight="1">
      <c r="A50" s="37"/>
      <c r="B50" s="211"/>
      <c r="C50" s="325"/>
      <c r="D50" s="497" t="str">
        <f>+Referencias!D45</f>
        <v>Gestión de la información</v>
      </c>
      <c r="E50" s="219">
        <f>+Referencias!E45</f>
        <v>31</v>
      </c>
      <c r="F50" s="220" t="str">
        <f>+Referencias!F45</f>
        <v>Llevar registros apropiados del número de gerentes públicos que hay en la entidad, así como de su movilidad</v>
      </c>
      <c r="G50" s="226"/>
      <c r="H50" s="227"/>
      <c r="I50" s="223"/>
      <c r="J50" s="223"/>
      <c r="K50" s="223"/>
      <c r="L50" s="223"/>
      <c r="M50" s="223"/>
      <c r="N50" s="223"/>
      <c r="O50" s="223"/>
      <c r="P50" s="223"/>
      <c r="Q50" s="223"/>
      <c r="R50" s="223"/>
      <c r="S50" s="223"/>
      <c r="T50" s="223"/>
      <c r="U50" s="223" t="s">
        <v>936</v>
      </c>
      <c r="V50" s="224"/>
      <c r="W50" s="37"/>
      <c r="X50" s="37"/>
      <c r="Y50" s="37"/>
      <c r="Z50" s="37"/>
    </row>
    <row r="51" spans="1:26" ht="13.5" customHeight="1">
      <c r="A51" s="37"/>
      <c r="B51" s="211"/>
      <c r="C51" s="325"/>
      <c r="D51" s="325"/>
      <c r="E51" s="219">
        <f>+Referencias!E46</f>
        <v>32</v>
      </c>
      <c r="F51" s="220" t="str">
        <f>+Referencias!F46</f>
        <v>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v>
      </c>
      <c r="G51" s="226"/>
      <c r="H51" s="227"/>
      <c r="I51" s="223"/>
      <c r="J51" s="223" t="s">
        <v>936</v>
      </c>
      <c r="K51" s="223"/>
      <c r="L51" s="223"/>
      <c r="M51" s="223" t="s">
        <v>936</v>
      </c>
      <c r="N51" s="223"/>
      <c r="O51" s="223"/>
      <c r="P51" s="223"/>
      <c r="Q51" s="223"/>
      <c r="R51" s="223"/>
      <c r="S51" s="223" t="s">
        <v>936</v>
      </c>
      <c r="T51" s="223"/>
      <c r="U51" s="223" t="s">
        <v>936</v>
      </c>
      <c r="V51" s="224"/>
      <c r="W51" s="37"/>
      <c r="X51" s="37"/>
      <c r="Y51" s="37"/>
      <c r="Z51" s="37"/>
    </row>
    <row r="52" spans="1:26" ht="13.5" customHeight="1">
      <c r="A52" s="37"/>
      <c r="B52" s="211"/>
      <c r="C52" s="325"/>
      <c r="D52" s="325"/>
      <c r="E52" s="219">
        <f>+Referencias!E47</f>
        <v>33</v>
      </c>
      <c r="F52" s="220" t="str">
        <f>+Referencias!F47</f>
        <v>Movilidad:
Contar con información confiable sobre los Servidores que dados sus conocimientos y habilidades, potencialmente puedan ser reubicados en otras dependencias, encargarse en otro empleo o se les pueda comisionar para desempeñar cargos de libre nombramiento y remoción.</v>
      </c>
      <c r="G52" s="57"/>
      <c r="H52" s="227"/>
      <c r="I52" s="225"/>
      <c r="J52" s="231"/>
      <c r="K52" s="231" t="s">
        <v>936</v>
      </c>
      <c r="L52" s="225"/>
      <c r="M52" s="225" t="s">
        <v>936</v>
      </c>
      <c r="N52" s="225" t="s">
        <v>936</v>
      </c>
      <c r="O52" s="225"/>
      <c r="P52" s="225" t="s">
        <v>936</v>
      </c>
      <c r="Q52" s="225"/>
      <c r="R52" s="225"/>
      <c r="S52" s="223"/>
      <c r="T52" s="223"/>
      <c r="U52" s="225" t="s">
        <v>936</v>
      </c>
      <c r="V52" s="224"/>
      <c r="W52" s="37"/>
      <c r="X52" s="37"/>
      <c r="Y52" s="37"/>
      <c r="Z52" s="37"/>
    </row>
    <row r="53" spans="1:26" ht="13.5" customHeight="1">
      <c r="A53" s="37"/>
      <c r="B53" s="211"/>
      <c r="C53" s="325"/>
      <c r="D53" s="498"/>
      <c r="E53" s="219">
        <f>+Referencias!E48</f>
        <v>34</v>
      </c>
      <c r="F53" s="220" t="str">
        <f>+Referencias!F48</f>
        <v>Llevar registros de todas las actividades de bienestar y capacitación realizadas, y contar con información sistematizada sobre número de asistentes y servidores que participaron en las actividades, incluyendo familiares.</v>
      </c>
      <c r="G53" s="226"/>
      <c r="H53" s="227"/>
      <c r="I53" s="223"/>
      <c r="J53" s="223" t="s">
        <v>936</v>
      </c>
      <c r="K53" s="223" t="s">
        <v>936</v>
      </c>
      <c r="L53" s="223"/>
      <c r="M53" s="223"/>
      <c r="N53" s="223"/>
      <c r="O53" s="223"/>
      <c r="P53" s="223" t="s">
        <v>936</v>
      </c>
      <c r="Q53" s="223"/>
      <c r="R53" s="223"/>
      <c r="S53" s="223"/>
      <c r="T53" s="223"/>
      <c r="U53" s="223" t="s">
        <v>936</v>
      </c>
      <c r="V53" s="224"/>
      <c r="W53" s="37"/>
      <c r="X53" s="37"/>
      <c r="Y53" s="37"/>
      <c r="Z53" s="37"/>
    </row>
    <row r="54" spans="1:26" ht="13.5" customHeight="1">
      <c r="A54" s="37"/>
      <c r="B54" s="211"/>
      <c r="C54" s="325"/>
      <c r="D54" s="497" t="str">
        <f>+Referencias!D49</f>
        <v>Gestión del desempeño</v>
      </c>
      <c r="E54" s="219">
        <f>+Referencias!E49</f>
        <v>35</v>
      </c>
      <c r="F54" s="220" t="str">
        <f>+Referencias!F49</f>
        <v>Adopción mediante acto administrativo del sistema de evaluación del desempeño y los acuerdos de gestión</v>
      </c>
      <c r="G54" s="226"/>
      <c r="H54" s="227"/>
      <c r="I54" s="223"/>
      <c r="J54" s="223"/>
      <c r="K54" s="223"/>
      <c r="L54" s="223"/>
      <c r="M54" s="223"/>
      <c r="N54" s="223"/>
      <c r="O54" s="223"/>
      <c r="P54" s="223"/>
      <c r="Q54" s="223"/>
      <c r="R54" s="223"/>
      <c r="S54" s="223" t="s">
        <v>936</v>
      </c>
      <c r="T54" s="223" t="s">
        <v>936</v>
      </c>
      <c r="U54" s="223"/>
      <c r="V54" s="224"/>
      <c r="W54" s="37"/>
      <c r="X54" s="37"/>
      <c r="Y54" s="37"/>
      <c r="Z54" s="37"/>
    </row>
    <row r="55" spans="1:26" ht="13.5" customHeight="1">
      <c r="A55" s="37"/>
      <c r="B55" s="211"/>
      <c r="C55" s="325"/>
      <c r="D55" s="325"/>
      <c r="E55" s="219">
        <f>+Referencias!E50</f>
        <v>36</v>
      </c>
      <c r="F55" s="220" t="str">
        <f>+Referencias!F50</f>
        <v>Se ha facilitado el proceso de acuerdos de gestión implementando la normatividad vigente y haciendo las capacitaciones correspondientes</v>
      </c>
      <c r="G55" s="226"/>
      <c r="H55" s="227"/>
      <c r="I55" s="223"/>
      <c r="J55" s="223"/>
      <c r="K55" s="223"/>
      <c r="L55" s="223"/>
      <c r="M55" s="223"/>
      <c r="N55" s="223"/>
      <c r="O55" s="223"/>
      <c r="P55" s="223" t="s">
        <v>936</v>
      </c>
      <c r="Q55" s="223"/>
      <c r="R55" s="223"/>
      <c r="S55" s="223" t="s">
        <v>936</v>
      </c>
      <c r="T55" s="223" t="s">
        <v>936</v>
      </c>
      <c r="U55" s="223"/>
      <c r="V55" s="224"/>
      <c r="W55" s="37"/>
      <c r="X55" s="37"/>
      <c r="Y55" s="37"/>
      <c r="Z55" s="37"/>
    </row>
    <row r="56" spans="1:26" ht="13.5" customHeight="1">
      <c r="A56" s="37"/>
      <c r="B56" s="211"/>
      <c r="C56" s="325"/>
      <c r="D56" s="325"/>
      <c r="E56" s="219">
        <f>+Referencias!E51</f>
        <v>37</v>
      </c>
      <c r="F56" s="220" t="str">
        <f>+Referencias!F51</f>
        <v>Llevar a cabo las labores de evaluación de desempeño de conformidad con la normatividad vigente y llevar los registros correspondientes, en sus respectivas fases.</v>
      </c>
      <c r="G56" s="226"/>
      <c r="H56" s="227"/>
      <c r="I56" s="223"/>
      <c r="J56" s="223"/>
      <c r="K56" s="223" t="s">
        <v>936</v>
      </c>
      <c r="L56" s="223"/>
      <c r="M56" s="223"/>
      <c r="N56" s="223"/>
      <c r="O56" s="223"/>
      <c r="P56" s="223" t="s">
        <v>936</v>
      </c>
      <c r="Q56" s="223"/>
      <c r="R56" s="223" t="s">
        <v>936</v>
      </c>
      <c r="S56" s="223" t="s">
        <v>936</v>
      </c>
      <c r="T56" s="223" t="s">
        <v>936</v>
      </c>
      <c r="U56" s="223" t="s">
        <v>936</v>
      </c>
      <c r="V56" s="224"/>
      <c r="W56" s="37"/>
      <c r="X56" s="37"/>
      <c r="Y56" s="37"/>
      <c r="Z56" s="37"/>
    </row>
    <row r="57" spans="1:26" ht="13.5" customHeight="1">
      <c r="A57" s="37"/>
      <c r="B57" s="211"/>
      <c r="C57" s="325"/>
      <c r="D57" s="325"/>
      <c r="E57" s="219">
        <f>+Referencias!E52</f>
        <v>38</v>
      </c>
      <c r="F57" s="220" t="str">
        <f>+Referencias!F52</f>
        <v>Establecer y hacer seguimiento a los planes de mejoramiento individual teniendo en cuenta:</v>
      </c>
      <c r="G57" s="226"/>
      <c r="H57" s="227"/>
      <c r="I57" s="223"/>
      <c r="J57" s="223"/>
      <c r="K57" s="223" t="s">
        <v>936</v>
      </c>
      <c r="L57" s="223"/>
      <c r="M57" s="223" t="s">
        <v>936</v>
      </c>
      <c r="N57" s="223"/>
      <c r="O57" s="223"/>
      <c r="P57" s="223"/>
      <c r="Q57" s="223"/>
      <c r="R57" s="223"/>
      <c r="S57" s="223" t="s">
        <v>936</v>
      </c>
      <c r="T57" s="223"/>
      <c r="U57" s="223"/>
      <c r="V57" s="224"/>
      <c r="W57" s="37"/>
      <c r="X57" s="37"/>
      <c r="Y57" s="37"/>
      <c r="Z57" s="37"/>
    </row>
    <row r="58" spans="1:26" ht="13.5" customHeight="1">
      <c r="A58" s="37"/>
      <c r="B58" s="211"/>
      <c r="C58" s="325"/>
      <c r="D58" s="325"/>
      <c r="E58" s="219" t="str">
        <f>+Referencias!E53</f>
        <v>38A</v>
      </c>
      <c r="F58" s="220" t="str">
        <f>+Referencias!F53</f>
        <v>Evaluación del desempeño</v>
      </c>
      <c r="G58" s="226"/>
      <c r="H58" s="227"/>
      <c r="I58" s="223"/>
      <c r="J58" s="223"/>
      <c r="K58" s="223"/>
      <c r="L58" s="223"/>
      <c r="M58" s="223"/>
      <c r="N58" s="223"/>
      <c r="O58" s="223"/>
      <c r="P58" s="223"/>
      <c r="Q58" s="223"/>
      <c r="R58" s="223"/>
      <c r="S58" s="223" t="s">
        <v>936</v>
      </c>
      <c r="T58" s="223" t="s">
        <v>936</v>
      </c>
      <c r="U58" s="223"/>
      <c r="V58" s="224"/>
      <c r="W58" s="37"/>
      <c r="X58" s="37"/>
      <c r="Y58" s="37"/>
      <c r="Z58" s="37"/>
    </row>
    <row r="59" spans="1:26" ht="13.5" customHeight="1">
      <c r="A59" s="37"/>
      <c r="B59" s="211"/>
      <c r="C59" s="325"/>
      <c r="D59" s="325"/>
      <c r="E59" s="219" t="str">
        <f>+Referencias!E54</f>
        <v>38B</v>
      </c>
      <c r="F59" s="220" t="str">
        <f>+Referencias!F54</f>
        <v>Diagnóstico de necesidades de capacitación realizada por Talento Humano</v>
      </c>
      <c r="G59" s="226"/>
      <c r="H59" s="227"/>
      <c r="I59" s="223"/>
      <c r="J59" s="223"/>
      <c r="K59" s="223"/>
      <c r="L59" s="223"/>
      <c r="M59" s="223"/>
      <c r="N59" s="223"/>
      <c r="O59" s="223"/>
      <c r="P59" s="223" t="s">
        <v>936</v>
      </c>
      <c r="Q59" s="223"/>
      <c r="R59" s="223"/>
      <c r="S59" s="223"/>
      <c r="T59" s="223"/>
      <c r="U59" s="223"/>
      <c r="V59" s="224"/>
      <c r="W59" s="37"/>
      <c r="X59" s="37"/>
      <c r="Y59" s="37"/>
      <c r="Z59" s="37"/>
    </row>
    <row r="60" spans="1:26" ht="13.5" customHeight="1">
      <c r="A60" s="37"/>
      <c r="B60" s="211"/>
      <c r="C60" s="325"/>
      <c r="D60" s="498"/>
      <c r="E60" s="219">
        <f>+Referencias!E55</f>
        <v>39</v>
      </c>
      <c r="F60" s="220" t="str">
        <f>+Referencias!F55</f>
        <v>Establecer mecanismos de evaluación periódica del desempeño en torno al servicio al ciudadano diferentes a las obligatorias.</v>
      </c>
      <c r="G60" s="226"/>
      <c r="H60" s="227"/>
      <c r="I60" s="223"/>
      <c r="J60" s="223"/>
      <c r="K60" s="223"/>
      <c r="L60" s="223"/>
      <c r="M60" s="223"/>
      <c r="N60" s="223"/>
      <c r="O60" s="223"/>
      <c r="P60" s="223"/>
      <c r="Q60" s="223" t="s">
        <v>936</v>
      </c>
      <c r="R60" s="223" t="s">
        <v>936</v>
      </c>
      <c r="S60" s="223" t="s">
        <v>936</v>
      </c>
      <c r="T60" s="223" t="s">
        <v>936</v>
      </c>
      <c r="U60" s="223"/>
      <c r="V60" s="224"/>
      <c r="W60" s="37"/>
      <c r="X60" s="37"/>
      <c r="Y60" s="37"/>
      <c r="Z60" s="37"/>
    </row>
    <row r="61" spans="1:26" ht="13.5" customHeight="1">
      <c r="A61" s="37"/>
      <c r="B61" s="211"/>
      <c r="C61" s="325"/>
      <c r="D61" s="497" t="str">
        <f>+Referencias!D56</f>
        <v>Capacitación</v>
      </c>
      <c r="E61" s="219">
        <f>+Referencias!E56</f>
        <v>40</v>
      </c>
      <c r="F61" s="220" t="str">
        <f>+Referencias!F56</f>
        <v>Elaborar el plan institucional de capacitación (Formulación del Programa Institucional de Aprendizaje) teniendo en cuenta los 4 ejes temáticos del Plan Nacional de Formación y Capacitación 2020- 2030 y alineado a las nuevas dinámicas de la industria 4.0., así como los siguientes elementos:</v>
      </c>
      <c r="G61" s="226"/>
      <c r="H61" s="227"/>
      <c r="I61" s="223"/>
      <c r="J61" s="223"/>
      <c r="K61" s="223"/>
      <c r="L61" s="223"/>
      <c r="M61" s="223"/>
      <c r="N61" s="223"/>
      <c r="O61" s="223"/>
      <c r="P61" s="223" t="s">
        <v>936</v>
      </c>
      <c r="Q61" s="223"/>
      <c r="R61" s="223"/>
      <c r="S61" s="223"/>
      <c r="T61" s="223"/>
      <c r="U61" s="223"/>
      <c r="V61" s="224"/>
      <c r="W61" s="37"/>
      <c r="X61" s="37"/>
      <c r="Y61" s="37"/>
      <c r="Z61" s="37"/>
    </row>
    <row r="62" spans="1:26" ht="13.5" customHeight="1">
      <c r="A62" s="37"/>
      <c r="B62" s="211"/>
      <c r="C62" s="325"/>
      <c r="D62" s="325"/>
      <c r="E62" s="219" t="str">
        <f>+Referencias!E57</f>
        <v>40A</v>
      </c>
      <c r="F62" s="220" t="str">
        <f>+Referencias!F57</f>
        <v>Diagnóstico de necesidades de la entidad y de los gerentes públicos</v>
      </c>
      <c r="G62" s="226"/>
      <c r="H62" s="227"/>
      <c r="I62" s="223"/>
      <c r="J62" s="223"/>
      <c r="K62" s="223"/>
      <c r="L62" s="223"/>
      <c r="M62" s="223" t="s">
        <v>936</v>
      </c>
      <c r="N62" s="223"/>
      <c r="O62" s="223"/>
      <c r="P62" s="223" t="s">
        <v>936</v>
      </c>
      <c r="Q62" s="223" t="s">
        <v>936</v>
      </c>
      <c r="R62" s="223"/>
      <c r="S62" s="223"/>
      <c r="T62" s="223"/>
      <c r="U62" s="223"/>
      <c r="V62" s="224"/>
      <c r="W62" s="37"/>
      <c r="X62" s="37"/>
      <c r="Y62" s="37"/>
      <c r="Z62" s="37"/>
    </row>
    <row r="63" spans="1:26" ht="13.5" customHeight="1">
      <c r="A63" s="37"/>
      <c r="B63" s="211"/>
      <c r="C63" s="325"/>
      <c r="D63" s="325"/>
      <c r="E63" s="219" t="str">
        <f>+Referencias!E58</f>
        <v>40B</v>
      </c>
      <c r="F63" s="220" t="str">
        <f>+Referencias!F58</f>
        <v>Orientaciones de la alta dirección</v>
      </c>
      <c r="G63" s="232"/>
      <c r="H63" s="222"/>
      <c r="I63" s="223"/>
      <c r="J63" s="223"/>
      <c r="K63" s="223"/>
      <c r="L63" s="223"/>
      <c r="M63" s="223" t="s">
        <v>936</v>
      </c>
      <c r="N63" s="223"/>
      <c r="O63" s="223"/>
      <c r="P63" s="223" t="s">
        <v>936</v>
      </c>
      <c r="Q63" s="223"/>
      <c r="R63" s="223"/>
      <c r="S63" s="223"/>
      <c r="T63" s="223"/>
      <c r="U63" s="223"/>
      <c r="V63" s="224"/>
      <c r="W63" s="37"/>
      <c r="X63" s="37"/>
      <c r="Y63" s="37"/>
      <c r="Z63" s="37"/>
    </row>
    <row r="64" spans="1:26" ht="13.5" customHeight="1">
      <c r="A64" s="37"/>
      <c r="B64" s="211"/>
      <c r="C64" s="325"/>
      <c r="D64" s="325"/>
      <c r="E64" s="219" t="str">
        <f>+Referencias!E59</f>
        <v>40C</v>
      </c>
      <c r="F64" s="220" t="str">
        <f>+Referencias!F59</f>
        <v>Oferta del sector Función Pública</v>
      </c>
      <c r="G64" s="226"/>
      <c r="H64" s="227"/>
      <c r="I64" s="223"/>
      <c r="J64" s="223"/>
      <c r="K64" s="223"/>
      <c r="L64" s="223"/>
      <c r="M64" s="223"/>
      <c r="N64" s="223"/>
      <c r="O64" s="223"/>
      <c r="P64" s="223" t="s">
        <v>936</v>
      </c>
      <c r="Q64" s="223"/>
      <c r="R64" s="223"/>
      <c r="S64" s="223"/>
      <c r="T64" s="223"/>
      <c r="U64" s="223"/>
      <c r="V64" s="224"/>
      <c r="W64" s="37"/>
      <c r="X64" s="37"/>
      <c r="Y64" s="37"/>
      <c r="Z64" s="37"/>
    </row>
    <row r="65" spans="1:26" ht="13.5" customHeight="1">
      <c r="A65" s="37"/>
      <c r="B65" s="211"/>
      <c r="C65" s="325"/>
      <c r="D65" s="325"/>
      <c r="E65" s="219"/>
      <c r="F65" s="220" t="str">
        <f>+Referencias!F60</f>
        <v>Desglosándolo en las siguientes fases:</v>
      </c>
      <c r="G65" s="226"/>
      <c r="H65" s="227"/>
      <c r="I65" s="223"/>
      <c r="J65" s="223"/>
      <c r="K65" s="223"/>
      <c r="L65" s="223"/>
      <c r="M65" s="223"/>
      <c r="N65" s="223"/>
      <c r="O65" s="223"/>
      <c r="P65" s="223"/>
      <c r="Q65" s="223"/>
      <c r="R65" s="223"/>
      <c r="S65" s="223"/>
      <c r="T65" s="223"/>
      <c r="U65" s="223"/>
      <c r="V65" s="224"/>
      <c r="W65" s="37"/>
      <c r="X65" s="37"/>
      <c r="Y65" s="37"/>
      <c r="Z65" s="37"/>
    </row>
    <row r="66" spans="1:26" ht="13.5" customHeight="1">
      <c r="A66" s="37"/>
      <c r="B66" s="211"/>
      <c r="C66" s="325"/>
      <c r="D66" s="325"/>
      <c r="E66" s="219" t="str">
        <f>+Referencias!E61</f>
        <v>40D</v>
      </c>
      <c r="F66" s="220" t="str">
        <f>+Referencias!F61</f>
        <v>Elaboración del diagnóstico de necesidades de aprendizaje organizacional, teniendo en cuenta las nuevas dinámicas de la industria 4.0.</v>
      </c>
      <c r="G66" s="226"/>
      <c r="H66" s="227"/>
      <c r="I66" s="223"/>
      <c r="J66" s="223"/>
      <c r="K66" s="223"/>
      <c r="L66" s="223"/>
      <c r="M66" s="223"/>
      <c r="N66" s="223"/>
      <c r="O66" s="223"/>
      <c r="P66" s="223" t="s">
        <v>936</v>
      </c>
      <c r="Q66" s="223"/>
      <c r="R66" s="223"/>
      <c r="S66" s="223"/>
      <c r="T66" s="223"/>
      <c r="U66" s="223"/>
      <c r="V66" s="224"/>
      <c r="W66" s="37"/>
      <c r="X66" s="37"/>
      <c r="Y66" s="37"/>
      <c r="Z66" s="37"/>
    </row>
    <row r="67" spans="1:26" ht="13.5" customHeight="1">
      <c r="A67" s="37"/>
      <c r="B67" s="211"/>
      <c r="C67" s="325"/>
      <c r="D67" s="325"/>
      <c r="E67" s="219" t="str">
        <f>+Referencias!E62</f>
        <v>40E</v>
      </c>
      <c r="F67" s="220" t="str">
        <f>+Referencias!F62</f>
        <v>Formulación del componente de capacitación del Plan Estratégico de Talento Humano</v>
      </c>
      <c r="G67" s="226"/>
      <c r="H67" s="227"/>
      <c r="I67" s="223"/>
      <c r="J67" s="223"/>
      <c r="K67" s="223"/>
      <c r="L67" s="223"/>
      <c r="M67" s="223"/>
      <c r="N67" s="223"/>
      <c r="O67" s="223"/>
      <c r="P67" s="223" t="s">
        <v>936</v>
      </c>
      <c r="Q67" s="223"/>
      <c r="R67" s="223"/>
      <c r="S67" s="223"/>
      <c r="T67" s="223"/>
      <c r="U67" s="223"/>
      <c r="V67" s="224"/>
      <c r="W67" s="37"/>
      <c r="X67" s="37"/>
      <c r="Y67" s="37"/>
      <c r="Z67" s="37"/>
    </row>
    <row r="68" spans="1:26" ht="13.5" customHeight="1">
      <c r="A68" s="37"/>
      <c r="B68" s="211"/>
      <c r="C68" s="325"/>
      <c r="D68" s="325"/>
      <c r="E68" s="219" t="str">
        <f>+Referencias!E63</f>
        <v>40F</v>
      </c>
      <c r="F68" s="220" t="str">
        <f>+Referencias!F63</f>
        <v>Diseño y aplicación de los programas de aprendizaje: inducción, entrenamiento y capacitación</v>
      </c>
      <c r="G68" s="226"/>
      <c r="H68" s="227"/>
      <c r="I68" s="223"/>
      <c r="J68" s="223"/>
      <c r="K68" s="223"/>
      <c r="L68" s="223"/>
      <c r="M68" s="223"/>
      <c r="N68" s="223"/>
      <c r="O68" s="223"/>
      <c r="P68" s="223" t="s">
        <v>936</v>
      </c>
      <c r="Q68" s="223"/>
      <c r="R68" s="223"/>
      <c r="S68" s="223"/>
      <c r="T68" s="223"/>
      <c r="U68" s="223"/>
      <c r="V68" s="224"/>
      <c r="W68" s="37"/>
      <c r="X68" s="37"/>
      <c r="Y68" s="37"/>
      <c r="Z68" s="37"/>
    </row>
    <row r="69" spans="1:26" ht="13.5" customHeight="1">
      <c r="A69" s="37"/>
      <c r="B69" s="211"/>
      <c r="C69" s="325"/>
      <c r="D69" s="325"/>
      <c r="E69" s="219" t="str">
        <f>+Referencias!E64</f>
        <v>40G</v>
      </c>
      <c r="F69" s="220" t="str">
        <f>+Referencias!F64</f>
        <v>Seguimiento y evaluación de los programas de aprendizaje</v>
      </c>
      <c r="G69" s="226"/>
      <c r="H69" s="227"/>
      <c r="I69" s="223"/>
      <c r="J69" s="223"/>
      <c r="K69" s="223"/>
      <c r="L69" s="223"/>
      <c r="M69" s="223"/>
      <c r="N69" s="223"/>
      <c r="O69" s="223"/>
      <c r="P69" s="223" t="s">
        <v>936</v>
      </c>
      <c r="Q69" s="223"/>
      <c r="R69" s="223" t="s">
        <v>936</v>
      </c>
      <c r="S69" s="223" t="s">
        <v>936</v>
      </c>
      <c r="T69" s="223"/>
      <c r="U69" s="223"/>
      <c r="V69" s="224"/>
      <c r="W69" s="37"/>
      <c r="X69" s="37"/>
      <c r="Y69" s="37"/>
      <c r="Z69" s="37"/>
    </row>
    <row r="70" spans="1:26" ht="13.5" customHeight="1">
      <c r="A70" s="37"/>
      <c r="B70" s="211"/>
      <c r="C70" s="325"/>
      <c r="D70" s="325"/>
      <c r="E70" s="219"/>
      <c r="F70" s="220" t="str">
        <f>+Referencias!F65</f>
        <v>Incluyendo contenidos que impacten las tres dimensiones de las competencias (ser, hacer y saber) en cada uno de los siguientes ejes temáticos, de acuerdo con el Diagnóstico de Necesidades de Aprendizaje Organizacional:</v>
      </c>
      <c r="G70" s="226"/>
      <c r="H70" s="227"/>
      <c r="I70" s="223"/>
      <c r="J70" s="223"/>
      <c r="K70" s="223"/>
      <c r="L70" s="223"/>
      <c r="M70" s="223"/>
      <c r="N70" s="223"/>
      <c r="O70" s="223"/>
      <c r="P70" s="223"/>
      <c r="Q70" s="223"/>
      <c r="R70" s="223"/>
      <c r="S70" s="223"/>
      <c r="T70" s="223"/>
      <c r="U70" s="223"/>
      <c r="V70" s="224"/>
      <c r="W70" s="37"/>
      <c r="X70" s="37"/>
      <c r="Y70" s="37"/>
      <c r="Z70" s="37"/>
    </row>
    <row r="71" spans="1:26" ht="13.5" customHeight="1">
      <c r="A71" s="37"/>
      <c r="B71" s="211"/>
      <c r="C71" s="325"/>
      <c r="D71" s="325"/>
      <c r="E71" s="219" t="str">
        <f>+Referencias!E66</f>
        <v>40H</v>
      </c>
      <c r="F71" s="220" t="str">
        <f>+Referencias!F66</f>
        <v>Gestión del Conocimiento y la Innovación</v>
      </c>
      <c r="G71" s="226"/>
      <c r="H71" s="227"/>
      <c r="I71" s="223"/>
      <c r="J71" s="223"/>
      <c r="K71" s="223"/>
      <c r="L71" s="223"/>
      <c r="M71" s="223"/>
      <c r="N71" s="223"/>
      <c r="O71" s="223" t="s">
        <v>936</v>
      </c>
      <c r="P71" s="223" t="s">
        <v>936</v>
      </c>
      <c r="Q71" s="223"/>
      <c r="R71" s="223"/>
      <c r="S71" s="223"/>
      <c r="T71" s="223" t="s">
        <v>936</v>
      </c>
      <c r="U71" s="223"/>
      <c r="V71" s="224"/>
      <c r="W71" s="37"/>
      <c r="X71" s="37"/>
      <c r="Y71" s="37"/>
      <c r="Z71" s="37"/>
    </row>
    <row r="72" spans="1:26" ht="13.5" customHeight="1">
      <c r="A72" s="37"/>
      <c r="B72" s="211"/>
      <c r="C72" s="325"/>
      <c r="D72" s="325"/>
      <c r="E72" s="219" t="str">
        <f>+Referencias!E67</f>
        <v>40I</v>
      </c>
      <c r="F72" s="220">
        <f>+Referencias!F67</f>
        <v>0</v>
      </c>
      <c r="G72" s="226"/>
      <c r="H72" s="227"/>
      <c r="I72" s="223"/>
      <c r="J72" s="223"/>
      <c r="K72" s="223"/>
      <c r="L72" s="223"/>
      <c r="M72" s="223"/>
      <c r="N72" s="223"/>
      <c r="O72" s="223"/>
      <c r="P72" s="223" t="s">
        <v>936</v>
      </c>
      <c r="Q72" s="223" t="s">
        <v>936</v>
      </c>
      <c r="R72" s="223"/>
      <c r="S72" s="223" t="s">
        <v>936</v>
      </c>
      <c r="T72" s="223" t="s">
        <v>936</v>
      </c>
      <c r="U72" s="223"/>
      <c r="V72" s="224"/>
      <c r="W72" s="37"/>
      <c r="X72" s="37"/>
      <c r="Y72" s="37"/>
      <c r="Z72" s="37"/>
    </row>
    <row r="73" spans="1:26" ht="13.5" customHeight="1">
      <c r="A73" s="37"/>
      <c r="B73" s="211"/>
      <c r="C73" s="325"/>
      <c r="D73" s="325"/>
      <c r="E73" s="219" t="str">
        <f>+Referencias!E68</f>
        <v>40J</v>
      </c>
      <c r="F73" s="220" t="str">
        <f>+Referencias!F68</f>
        <v>Creación de Valor Público</v>
      </c>
      <c r="G73" s="226"/>
      <c r="H73" s="227"/>
      <c r="I73" s="223"/>
      <c r="J73" s="223"/>
      <c r="K73" s="223"/>
      <c r="L73" s="223"/>
      <c r="M73" s="223"/>
      <c r="N73" s="223"/>
      <c r="O73" s="223"/>
      <c r="P73" s="223" t="s">
        <v>936</v>
      </c>
      <c r="Q73" s="223" t="s">
        <v>936</v>
      </c>
      <c r="R73" s="223"/>
      <c r="S73" s="223" t="s">
        <v>936</v>
      </c>
      <c r="T73" s="223" t="s">
        <v>936</v>
      </c>
      <c r="U73" s="223"/>
      <c r="V73" s="224"/>
      <c r="W73" s="37"/>
      <c r="X73" s="37"/>
      <c r="Y73" s="37"/>
      <c r="Z73" s="37"/>
    </row>
    <row r="74" spans="1:26" ht="13.5" customHeight="1">
      <c r="A74" s="37"/>
      <c r="B74" s="211"/>
      <c r="C74" s="325"/>
      <c r="D74" s="325"/>
      <c r="E74" s="219" t="str">
        <f>+Referencias!E69</f>
        <v>40K</v>
      </c>
      <c r="F74" s="220" t="str">
        <f>+Referencias!F69</f>
        <v>Probidad y Ética de lo Público</v>
      </c>
      <c r="G74" s="226"/>
      <c r="H74" s="227"/>
      <c r="I74" s="223"/>
      <c r="J74" s="223"/>
      <c r="K74" s="223"/>
      <c r="L74" s="223"/>
      <c r="M74" s="223"/>
      <c r="N74" s="223"/>
      <c r="O74" s="223"/>
      <c r="P74" s="223" t="s">
        <v>936</v>
      </c>
      <c r="Q74" s="223"/>
      <c r="R74" s="223"/>
      <c r="S74" s="223" t="s">
        <v>936</v>
      </c>
      <c r="T74" s="223"/>
      <c r="U74" s="223"/>
      <c r="V74" s="224"/>
      <c r="W74" s="37"/>
      <c r="X74" s="37"/>
      <c r="Y74" s="37"/>
      <c r="Z74" s="37"/>
    </row>
    <row r="75" spans="1:26" ht="13.5" customHeight="1">
      <c r="A75" s="37"/>
      <c r="B75" s="211"/>
      <c r="C75" s="325"/>
      <c r="D75" s="498"/>
      <c r="E75" s="219">
        <f>+Referencias!E70</f>
        <v>41</v>
      </c>
      <c r="F75" s="220" t="str">
        <f>+Referencias!F70</f>
        <v>Desarrollar el programa de bilingüismo en la entidad</v>
      </c>
      <c r="G75" s="226"/>
      <c r="H75" s="227"/>
      <c r="I75" s="223"/>
      <c r="J75" s="223"/>
      <c r="K75" s="223"/>
      <c r="L75" s="223"/>
      <c r="M75" s="223"/>
      <c r="N75" s="223"/>
      <c r="O75" s="223"/>
      <c r="P75" s="223" t="s">
        <v>936</v>
      </c>
      <c r="Q75" s="223"/>
      <c r="R75" s="223"/>
      <c r="S75" s="223"/>
      <c r="T75" s="223"/>
      <c r="U75" s="223"/>
      <c r="V75" s="224"/>
      <c r="W75" s="37"/>
      <c r="X75" s="37"/>
      <c r="Y75" s="37"/>
      <c r="Z75" s="37"/>
    </row>
    <row r="76" spans="1:26" ht="13.5" customHeight="1">
      <c r="A76" s="37"/>
      <c r="B76" s="211"/>
      <c r="C76" s="325"/>
      <c r="D76" s="497" t="str">
        <f>+Referencias!D71</f>
        <v xml:space="preserve">Bienestar </v>
      </c>
      <c r="E76" s="219">
        <f>+Referencias!E71</f>
        <v>42</v>
      </c>
      <c r="F76" s="220" t="str">
        <f>+Referencias!F71</f>
        <v>Elaborar el plan de bienestar e incentivos, teniendo en cuenta los lineamientos y ejes temáticos del Programa Nacional de Bienestar 2020 - 2022 y los siguientes elementos:</v>
      </c>
      <c r="G76" s="226"/>
      <c r="H76" s="227"/>
      <c r="I76" s="223"/>
      <c r="J76" s="223" t="s">
        <v>936</v>
      </c>
      <c r="K76" s="223" t="s">
        <v>936</v>
      </c>
      <c r="L76" s="223"/>
      <c r="M76" s="223" t="s">
        <v>936</v>
      </c>
      <c r="N76" s="223"/>
      <c r="O76" s="223"/>
      <c r="P76" s="223"/>
      <c r="Q76" s="223"/>
      <c r="R76" s="223"/>
      <c r="S76" s="223"/>
      <c r="T76" s="223"/>
      <c r="U76" s="223"/>
      <c r="V76" s="224"/>
      <c r="W76" s="37"/>
      <c r="X76" s="37"/>
      <c r="Y76" s="37"/>
      <c r="Z76" s="37"/>
    </row>
    <row r="77" spans="1:26" ht="13.5" customHeight="1">
      <c r="A77" s="37"/>
      <c r="B77" s="211"/>
      <c r="C77" s="325"/>
      <c r="D77" s="325"/>
      <c r="E77" s="219" t="str">
        <f>+Referencias!E72</f>
        <v>42A</v>
      </c>
      <c r="F77" s="220" t="str">
        <f>+Referencias!F72</f>
        <v>Incentivos para los gerentes públicos</v>
      </c>
      <c r="G77" s="226"/>
      <c r="H77" s="227"/>
      <c r="I77" s="223"/>
      <c r="J77" s="223"/>
      <c r="K77" s="223"/>
      <c r="L77" s="223"/>
      <c r="M77" s="223" t="s">
        <v>936</v>
      </c>
      <c r="N77" s="223" t="s">
        <v>936</v>
      </c>
      <c r="O77" s="223"/>
      <c r="P77" s="223"/>
      <c r="Q77" s="223"/>
      <c r="R77" s="223" t="s">
        <v>936</v>
      </c>
      <c r="S77" s="223"/>
      <c r="T77" s="223"/>
      <c r="U77" s="223"/>
      <c r="V77" s="224"/>
      <c r="W77" s="37"/>
      <c r="X77" s="37"/>
      <c r="Y77" s="37"/>
      <c r="Z77" s="37"/>
    </row>
    <row r="78" spans="1:26" ht="13.5" customHeight="1">
      <c r="A78" s="37"/>
      <c r="B78" s="211"/>
      <c r="C78" s="325"/>
      <c r="D78" s="325"/>
      <c r="E78" s="219" t="str">
        <f>+Referencias!E73</f>
        <v>42B</v>
      </c>
      <c r="F78" s="220" t="str">
        <f>+Referencias!F73</f>
        <v>Equipos de trabajo (pecuniarios)</v>
      </c>
      <c r="G78" s="226"/>
      <c r="H78" s="227"/>
      <c r="I78" s="223"/>
      <c r="J78" s="223"/>
      <c r="K78" s="223"/>
      <c r="L78" s="223"/>
      <c r="M78" s="223" t="s">
        <v>936</v>
      </c>
      <c r="N78" s="223"/>
      <c r="O78" s="223"/>
      <c r="P78" s="223"/>
      <c r="Q78" s="223"/>
      <c r="R78" s="223"/>
      <c r="S78" s="223"/>
      <c r="T78" s="223"/>
      <c r="U78" s="223"/>
      <c r="V78" s="224"/>
      <c r="W78" s="37"/>
      <c r="X78" s="37"/>
      <c r="Y78" s="37"/>
      <c r="Z78" s="37"/>
    </row>
    <row r="79" spans="1:26" ht="13.5" customHeight="1">
      <c r="A79" s="37"/>
      <c r="B79" s="211"/>
      <c r="C79" s="325"/>
      <c r="D79" s="325"/>
      <c r="E79" s="219" t="str">
        <f>+Referencias!E74</f>
        <v>42C</v>
      </c>
      <c r="F79" s="220" t="str">
        <f>+Referencias!F74</f>
        <v>Incentivos no pecuniarios</v>
      </c>
      <c r="G79" s="226"/>
      <c r="H79" s="227"/>
      <c r="I79" s="223"/>
      <c r="J79" s="223"/>
      <c r="K79" s="223" t="s">
        <v>936</v>
      </c>
      <c r="L79" s="223"/>
      <c r="M79" s="223"/>
      <c r="N79" s="223"/>
      <c r="O79" s="223"/>
      <c r="P79" s="223"/>
      <c r="Q79" s="223"/>
      <c r="R79" s="223"/>
      <c r="S79" s="223"/>
      <c r="T79" s="223"/>
      <c r="U79" s="223"/>
      <c r="V79" s="224"/>
      <c r="W79" s="37"/>
      <c r="X79" s="37"/>
      <c r="Y79" s="37"/>
      <c r="Z79" s="37"/>
    </row>
    <row r="80" spans="1:26" ht="13.5" customHeight="1">
      <c r="A80" s="37"/>
      <c r="B80" s="211"/>
      <c r="C80" s="325"/>
      <c r="D80" s="325"/>
      <c r="E80" s="219" t="str">
        <f>+Referencias!E75</f>
        <v>42D</v>
      </c>
      <c r="F80" s="220" t="str">
        <f>+Referencias!F75</f>
        <v>Criterios del área de Talento Humano</v>
      </c>
      <c r="G80" s="233"/>
      <c r="H80" s="222"/>
      <c r="I80" s="223"/>
      <c r="J80" s="223"/>
      <c r="K80" s="223"/>
      <c r="L80" s="223"/>
      <c r="M80" s="223"/>
      <c r="N80" s="223"/>
      <c r="O80" s="223"/>
      <c r="P80" s="223"/>
      <c r="Q80" s="223"/>
      <c r="R80" s="223"/>
      <c r="S80" s="223" t="s">
        <v>936</v>
      </c>
      <c r="T80" s="223"/>
      <c r="U80" s="223"/>
      <c r="V80" s="224"/>
      <c r="W80" s="37"/>
      <c r="X80" s="37"/>
      <c r="Y80" s="37"/>
      <c r="Z80" s="37"/>
    </row>
    <row r="81" spans="1:26" ht="13.5" customHeight="1">
      <c r="A81" s="37"/>
      <c r="B81" s="211"/>
      <c r="C81" s="325"/>
      <c r="D81" s="325"/>
      <c r="E81" s="219" t="str">
        <f>+Referencias!E76</f>
        <v>42E</v>
      </c>
      <c r="F81" s="220" t="str">
        <f>+Referencias!F76</f>
        <v>Decisiones de la alta dirección</v>
      </c>
      <c r="G81" s="226"/>
      <c r="H81" s="227"/>
      <c r="I81" s="223"/>
      <c r="J81" s="223"/>
      <c r="K81" s="223"/>
      <c r="L81" s="223"/>
      <c r="M81" s="223"/>
      <c r="N81" s="223"/>
      <c r="O81" s="223"/>
      <c r="P81" s="223"/>
      <c r="Q81" s="223"/>
      <c r="R81" s="223"/>
      <c r="S81" s="223" t="s">
        <v>936</v>
      </c>
      <c r="T81" s="223"/>
      <c r="U81" s="223"/>
      <c r="V81" s="224"/>
      <c r="W81" s="37"/>
      <c r="X81" s="37"/>
      <c r="Y81" s="37"/>
      <c r="Z81" s="37"/>
    </row>
    <row r="82" spans="1:26" ht="13.5" customHeight="1">
      <c r="A82" s="37"/>
      <c r="B82" s="211"/>
      <c r="C82" s="325"/>
      <c r="D82" s="325"/>
      <c r="E82" s="219" t="str">
        <f>+Referencias!E77</f>
        <v>42F</v>
      </c>
      <c r="F82" s="220" t="str">
        <f>+Referencias!F77</f>
        <v>Diagnóstico de necesidades con base en un instrumento de recolección de información aplicado a los servidores públicos de la entidad</v>
      </c>
      <c r="G82" s="226"/>
      <c r="H82" s="227"/>
      <c r="I82" s="223" t="s">
        <v>936</v>
      </c>
      <c r="J82" s="223"/>
      <c r="K82" s="223"/>
      <c r="L82" s="223"/>
      <c r="M82" s="223"/>
      <c r="N82" s="223"/>
      <c r="O82" s="223"/>
      <c r="P82" s="223"/>
      <c r="Q82" s="223"/>
      <c r="R82" s="223"/>
      <c r="S82" s="223"/>
      <c r="T82" s="223"/>
      <c r="U82" s="223" t="s">
        <v>936</v>
      </c>
      <c r="V82" s="224"/>
      <c r="W82" s="37"/>
      <c r="X82" s="37"/>
      <c r="Y82" s="37"/>
      <c r="Z82" s="37"/>
    </row>
    <row r="83" spans="1:26" ht="13.5" customHeight="1">
      <c r="A83" s="37"/>
      <c r="B83" s="211"/>
      <c r="C83" s="325"/>
      <c r="D83" s="325"/>
      <c r="E83" s="219"/>
      <c r="F83" s="220" t="str">
        <f>+Referencias!F78</f>
        <v>Incluyendo los siguientes temas:</v>
      </c>
      <c r="G83" s="226"/>
      <c r="H83" s="227"/>
      <c r="I83" s="223"/>
      <c r="J83" s="223"/>
      <c r="K83" s="223"/>
      <c r="L83" s="223"/>
      <c r="M83" s="223"/>
      <c r="N83" s="223"/>
      <c r="O83" s="223"/>
      <c r="P83" s="223"/>
      <c r="Q83" s="223"/>
      <c r="R83" s="223"/>
      <c r="S83" s="223"/>
      <c r="T83" s="223"/>
      <c r="U83" s="223"/>
      <c r="V83" s="224"/>
      <c r="W83" s="37"/>
      <c r="X83" s="37"/>
      <c r="Y83" s="37"/>
      <c r="Z83" s="37"/>
    </row>
    <row r="84" spans="1:26" ht="13.5" customHeight="1">
      <c r="A84" s="37"/>
      <c r="B84" s="211"/>
      <c r="C84" s="325"/>
      <c r="D84" s="325"/>
      <c r="E84" s="219" t="str">
        <f>+Referencias!E79</f>
        <v>42G</v>
      </c>
      <c r="F84" s="220" t="str">
        <f>+Referencias!F79</f>
        <v>Deportivos, recreativos y vacacionales</v>
      </c>
      <c r="G84" s="226"/>
      <c r="H84" s="227"/>
      <c r="I84" s="223"/>
      <c r="J84" s="223" t="s">
        <v>936</v>
      </c>
      <c r="K84" s="223" t="s">
        <v>936</v>
      </c>
      <c r="L84" s="223"/>
      <c r="M84" s="223"/>
      <c r="N84" s="223"/>
      <c r="O84" s="223"/>
      <c r="P84" s="223"/>
      <c r="Q84" s="223"/>
      <c r="R84" s="223"/>
      <c r="S84" s="223"/>
      <c r="T84" s="223"/>
      <c r="U84" s="223"/>
      <c r="V84" s="224"/>
      <c r="W84" s="37"/>
      <c r="X84" s="37"/>
      <c r="Y84" s="37"/>
      <c r="Z84" s="37"/>
    </row>
    <row r="85" spans="1:26" ht="13.5" customHeight="1">
      <c r="A85" s="37"/>
      <c r="B85" s="211"/>
      <c r="C85" s="325"/>
      <c r="D85" s="325"/>
      <c r="E85" s="219" t="str">
        <f>+Referencias!E80</f>
        <v>42H</v>
      </c>
      <c r="F85" s="220" t="str">
        <f>+Referencias!F80</f>
        <v>Artísticos y culturales</v>
      </c>
      <c r="G85" s="226"/>
      <c r="H85" s="227"/>
      <c r="I85" s="223"/>
      <c r="J85" s="223" t="s">
        <v>936</v>
      </c>
      <c r="K85" s="223" t="s">
        <v>936</v>
      </c>
      <c r="L85" s="223"/>
      <c r="M85" s="223"/>
      <c r="N85" s="223"/>
      <c r="O85" s="223"/>
      <c r="P85" s="223"/>
      <c r="Q85" s="223"/>
      <c r="R85" s="223"/>
      <c r="S85" s="223"/>
      <c r="T85" s="223"/>
      <c r="U85" s="223"/>
      <c r="V85" s="224"/>
      <c r="W85" s="37"/>
      <c r="X85" s="37"/>
      <c r="Y85" s="37"/>
      <c r="Z85" s="37"/>
    </row>
    <row r="86" spans="1:26" ht="13.5" customHeight="1">
      <c r="A86" s="37"/>
      <c r="B86" s="211"/>
      <c r="C86" s="325"/>
      <c r="D86" s="325"/>
      <c r="E86" s="219" t="str">
        <f>+Referencias!E81</f>
        <v>42I</v>
      </c>
      <c r="F86" s="220" t="str">
        <f>+Referencias!F81</f>
        <v>Promoción y prevención de la salud</v>
      </c>
      <c r="G86" s="226"/>
      <c r="H86" s="227"/>
      <c r="I86" s="223" t="s">
        <v>936</v>
      </c>
      <c r="J86" s="223" t="s">
        <v>936</v>
      </c>
      <c r="K86" s="223" t="s">
        <v>936</v>
      </c>
      <c r="L86" s="223"/>
      <c r="M86" s="223"/>
      <c r="N86" s="223"/>
      <c r="O86" s="223"/>
      <c r="P86" s="223"/>
      <c r="Q86" s="223"/>
      <c r="R86" s="223"/>
      <c r="S86" s="223"/>
      <c r="T86" s="223"/>
      <c r="U86" s="223"/>
      <c r="V86" s="224"/>
      <c r="W86" s="37"/>
      <c r="X86" s="37"/>
      <c r="Y86" s="37"/>
      <c r="Z86" s="37"/>
    </row>
    <row r="87" spans="1:26" ht="13.5" customHeight="1">
      <c r="A87" s="37"/>
      <c r="B87" s="211"/>
      <c r="C87" s="325"/>
      <c r="D87" s="325"/>
      <c r="E87" s="219" t="str">
        <f>+Referencias!E82</f>
        <v>42J</v>
      </c>
      <c r="F87" s="220" t="str">
        <f>+Referencias!F82</f>
        <v>Educación en artes y artesanías</v>
      </c>
      <c r="G87" s="226"/>
      <c r="H87" s="227"/>
      <c r="I87" s="223"/>
      <c r="J87" s="223" t="s">
        <v>936</v>
      </c>
      <c r="K87" s="223" t="s">
        <v>936</v>
      </c>
      <c r="L87" s="223"/>
      <c r="M87" s="223"/>
      <c r="N87" s="223"/>
      <c r="O87" s="223"/>
      <c r="P87" s="223"/>
      <c r="Q87" s="223"/>
      <c r="R87" s="223"/>
      <c r="S87" s="223"/>
      <c r="T87" s="223"/>
      <c r="U87" s="223"/>
      <c r="V87" s="224"/>
      <c r="W87" s="37"/>
      <c r="X87" s="37"/>
      <c r="Y87" s="37"/>
      <c r="Z87" s="37"/>
    </row>
    <row r="88" spans="1:26" ht="13.5" customHeight="1">
      <c r="A88" s="37"/>
      <c r="B88" s="211"/>
      <c r="C88" s="325"/>
      <c r="D88" s="325"/>
      <c r="E88" s="219" t="str">
        <f>+Referencias!E83</f>
        <v>42K</v>
      </c>
      <c r="F88" s="220" t="str">
        <f>+Referencias!F83</f>
        <v>Promoción de programas de vivienda</v>
      </c>
      <c r="G88" s="226"/>
      <c r="H88" s="227"/>
      <c r="I88" s="223"/>
      <c r="J88" s="223" t="s">
        <v>936</v>
      </c>
      <c r="K88" s="223" t="s">
        <v>936</v>
      </c>
      <c r="L88" s="223"/>
      <c r="M88" s="223"/>
      <c r="N88" s="223"/>
      <c r="O88" s="223"/>
      <c r="P88" s="223"/>
      <c r="Q88" s="223"/>
      <c r="R88" s="223"/>
      <c r="S88" s="223"/>
      <c r="T88" s="223"/>
      <c r="U88" s="223"/>
      <c r="V88" s="224"/>
      <c r="W88" s="37"/>
      <c r="X88" s="37"/>
      <c r="Y88" s="37"/>
      <c r="Z88" s="37"/>
    </row>
    <row r="89" spans="1:26" ht="13.5" customHeight="1">
      <c r="A89" s="37"/>
      <c r="B89" s="211"/>
      <c r="C89" s="325"/>
      <c r="D89" s="325"/>
      <c r="E89" s="219" t="str">
        <f>+Referencias!E84</f>
        <v>42L</v>
      </c>
      <c r="F89" s="220" t="str">
        <f>+Referencias!F84</f>
        <v>Cambio organizacional</v>
      </c>
      <c r="G89" s="226"/>
      <c r="H89" s="227"/>
      <c r="I89" s="223"/>
      <c r="J89" s="223" t="s">
        <v>936</v>
      </c>
      <c r="K89" s="223" t="s">
        <v>936</v>
      </c>
      <c r="L89" s="223" t="s">
        <v>936</v>
      </c>
      <c r="M89" s="223"/>
      <c r="N89" s="223"/>
      <c r="O89" s="223" t="s">
        <v>936</v>
      </c>
      <c r="P89" s="223"/>
      <c r="Q89" s="223"/>
      <c r="R89" s="223"/>
      <c r="S89" s="223" t="s">
        <v>936</v>
      </c>
      <c r="T89" s="223" t="s">
        <v>936</v>
      </c>
      <c r="U89" s="223"/>
      <c r="V89" s="224"/>
      <c r="W89" s="37"/>
      <c r="X89" s="37"/>
      <c r="Y89" s="37"/>
      <c r="Z89" s="37"/>
    </row>
    <row r="90" spans="1:26" ht="13.5" customHeight="1">
      <c r="A90" s="37"/>
      <c r="B90" s="211"/>
      <c r="C90" s="325"/>
      <c r="D90" s="325"/>
      <c r="E90" s="219" t="str">
        <f>+Referencias!E85</f>
        <v>42M</v>
      </c>
      <c r="F90" s="220" t="str">
        <f>+Referencias!F85</f>
        <v>Adaptación laboral</v>
      </c>
      <c r="G90" s="226"/>
      <c r="H90" s="227"/>
      <c r="I90" s="223"/>
      <c r="J90" s="223" t="s">
        <v>936</v>
      </c>
      <c r="K90" s="223" t="s">
        <v>936</v>
      </c>
      <c r="L90" s="223"/>
      <c r="M90" s="223"/>
      <c r="N90" s="223"/>
      <c r="O90" s="223"/>
      <c r="P90" s="223"/>
      <c r="Q90" s="223"/>
      <c r="R90" s="223"/>
      <c r="S90" s="223"/>
      <c r="T90" s="223"/>
      <c r="U90" s="223"/>
      <c r="V90" s="224"/>
      <c r="W90" s="37"/>
      <c r="X90" s="37"/>
      <c r="Y90" s="37"/>
      <c r="Z90" s="37"/>
    </row>
    <row r="91" spans="1:26" ht="13.5" customHeight="1">
      <c r="A91" s="37"/>
      <c r="B91" s="211"/>
      <c r="C91" s="325"/>
      <c r="D91" s="325"/>
      <c r="E91" s="219" t="str">
        <f>+Referencias!E86</f>
        <v>42N</v>
      </c>
      <c r="F91" s="220" t="str">
        <f>+Referencias!F86</f>
        <v>Preparación a los pre pensionados para el retiro del servicio</v>
      </c>
      <c r="G91" s="226"/>
      <c r="H91" s="230"/>
      <c r="I91" s="223"/>
      <c r="J91" s="229" t="s">
        <v>936</v>
      </c>
      <c r="K91" s="229" t="s">
        <v>936</v>
      </c>
      <c r="L91" s="223"/>
      <c r="M91" s="229"/>
      <c r="N91" s="229"/>
      <c r="O91" s="229"/>
      <c r="P91" s="223"/>
      <c r="Q91" s="223"/>
      <c r="R91" s="223"/>
      <c r="S91" s="223"/>
      <c r="T91" s="223"/>
      <c r="U91" s="223"/>
      <c r="V91" s="224"/>
      <c r="W91" s="37"/>
      <c r="X91" s="37"/>
      <c r="Y91" s="37"/>
      <c r="Z91" s="37"/>
    </row>
    <row r="92" spans="1:26" ht="13.5" customHeight="1">
      <c r="A92" s="37"/>
      <c r="B92" s="211"/>
      <c r="C92" s="325"/>
      <c r="D92" s="325"/>
      <c r="E92" s="219" t="str">
        <f>+Referencias!E87</f>
        <v>42O</v>
      </c>
      <c r="F92" s="220" t="str">
        <f>+Referencias!F87</f>
        <v>Cultura organizacional</v>
      </c>
      <c r="G92" s="226"/>
      <c r="H92" s="227"/>
      <c r="I92" s="223"/>
      <c r="J92" s="223" t="s">
        <v>936</v>
      </c>
      <c r="K92" s="223" t="s">
        <v>936</v>
      </c>
      <c r="L92" s="223"/>
      <c r="M92" s="223"/>
      <c r="N92" s="223"/>
      <c r="O92" s="223" t="s">
        <v>936</v>
      </c>
      <c r="P92" s="223"/>
      <c r="Q92" s="223" t="s">
        <v>936</v>
      </c>
      <c r="R92" s="223" t="s">
        <v>936</v>
      </c>
      <c r="S92" s="223" t="s">
        <v>936</v>
      </c>
      <c r="T92" s="223" t="s">
        <v>936</v>
      </c>
      <c r="U92" s="223"/>
      <c r="V92" s="224"/>
      <c r="W92" s="37"/>
      <c r="X92" s="37"/>
      <c r="Y92" s="37"/>
      <c r="Z92" s="37"/>
    </row>
    <row r="93" spans="1:26" ht="13.5" customHeight="1">
      <c r="A93" s="37"/>
      <c r="B93" s="211"/>
      <c r="C93" s="325"/>
      <c r="D93" s="325"/>
      <c r="E93" s="219" t="str">
        <f>+Referencias!E88</f>
        <v>42P</v>
      </c>
      <c r="F93" s="220" t="str">
        <f>+Referencias!F88</f>
        <v>Programas de incentivos</v>
      </c>
      <c r="G93" s="226"/>
      <c r="H93" s="227"/>
      <c r="I93" s="223"/>
      <c r="J93" s="223" t="s">
        <v>936</v>
      </c>
      <c r="K93" s="223" t="s">
        <v>936</v>
      </c>
      <c r="L93" s="223"/>
      <c r="M93" s="223"/>
      <c r="N93" s="223"/>
      <c r="O93" s="223"/>
      <c r="P93" s="223"/>
      <c r="Q93" s="223" t="s">
        <v>936</v>
      </c>
      <c r="R93" s="223" t="s">
        <v>936</v>
      </c>
      <c r="S93" s="223"/>
      <c r="T93" s="223"/>
      <c r="U93" s="223"/>
      <c r="V93" s="224"/>
      <c r="W93" s="37"/>
      <c r="X93" s="37"/>
      <c r="Y93" s="37"/>
      <c r="Z93" s="37"/>
    </row>
    <row r="94" spans="1:26" ht="13.5" customHeight="1">
      <c r="A94" s="37"/>
      <c r="B94" s="211"/>
      <c r="C94" s="325"/>
      <c r="D94" s="325"/>
      <c r="E94" s="219" t="str">
        <f>+Referencias!E89</f>
        <v>42Q</v>
      </c>
      <c r="F94" s="220" t="str">
        <f>+Referencias!F89</f>
        <v xml:space="preserve">Trabajo en equipo
</v>
      </c>
      <c r="G94" s="226"/>
      <c r="H94" s="230"/>
      <c r="I94" s="223"/>
      <c r="J94" s="223" t="s">
        <v>936</v>
      </c>
      <c r="K94" s="229" t="s">
        <v>936</v>
      </c>
      <c r="L94" s="223"/>
      <c r="M94" s="223" t="s">
        <v>936</v>
      </c>
      <c r="N94" s="229" t="s">
        <v>936</v>
      </c>
      <c r="O94" s="229" t="s">
        <v>936</v>
      </c>
      <c r="P94" s="229"/>
      <c r="Q94" s="229"/>
      <c r="R94" s="229"/>
      <c r="S94" s="223"/>
      <c r="T94" s="223"/>
      <c r="U94" s="223"/>
      <c r="V94" s="224"/>
      <c r="W94" s="37"/>
      <c r="X94" s="37"/>
      <c r="Y94" s="37"/>
      <c r="Z94" s="37"/>
    </row>
    <row r="95" spans="1:26" ht="13.5" customHeight="1">
      <c r="A95" s="37"/>
      <c r="B95" s="211"/>
      <c r="C95" s="325"/>
      <c r="D95" s="325"/>
      <c r="E95" s="219" t="str">
        <f>+Referencias!E90</f>
        <v>42R</v>
      </c>
      <c r="F95" s="220" t="str">
        <f>+Referencias!F90</f>
        <v>Educación formal (primaria, secundaria y media, superior)</v>
      </c>
      <c r="G95" s="226"/>
      <c r="H95" s="227"/>
      <c r="I95" s="223"/>
      <c r="J95" s="223" t="s">
        <v>936</v>
      </c>
      <c r="K95" s="223" t="s">
        <v>936</v>
      </c>
      <c r="L95" s="223"/>
      <c r="M95" s="223"/>
      <c r="N95" s="223"/>
      <c r="O95" s="223"/>
      <c r="P95" s="223" t="s">
        <v>936</v>
      </c>
      <c r="Q95" s="223"/>
      <c r="R95" s="223"/>
      <c r="S95" s="223"/>
      <c r="T95" s="223"/>
      <c r="U95" s="223"/>
      <c r="V95" s="224"/>
      <c r="W95" s="37"/>
      <c r="X95" s="37"/>
      <c r="Y95" s="37"/>
      <c r="Z95" s="37"/>
    </row>
    <row r="96" spans="1:26" ht="13.5" customHeight="1">
      <c r="A96" s="37"/>
      <c r="B96" s="211"/>
      <c r="C96" s="325"/>
      <c r="D96" s="325"/>
      <c r="E96" s="219">
        <f>+Referencias!E91</f>
        <v>43</v>
      </c>
      <c r="F96" s="220" t="str">
        <f>+Referencias!F91</f>
        <v>Desarrollar el programa de entorno laboral saludable en la entidad.</v>
      </c>
      <c r="G96" s="226"/>
      <c r="H96" s="227"/>
      <c r="I96" s="223" t="s">
        <v>936</v>
      </c>
      <c r="J96" s="223"/>
      <c r="K96" s="223" t="s">
        <v>936</v>
      </c>
      <c r="L96" s="229"/>
      <c r="M96" s="223"/>
      <c r="N96" s="223"/>
      <c r="O96" s="223"/>
      <c r="P96" s="223"/>
      <c r="Q96" s="223"/>
      <c r="R96" s="223"/>
      <c r="S96" s="223"/>
      <c r="T96" s="223"/>
      <c r="U96" s="223"/>
      <c r="V96" s="224"/>
      <c r="W96" s="37"/>
      <c r="X96" s="37"/>
      <c r="Y96" s="37"/>
      <c r="Z96" s="37"/>
    </row>
    <row r="97" spans="1:26" ht="13.5" customHeight="1">
      <c r="A97" s="37"/>
      <c r="B97" s="211"/>
      <c r="C97" s="325"/>
      <c r="D97" s="325"/>
      <c r="E97" s="219">
        <f>+Referencias!E92</f>
        <v>44</v>
      </c>
      <c r="F97" s="220" t="str">
        <f>+Referencias!F92</f>
        <v>Promoción del uso de la bicicleta por parte de los servidores públicos de la entidad.</v>
      </c>
      <c r="G97" s="226"/>
      <c r="H97" s="227"/>
      <c r="I97" s="223"/>
      <c r="J97" s="223" t="s">
        <v>936</v>
      </c>
      <c r="K97" s="223" t="s">
        <v>936</v>
      </c>
      <c r="L97" s="223"/>
      <c r="M97" s="223"/>
      <c r="N97" s="223" t="s">
        <v>936</v>
      </c>
      <c r="O97" s="223"/>
      <c r="P97" s="223"/>
      <c r="Q97" s="223"/>
      <c r="R97" s="223"/>
      <c r="S97" s="223"/>
      <c r="T97" s="223"/>
      <c r="U97" s="223"/>
      <c r="V97" s="224"/>
      <c r="W97" s="37"/>
      <c r="X97" s="37"/>
      <c r="Y97" s="37"/>
      <c r="Z97" s="37"/>
    </row>
    <row r="98" spans="1:26" ht="13.5" customHeight="1">
      <c r="A98" s="37"/>
      <c r="B98" s="211"/>
      <c r="C98" s="325"/>
      <c r="D98" s="325"/>
      <c r="E98" s="219">
        <f>+Referencias!E93</f>
        <v>45</v>
      </c>
      <c r="F98" s="220" t="str">
        <f>+Referencias!F93</f>
        <v>Día del Servidor Público:
Programar actividades de capacitación y jornadas de reflexión institucional dirigidas a fortalecer el sentido de pertenencia, la eficiencia, la adecuada prestación del servicio, los valores y la ética del servicio en lo público y el buen gobierno. Así mismo, adelantar actividades que exalten la labor del servidor público.</v>
      </c>
      <c r="G98" s="226"/>
      <c r="H98" s="227"/>
      <c r="I98" s="223"/>
      <c r="J98" s="223"/>
      <c r="K98" s="223" t="s">
        <v>936</v>
      </c>
      <c r="L98" s="223"/>
      <c r="M98" s="223"/>
      <c r="N98" s="223" t="s">
        <v>936</v>
      </c>
      <c r="O98" s="223"/>
      <c r="P98" s="223"/>
      <c r="Q98" s="223"/>
      <c r="R98" s="223" t="s">
        <v>936</v>
      </c>
      <c r="S98" s="223"/>
      <c r="T98" s="223"/>
      <c r="U98" s="223"/>
      <c r="V98" s="224"/>
      <c r="W98" s="37"/>
      <c r="X98" s="37"/>
      <c r="Y98" s="37"/>
      <c r="Z98" s="37"/>
    </row>
    <row r="99" spans="1:26" ht="13.5" customHeight="1">
      <c r="A99" s="37"/>
      <c r="B99" s="211"/>
      <c r="C99" s="325"/>
      <c r="D99" s="498"/>
      <c r="E99" s="219">
        <f>+Referencias!E94</f>
        <v>46</v>
      </c>
      <c r="F99" s="220" t="str">
        <f>+Referencias!F94</f>
        <v xml:space="preserve">Implementación de la estrategia salas amigas de La familia lactante del entorno laboral en entidades públicas </v>
      </c>
      <c r="G99" s="226"/>
      <c r="H99" s="227"/>
      <c r="I99" s="223" t="s">
        <v>936</v>
      </c>
      <c r="J99" s="223" t="s">
        <v>936</v>
      </c>
      <c r="K99" s="223" t="s">
        <v>936</v>
      </c>
      <c r="L99" s="223"/>
      <c r="M99" s="223"/>
      <c r="N99" s="223" t="s">
        <v>936</v>
      </c>
      <c r="O99" s="223"/>
      <c r="P99" s="223"/>
      <c r="Q99" s="223"/>
      <c r="R99" s="223"/>
      <c r="S99" s="223"/>
      <c r="T99" s="223"/>
      <c r="U99" s="223"/>
      <c r="V99" s="224"/>
      <c r="W99" s="37"/>
      <c r="X99" s="37"/>
      <c r="Y99" s="37"/>
      <c r="Z99" s="37"/>
    </row>
    <row r="100" spans="1:26" ht="13.5" customHeight="1">
      <c r="A100" s="37"/>
      <c r="B100" s="211"/>
      <c r="C100" s="325"/>
      <c r="D100" s="497" t="str">
        <f>+Referencias!D95</f>
        <v>Administración del talento humano</v>
      </c>
      <c r="E100" s="219">
        <f>+Referencias!E95</f>
        <v>47</v>
      </c>
      <c r="F100" s="220" t="str">
        <f>+Referencias!F95</f>
        <v>Desarrollar el programa de Estado Joven en la entidad.</v>
      </c>
      <c r="G100" s="226"/>
      <c r="H100" s="227"/>
      <c r="I100" s="223"/>
      <c r="J100" s="223"/>
      <c r="K100" s="223"/>
      <c r="L100" s="223" t="s">
        <v>936</v>
      </c>
      <c r="M100" s="223"/>
      <c r="N100" s="223"/>
      <c r="O100" s="223"/>
      <c r="P100" s="223"/>
      <c r="Q100" s="223"/>
      <c r="R100" s="223"/>
      <c r="S100" s="223" t="s">
        <v>936</v>
      </c>
      <c r="T100" s="223"/>
      <c r="U100" s="223"/>
      <c r="V100" s="224"/>
      <c r="W100" s="37"/>
      <c r="X100" s="37"/>
      <c r="Y100" s="37"/>
      <c r="Z100" s="37"/>
    </row>
    <row r="101" spans="1:26" ht="13.5" customHeight="1">
      <c r="A101" s="37"/>
      <c r="B101" s="211"/>
      <c r="C101" s="325"/>
      <c r="D101" s="325"/>
      <c r="E101" s="219">
        <f>+Referencias!E96</f>
        <v>48</v>
      </c>
      <c r="F101" s="220" t="str">
        <f>+Referencias!F96</f>
        <v>Divulgar y participar del programa Servimos en la entidad</v>
      </c>
      <c r="G101" s="68"/>
      <c r="H101" s="227"/>
      <c r="I101" s="223"/>
      <c r="J101" s="223"/>
      <c r="K101" s="223" t="s">
        <v>936</v>
      </c>
      <c r="L101" s="223"/>
      <c r="M101" s="223"/>
      <c r="N101" s="223"/>
      <c r="O101" s="223"/>
      <c r="P101" s="223"/>
      <c r="Q101" s="223"/>
      <c r="R101" s="223"/>
      <c r="S101" s="223"/>
      <c r="T101" s="223"/>
      <c r="U101" s="223"/>
      <c r="V101" s="224"/>
      <c r="W101" s="37"/>
      <c r="X101" s="37"/>
      <c r="Y101" s="37"/>
      <c r="Z101" s="37"/>
    </row>
    <row r="102" spans="1:26" ht="13.5" customHeight="1">
      <c r="A102" s="37"/>
      <c r="B102" s="211"/>
      <c r="C102" s="325"/>
      <c r="D102" s="325"/>
      <c r="E102" s="219">
        <f>+Referencias!E97</f>
        <v>49</v>
      </c>
      <c r="F102" s="220" t="str">
        <f>+Referencias!F97</f>
        <v>Desarrollar el programa de teletrabajo en la entidad</v>
      </c>
      <c r="G102" s="226"/>
      <c r="H102" s="230"/>
      <c r="I102" s="223" t="s">
        <v>936</v>
      </c>
      <c r="J102" s="223" t="s">
        <v>936</v>
      </c>
      <c r="K102" s="223" t="s">
        <v>936</v>
      </c>
      <c r="L102" s="223"/>
      <c r="M102" s="223"/>
      <c r="N102" s="223"/>
      <c r="O102" s="223"/>
      <c r="P102" s="223"/>
      <c r="Q102" s="223"/>
      <c r="R102" s="223"/>
      <c r="S102" s="229"/>
      <c r="T102" s="229"/>
      <c r="U102" s="223"/>
      <c r="V102" s="224"/>
      <c r="W102" s="37"/>
      <c r="X102" s="37"/>
      <c r="Y102" s="37"/>
      <c r="Z102" s="37"/>
    </row>
    <row r="103" spans="1:26" ht="13.5" customHeight="1">
      <c r="A103" s="37"/>
      <c r="B103" s="211"/>
      <c r="C103" s="325"/>
      <c r="D103" s="325"/>
      <c r="E103" s="219">
        <f>+Referencias!E98</f>
        <v>50</v>
      </c>
      <c r="F103" s="220" t="str">
        <f>+Referencias!F98</f>
        <v>Desarrollar el proceso de dotación de vestido y calzado de labor en la entidad</v>
      </c>
      <c r="G103" s="226"/>
      <c r="H103" s="227"/>
      <c r="I103" s="223"/>
      <c r="J103" s="223"/>
      <c r="K103" s="223"/>
      <c r="L103" s="223"/>
      <c r="M103" s="223"/>
      <c r="N103" s="223"/>
      <c r="O103" s="223"/>
      <c r="P103" s="223"/>
      <c r="Q103" s="223"/>
      <c r="R103" s="223"/>
      <c r="S103" s="229" t="s">
        <v>936</v>
      </c>
      <c r="T103" s="223"/>
      <c r="U103" s="223"/>
      <c r="V103" s="224"/>
      <c r="W103" s="37"/>
      <c r="X103" s="37"/>
      <c r="Y103" s="37"/>
      <c r="Z103" s="37"/>
    </row>
    <row r="104" spans="1:26" ht="13.5" customHeight="1">
      <c r="A104" s="37"/>
      <c r="B104" s="211"/>
      <c r="C104" s="325"/>
      <c r="D104" s="325"/>
      <c r="E104" s="219">
        <f>+Referencias!E99</f>
        <v>51</v>
      </c>
      <c r="F104" s="220" t="str">
        <f>+Referencias!F99</f>
        <v>Desarrollar el programa de horarios flexibles en la entidad.</v>
      </c>
      <c r="G104" s="226"/>
      <c r="H104" s="227"/>
      <c r="I104" s="223"/>
      <c r="J104" s="223" t="s">
        <v>936</v>
      </c>
      <c r="K104" s="223" t="s">
        <v>936</v>
      </c>
      <c r="L104" s="223"/>
      <c r="M104" s="223"/>
      <c r="N104" s="223"/>
      <c r="O104" s="223"/>
      <c r="P104" s="223"/>
      <c r="Q104" s="223"/>
      <c r="R104" s="223"/>
      <c r="S104" s="223"/>
      <c r="T104" s="223"/>
      <c r="U104" s="223"/>
      <c r="V104" s="224"/>
      <c r="W104" s="37"/>
      <c r="X104" s="37"/>
      <c r="Y104" s="37"/>
      <c r="Z104" s="37"/>
    </row>
    <row r="105" spans="1:26" ht="13.5" customHeight="1">
      <c r="A105" s="37"/>
      <c r="B105" s="211"/>
      <c r="C105" s="325"/>
      <c r="D105" s="325"/>
      <c r="E105" s="219">
        <f>+Referencias!E100</f>
        <v>52</v>
      </c>
      <c r="F105" s="220" t="str">
        <f>+Referencias!F100</f>
        <v>Tramitar las situaciones administrativas y llevar registros estadísticos de su incidencia.</v>
      </c>
      <c r="G105" s="226"/>
      <c r="H105" s="227"/>
      <c r="I105" s="223"/>
      <c r="J105" s="223"/>
      <c r="K105" s="223"/>
      <c r="L105" s="223"/>
      <c r="M105" s="223"/>
      <c r="N105" s="223"/>
      <c r="O105" s="223"/>
      <c r="P105" s="223"/>
      <c r="Q105" s="223"/>
      <c r="R105" s="223"/>
      <c r="S105" s="223"/>
      <c r="T105" s="223"/>
      <c r="U105" s="223" t="s">
        <v>936</v>
      </c>
      <c r="V105" s="224"/>
      <c r="W105" s="37"/>
      <c r="X105" s="37"/>
      <c r="Y105" s="37"/>
      <c r="Z105" s="37"/>
    </row>
    <row r="106" spans="1:26" ht="13.5" customHeight="1">
      <c r="A106" s="37"/>
      <c r="B106" s="211"/>
      <c r="C106" s="325"/>
      <c r="D106" s="325"/>
      <c r="E106" s="219">
        <f>+Referencias!E101</f>
        <v>53</v>
      </c>
      <c r="F106" s="220" t="str">
        <f>+Referencias!F101</f>
        <v>Realizar las elecciones de los representantes de los empleados ante la comisión de personal y conformar la comisión</v>
      </c>
      <c r="G106" s="226"/>
      <c r="H106" s="227"/>
      <c r="I106" s="223"/>
      <c r="J106" s="223"/>
      <c r="K106" s="223"/>
      <c r="L106" s="223"/>
      <c r="M106" s="223"/>
      <c r="N106" s="223"/>
      <c r="O106" s="223"/>
      <c r="P106" s="223"/>
      <c r="Q106" s="223"/>
      <c r="R106" s="223"/>
      <c r="S106" s="223" t="s">
        <v>936</v>
      </c>
      <c r="T106" s="223" t="s">
        <v>936</v>
      </c>
      <c r="U106" s="223"/>
      <c r="V106" s="224"/>
      <c r="W106" s="37"/>
      <c r="X106" s="37"/>
      <c r="Y106" s="37"/>
      <c r="Z106" s="37"/>
    </row>
    <row r="107" spans="1:26" ht="13.5" customHeight="1">
      <c r="A107" s="37"/>
      <c r="B107" s="211"/>
      <c r="C107" s="325"/>
      <c r="D107" s="498"/>
      <c r="E107" s="219">
        <f>+Referencias!E102</f>
        <v>54</v>
      </c>
      <c r="F107" s="220" t="str">
        <f>+Referencias!F102</f>
        <v>Tramitar la nómina y llevar los registros estadísticos correspondientes.</v>
      </c>
      <c r="G107" s="226"/>
      <c r="H107" s="227"/>
      <c r="I107" s="223"/>
      <c r="J107" s="223"/>
      <c r="K107" s="223"/>
      <c r="L107" s="223"/>
      <c r="M107" s="223"/>
      <c r="N107" s="223"/>
      <c r="O107" s="223"/>
      <c r="P107" s="223"/>
      <c r="Q107" s="223"/>
      <c r="R107" s="223"/>
      <c r="S107" s="223" t="s">
        <v>936</v>
      </c>
      <c r="T107" s="223"/>
      <c r="U107" s="223" t="s">
        <v>936</v>
      </c>
      <c r="V107" s="224"/>
      <c r="W107" s="37"/>
      <c r="X107" s="37"/>
      <c r="Y107" s="37"/>
      <c r="Z107" s="37"/>
    </row>
    <row r="108" spans="1:26" ht="13.5" customHeight="1">
      <c r="A108" s="37"/>
      <c r="B108" s="211"/>
      <c r="C108" s="325"/>
      <c r="D108" s="497" t="str">
        <f>+Referencias!D103</f>
        <v>Clima organizacional y cambio cultural</v>
      </c>
      <c r="E108" s="219">
        <f>+Referencias!E103</f>
        <v>55</v>
      </c>
      <c r="F108" s="220" t="str">
        <f>+Referencias!F103</f>
        <v>Realizar mediciones de clima laboral (cada dos años máximo), y la correspondiente intervención de mejoramiento que permita corregir:</v>
      </c>
      <c r="G108" s="226"/>
      <c r="H108" s="227"/>
      <c r="I108" s="223"/>
      <c r="J108" s="223" t="s">
        <v>936</v>
      </c>
      <c r="K108" s="223" t="s">
        <v>936</v>
      </c>
      <c r="L108" s="223" t="s">
        <v>936</v>
      </c>
      <c r="M108" s="223" t="s">
        <v>936</v>
      </c>
      <c r="N108" s="223" t="s">
        <v>936</v>
      </c>
      <c r="O108" s="223" t="s">
        <v>936</v>
      </c>
      <c r="P108" s="223"/>
      <c r="Q108" s="223"/>
      <c r="R108" s="223"/>
      <c r="S108" s="223"/>
      <c r="T108" s="223"/>
      <c r="U108" s="223"/>
      <c r="V108" s="224"/>
      <c r="W108" s="37"/>
      <c r="X108" s="37"/>
      <c r="Y108" s="37"/>
      <c r="Z108" s="37"/>
    </row>
    <row r="109" spans="1:26" ht="13.5" customHeight="1">
      <c r="A109" s="37"/>
      <c r="B109" s="211"/>
      <c r="C109" s="325"/>
      <c r="D109" s="325"/>
      <c r="E109" s="219" t="str">
        <f>+Referencias!E104</f>
        <v>55A</v>
      </c>
      <c r="F109" s="220" t="str">
        <f>+Referencias!F104</f>
        <v>El conocimiento de la orientación organizacional</v>
      </c>
      <c r="G109" s="226"/>
      <c r="H109" s="227"/>
      <c r="I109" s="223"/>
      <c r="J109" s="223"/>
      <c r="K109" s="223"/>
      <c r="L109" s="223"/>
      <c r="M109" s="223"/>
      <c r="N109" s="223"/>
      <c r="O109" s="223"/>
      <c r="P109" s="223"/>
      <c r="Q109" s="223"/>
      <c r="R109" s="223"/>
      <c r="S109" s="223" t="s">
        <v>936</v>
      </c>
      <c r="T109" s="223"/>
      <c r="U109" s="223"/>
      <c r="V109" s="224"/>
      <c r="W109" s="37"/>
      <c r="X109" s="37"/>
      <c r="Y109" s="37"/>
      <c r="Z109" s="37"/>
    </row>
    <row r="110" spans="1:26" ht="13.5" customHeight="1">
      <c r="A110" s="37"/>
      <c r="B110" s="211"/>
      <c r="C110" s="325"/>
      <c r="D110" s="325"/>
      <c r="E110" s="219" t="str">
        <f>+Referencias!E105</f>
        <v>55B</v>
      </c>
      <c r="F110" s="220" t="str">
        <f>+Referencias!F105</f>
        <v>El estilo de dirección</v>
      </c>
      <c r="G110" s="226"/>
      <c r="H110" s="227"/>
      <c r="I110" s="223"/>
      <c r="J110" s="223"/>
      <c r="K110" s="223"/>
      <c r="L110" s="223"/>
      <c r="M110" s="223"/>
      <c r="N110" s="223"/>
      <c r="O110" s="223" t="s">
        <v>936</v>
      </c>
      <c r="P110" s="223"/>
      <c r="Q110" s="223"/>
      <c r="R110" s="223"/>
      <c r="S110" s="223"/>
      <c r="T110" s="223"/>
      <c r="U110" s="223"/>
      <c r="V110" s="224"/>
      <c r="W110" s="37"/>
      <c r="X110" s="37"/>
      <c r="Y110" s="37"/>
      <c r="Z110" s="37"/>
    </row>
    <row r="111" spans="1:26" ht="13.5" customHeight="1">
      <c r="A111" s="37"/>
      <c r="B111" s="211"/>
      <c r="C111" s="325"/>
      <c r="D111" s="325"/>
      <c r="E111" s="219" t="str">
        <f>+Referencias!E106</f>
        <v>55C</v>
      </c>
      <c r="F111" s="220" t="str">
        <f>+Referencias!F106</f>
        <v>La comunicación e integración</v>
      </c>
      <c r="G111" s="226"/>
      <c r="H111" s="227"/>
      <c r="I111" s="223"/>
      <c r="J111" s="223"/>
      <c r="K111" s="223"/>
      <c r="L111" s="223"/>
      <c r="M111" s="223"/>
      <c r="N111" s="223"/>
      <c r="O111" s="223" t="s">
        <v>936</v>
      </c>
      <c r="P111" s="223"/>
      <c r="Q111" s="223"/>
      <c r="R111" s="223"/>
      <c r="S111" s="223"/>
      <c r="T111" s="223"/>
      <c r="U111" s="223"/>
      <c r="V111" s="224"/>
      <c r="W111" s="37"/>
      <c r="X111" s="37"/>
      <c r="Y111" s="37"/>
      <c r="Z111" s="37"/>
    </row>
    <row r="112" spans="1:26" ht="13.5" customHeight="1">
      <c r="A112" s="37"/>
      <c r="B112" s="211"/>
      <c r="C112" s="325"/>
      <c r="D112" s="325"/>
      <c r="E112" s="219" t="str">
        <f>+Referencias!E107</f>
        <v>55D</v>
      </c>
      <c r="F112" s="220" t="str">
        <f>+Referencias!F107</f>
        <v>El trabajo en equipo</v>
      </c>
      <c r="G112" s="226"/>
      <c r="H112" s="230"/>
      <c r="I112" s="223"/>
      <c r="J112" s="223"/>
      <c r="K112" s="229"/>
      <c r="L112" s="229"/>
      <c r="M112" s="229" t="s">
        <v>936</v>
      </c>
      <c r="N112" s="229"/>
      <c r="O112" s="223"/>
      <c r="P112" s="223"/>
      <c r="Q112" s="223"/>
      <c r="R112" s="223"/>
      <c r="S112" s="223"/>
      <c r="T112" s="223"/>
      <c r="U112" s="223"/>
      <c r="V112" s="224"/>
      <c r="W112" s="37"/>
      <c r="X112" s="37"/>
      <c r="Y112" s="37"/>
      <c r="Z112" s="37"/>
    </row>
    <row r="113" spans="1:26" ht="13.5" customHeight="1">
      <c r="A113" s="37"/>
      <c r="B113" s="211"/>
      <c r="C113" s="325"/>
      <c r="D113" s="325"/>
      <c r="E113" s="219" t="str">
        <f>+Referencias!E108</f>
        <v>55E</v>
      </c>
      <c r="F113" s="220" t="str">
        <f>+Referencias!F108</f>
        <v>La capacidad profesional</v>
      </c>
      <c r="G113" s="226"/>
      <c r="H113" s="230"/>
      <c r="I113" s="229"/>
      <c r="J113" s="223"/>
      <c r="K113" s="223"/>
      <c r="L113" s="223"/>
      <c r="M113" s="229"/>
      <c r="N113" s="229"/>
      <c r="O113" s="223"/>
      <c r="P113" s="223"/>
      <c r="Q113" s="223"/>
      <c r="R113" s="229"/>
      <c r="S113" s="223" t="s">
        <v>936</v>
      </c>
      <c r="T113" s="223"/>
      <c r="U113" s="223"/>
      <c r="V113" s="224"/>
      <c r="W113" s="37"/>
      <c r="X113" s="37"/>
      <c r="Y113" s="37"/>
      <c r="Z113" s="37"/>
    </row>
    <row r="114" spans="1:26" ht="13.5" customHeight="1">
      <c r="A114" s="37"/>
      <c r="B114" s="211"/>
      <c r="C114" s="325"/>
      <c r="D114" s="325"/>
      <c r="E114" s="219" t="str">
        <f>+Referencias!E109</f>
        <v>55F</v>
      </c>
      <c r="F114" s="220" t="str">
        <f>+Referencias!F109</f>
        <v>El ambiente físico</v>
      </c>
      <c r="G114" s="226"/>
      <c r="H114" s="227"/>
      <c r="I114" s="223" t="s">
        <v>936</v>
      </c>
      <c r="J114" s="223"/>
      <c r="K114" s="223"/>
      <c r="L114" s="223"/>
      <c r="M114" s="223"/>
      <c r="N114" s="223"/>
      <c r="O114" s="223"/>
      <c r="P114" s="223"/>
      <c r="Q114" s="223"/>
      <c r="R114" s="223"/>
      <c r="S114" s="223"/>
      <c r="T114" s="223"/>
      <c r="U114" s="223"/>
      <c r="V114" s="224"/>
      <c r="W114" s="37"/>
      <c r="X114" s="37"/>
      <c r="Y114" s="37"/>
      <c r="Z114" s="37"/>
    </row>
    <row r="115" spans="1:26" ht="13.5" customHeight="1">
      <c r="A115" s="37"/>
      <c r="B115" s="211"/>
      <c r="C115" s="325"/>
      <c r="D115" s="325"/>
      <c r="E115" s="219">
        <f>+Referencias!E110</f>
        <v>56</v>
      </c>
      <c r="F115" s="220" t="str">
        <f>+Referencias!F110</f>
        <v xml:space="preserve">Establecer las prioridades en las situaciones que atenten o lesionen la moralidad, incluyendo actividades pedagógicas e  informativas sobre temas asociados con la integridad, los deberes y las  responsabilidades en la función pública, generando un cambio cultural </v>
      </c>
      <c r="G115" s="226"/>
      <c r="H115" s="227"/>
      <c r="I115" s="223"/>
      <c r="J115" s="223"/>
      <c r="K115" s="223" t="s">
        <v>936</v>
      </c>
      <c r="L115" s="223"/>
      <c r="M115" s="223"/>
      <c r="N115" s="223"/>
      <c r="O115" s="223" t="s">
        <v>936</v>
      </c>
      <c r="P115" s="223"/>
      <c r="Q115" s="223"/>
      <c r="R115" s="223"/>
      <c r="S115" s="223"/>
      <c r="T115" s="223" t="s">
        <v>936</v>
      </c>
      <c r="U115" s="223"/>
      <c r="V115" s="224"/>
      <c r="W115" s="37"/>
      <c r="X115" s="37"/>
      <c r="Y115" s="37"/>
      <c r="Z115" s="37"/>
    </row>
    <row r="116" spans="1:26" ht="13.5" customHeight="1">
      <c r="A116" s="37"/>
      <c r="B116" s="211"/>
      <c r="C116" s="325"/>
      <c r="D116" s="325"/>
      <c r="E116" s="219">
        <f>+Referencias!E111</f>
        <v>57</v>
      </c>
      <c r="F116" s="220" t="str">
        <f>+Referencias!F111</f>
        <v>Promover y mantener la participación de los servidores en la evaluación de la gestión (estratégica y operativa) para la identificación de oportunidades de mejora y el aporte de ideas innovadoras</v>
      </c>
      <c r="G116" s="226"/>
      <c r="H116" s="227"/>
      <c r="I116" s="223"/>
      <c r="J116" s="223"/>
      <c r="K116" s="223" t="s">
        <v>936</v>
      </c>
      <c r="L116" s="223" t="s">
        <v>936</v>
      </c>
      <c r="M116" s="223"/>
      <c r="N116" s="223" t="s">
        <v>936</v>
      </c>
      <c r="O116" s="223"/>
      <c r="P116" s="223"/>
      <c r="Q116" s="223"/>
      <c r="R116" s="223"/>
      <c r="S116" s="223"/>
      <c r="T116" s="223"/>
      <c r="U116" s="223"/>
      <c r="V116" s="224"/>
      <c r="W116" s="37"/>
      <c r="X116" s="37"/>
      <c r="Y116" s="37"/>
      <c r="Z116" s="37"/>
    </row>
    <row r="117" spans="1:26" ht="13.5" customHeight="1">
      <c r="A117" s="37"/>
      <c r="B117" s="211"/>
      <c r="C117" s="325"/>
      <c r="D117" s="325"/>
      <c r="E117" s="219">
        <f>+Referencias!E112</f>
        <v>58</v>
      </c>
      <c r="F117" s="220" t="str">
        <f>+Referencias!F112</f>
        <v>Ruta de atención para la garantía de derechos y prevención del acoso laboral y sexual</v>
      </c>
      <c r="G117" s="226"/>
      <c r="H117" s="227"/>
      <c r="I117" s="223"/>
      <c r="J117" s="223"/>
      <c r="K117" s="223"/>
      <c r="L117" s="223"/>
      <c r="M117" s="223"/>
      <c r="N117" s="223" t="s">
        <v>936</v>
      </c>
      <c r="O117" s="223" t="s">
        <v>936</v>
      </c>
      <c r="P117" s="223"/>
      <c r="Q117" s="223"/>
      <c r="R117" s="223" t="s">
        <v>936</v>
      </c>
      <c r="S117" s="223"/>
      <c r="T117" s="223" t="s">
        <v>936</v>
      </c>
      <c r="U117" s="223"/>
      <c r="V117" s="224"/>
      <c r="W117" s="37"/>
      <c r="X117" s="37"/>
      <c r="Y117" s="37"/>
      <c r="Z117" s="37"/>
    </row>
    <row r="118" spans="1:26" ht="13.5" customHeight="1">
      <c r="A118" s="37"/>
      <c r="B118" s="211"/>
      <c r="C118" s="325"/>
      <c r="D118" s="498"/>
      <c r="E118" s="219">
        <f>+Referencias!E113</f>
        <v>59</v>
      </c>
      <c r="F118" s="220" t="str">
        <f>+Referencias!F113</f>
        <v>Alistamiento e implementación de ajustes razonables entorno al cumplimiento Decreto 2011 de 2017, vinculación de personas con discapacidad en el sector público.</v>
      </c>
      <c r="G118" s="226"/>
      <c r="H118" s="227"/>
      <c r="I118" s="223" t="s">
        <v>936</v>
      </c>
      <c r="J118" s="223"/>
      <c r="K118" s="223"/>
      <c r="L118" s="223"/>
      <c r="M118" s="223"/>
      <c r="N118" s="223" t="s">
        <v>936</v>
      </c>
      <c r="O118" s="223"/>
      <c r="P118" s="223"/>
      <c r="Q118" s="223"/>
      <c r="R118" s="223" t="s">
        <v>936</v>
      </c>
      <c r="S118" s="223"/>
      <c r="T118" s="223"/>
      <c r="U118" s="223"/>
      <c r="V118" s="224"/>
      <c r="W118" s="37"/>
      <c r="X118" s="37"/>
      <c r="Y118" s="37"/>
      <c r="Z118" s="37"/>
    </row>
    <row r="119" spans="1:26" ht="13.5" customHeight="1">
      <c r="A119" s="37"/>
      <c r="B119" s="211"/>
      <c r="C119" s="325"/>
      <c r="D119" s="497" t="str">
        <f>+Referencias!D114</f>
        <v>Seguridad y salud en el trabajo</v>
      </c>
      <c r="E119" s="219">
        <f>+Referencias!E114</f>
        <v>60</v>
      </c>
      <c r="F119" s="220" t="str">
        <f>+Referencias!F114</f>
        <v>Implementación de estándares mínimos del Sistema de Gestión de Seguridad y Salud en el Trabajo SG – SST</v>
      </c>
      <c r="G119" s="226"/>
      <c r="H119" s="227"/>
      <c r="I119" s="223"/>
      <c r="J119" s="223"/>
      <c r="K119" s="223" t="s">
        <v>936</v>
      </c>
      <c r="L119" s="223" t="s">
        <v>936</v>
      </c>
      <c r="M119" s="223" t="s">
        <v>936</v>
      </c>
      <c r="N119" s="223" t="s">
        <v>936</v>
      </c>
      <c r="O119" s="223" t="s">
        <v>936</v>
      </c>
      <c r="P119" s="223"/>
      <c r="Q119" s="223"/>
      <c r="R119" s="223"/>
      <c r="S119" s="223"/>
      <c r="T119" s="223" t="s">
        <v>936</v>
      </c>
      <c r="U119" s="223"/>
      <c r="V119" s="224"/>
      <c r="W119" s="37"/>
      <c r="X119" s="37"/>
      <c r="Y119" s="37"/>
      <c r="Z119" s="37"/>
    </row>
    <row r="120" spans="1:26" ht="13.5" customHeight="1">
      <c r="A120" s="37"/>
      <c r="B120" s="211"/>
      <c r="C120" s="325"/>
      <c r="D120" s="325"/>
      <c r="E120" s="219">
        <f>+Referencias!E115</f>
        <v>61</v>
      </c>
      <c r="F120" s="220" t="str">
        <f>+Referencias!F115</f>
        <v>Cuenta con Programas de Promoción y Prevención de la salud teniendo en cuenta los factores de riesgo establecidos por la entidad.</v>
      </c>
      <c r="G120" s="226"/>
      <c r="H120" s="227"/>
      <c r="I120" s="223" t="s">
        <v>936</v>
      </c>
      <c r="J120" s="223" t="s">
        <v>936</v>
      </c>
      <c r="K120" s="223"/>
      <c r="L120" s="223"/>
      <c r="M120" s="223"/>
      <c r="N120" s="223" t="s">
        <v>936</v>
      </c>
      <c r="O120" s="223"/>
      <c r="P120" s="223"/>
      <c r="Q120" s="223"/>
      <c r="R120" s="223"/>
      <c r="S120" s="223"/>
      <c r="T120" s="223"/>
      <c r="U120" s="223"/>
      <c r="V120" s="224"/>
      <c r="W120" s="37"/>
      <c r="X120" s="37"/>
      <c r="Y120" s="37"/>
      <c r="Z120" s="37"/>
    </row>
    <row r="121" spans="1:26" ht="13.5" customHeight="1">
      <c r="A121" s="37"/>
      <c r="B121" s="211"/>
      <c r="C121" s="325"/>
      <c r="D121" s="498"/>
      <c r="E121" s="219">
        <f>+Referencias!E116</f>
        <v>62</v>
      </c>
      <c r="F121" s="220" t="str">
        <f>+Referencias!F116</f>
        <v>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v>
      </c>
      <c r="G121" s="226"/>
      <c r="H121" s="227"/>
      <c r="I121" s="223" t="s">
        <v>936</v>
      </c>
      <c r="J121" s="223" t="s">
        <v>936</v>
      </c>
      <c r="K121" s="223"/>
      <c r="L121" s="223"/>
      <c r="M121" s="223"/>
      <c r="N121" s="223" t="s">
        <v>936</v>
      </c>
      <c r="O121" s="223"/>
      <c r="P121" s="223"/>
      <c r="Q121" s="223"/>
      <c r="R121" s="223"/>
      <c r="S121" s="223"/>
      <c r="T121" s="223"/>
      <c r="U121" s="223"/>
      <c r="V121" s="224"/>
      <c r="W121" s="37"/>
      <c r="X121" s="37"/>
      <c r="Y121" s="37"/>
      <c r="Z121" s="37"/>
    </row>
    <row r="122" spans="1:26" ht="13.5" customHeight="1">
      <c r="A122" s="37"/>
      <c r="B122" s="211"/>
      <c r="C122" s="325"/>
      <c r="D122" s="220" t="str">
        <f>+Referencias!D117</f>
        <v>Valores</v>
      </c>
      <c r="E122" s="219">
        <f>+Referencias!E117</f>
        <v>63</v>
      </c>
      <c r="F122" s="220" t="str">
        <f>+Referencias!F117</f>
        <v>Implementar el Código de Integridad, en articulación con la identificación de los valores y principios institucionales; avanzar en su divulgación e interiorización por parte de los todos los servidores y garantizar su cumplimiento en el ejercicio de sus funciones</v>
      </c>
      <c r="G122" s="226"/>
      <c r="H122" s="227"/>
      <c r="I122" s="223"/>
      <c r="J122" s="223"/>
      <c r="K122" s="223" t="s">
        <v>936</v>
      </c>
      <c r="L122" s="223" t="s">
        <v>936</v>
      </c>
      <c r="M122" s="223" t="s">
        <v>936</v>
      </c>
      <c r="N122" s="223" t="s">
        <v>936</v>
      </c>
      <c r="O122" s="223" t="s">
        <v>936</v>
      </c>
      <c r="P122" s="223"/>
      <c r="Q122" s="223"/>
      <c r="R122" s="223"/>
      <c r="S122" s="223"/>
      <c r="T122" s="223" t="s">
        <v>936</v>
      </c>
      <c r="U122" s="223"/>
      <c r="V122" s="224"/>
      <c r="W122" s="37"/>
      <c r="X122" s="37"/>
      <c r="Y122" s="37"/>
      <c r="Z122" s="37"/>
    </row>
    <row r="123" spans="1:26" ht="13.5" customHeight="1">
      <c r="A123" s="37"/>
      <c r="B123" s="211"/>
      <c r="C123" s="325"/>
      <c r="D123" s="220" t="str">
        <f>+Referencias!D118</f>
        <v>Contratistas</v>
      </c>
      <c r="E123" s="219">
        <f>+Referencias!E118</f>
        <v>64</v>
      </c>
      <c r="F123" s="220" t="str">
        <f>+Referencias!F118</f>
        <v>Proporción de contratistas con relación a los servidores de planta</v>
      </c>
      <c r="G123" s="226"/>
      <c r="H123" s="227"/>
      <c r="I123" s="223"/>
      <c r="J123" s="223"/>
      <c r="K123" s="223"/>
      <c r="L123" s="223"/>
      <c r="M123" s="223"/>
      <c r="N123" s="223"/>
      <c r="O123" s="223"/>
      <c r="P123" s="223"/>
      <c r="Q123" s="223"/>
      <c r="R123" s="223"/>
      <c r="S123" s="223"/>
      <c r="T123" s="223"/>
      <c r="U123" s="223" t="s">
        <v>936</v>
      </c>
      <c r="V123" s="224"/>
      <c r="W123" s="37"/>
      <c r="X123" s="37"/>
      <c r="Y123" s="37"/>
      <c r="Z123" s="37"/>
    </row>
    <row r="124" spans="1:26" ht="13.5" customHeight="1">
      <c r="A124" s="37"/>
      <c r="B124" s="211"/>
      <c r="C124" s="325"/>
      <c r="D124" s="220" t="str">
        <f>+Referencias!D119</f>
        <v>Negociación colectiva</v>
      </c>
      <c r="E124" s="219">
        <f>+Referencias!E119</f>
        <v>65</v>
      </c>
      <c r="F124" s="220" t="str">
        <f>+Referencias!F119</f>
        <v>Negociar las condiciones de trabajo con sindicatos y asociaciones legalmente constituidas en el marco de la normatividad vigente.</v>
      </c>
      <c r="G124" s="226"/>
      <c r="H124" s="227"/>
      <c r="I124" s="223"/>
      <c r="J124" s="223"/>
      <c r="K124" s="223"/>
      <c r="L124" s="223"/>
      <c r="M124" s="223"/>
      <c r="N124" s="223" t="s">
        <v>936</v>
      </c>
      <c r="O124" s="223"/>
      <c r="P124" s="223"/>
      <c r="Q124" s="223"/>
      <c r="R124" s="223" t="s">
        <v>936</v>
      </c>
      <c r="S124" s="223"/>
      <c r="T124" s="223"/>
      <c r="U124" s="223"/>
      <c r="V124" s="224"/>
      <c r="W124" s="37"/>
      <c r="X124" s="37"/>
      <c r="Y124" s="37"/>
      <c r="Z124" s="37"/>
    </row>
    <row r="125" spans="1:26" ht="13.5" customHeight="1">
      <c r="A125" s="37"/>
      <c r="B125" s="211"/>
      <c r="C125" s="325"/>
      <c r="D125" s="497" t="str">
        <f>+Referencias!D120</f>
        <v>Gerencia Pública</v>
      </c>
      <c r="E125" s="219">
        <f>+Referencias!E120</f>
        <v>66</v>
      </c>
      <c r="F125" s="220" t="str">
        <f>+Referencias!F120</f>
        <v>Implementar mecanismos para evaluar y desarrollar competencias directivas y gerenciales como liderazgo, planeación, toma de decisiones, dirección y desarrollo de personal y conocimiento del entorno, entre otros.</v>
      </c>
      <c r="G125" s="226"/>
      <c r="H125" s="227"/>
      <c r="I125" s="223"/>
      <c r="J125" s="223"/>
      <c r="K125" s="223" t="s">
        <v>936</v>
      </c>
      <c r="L125" s="223"/>
      <c r="M125" s="223" t="s">
        <v>936</v>
      </c>
      <c r="N125" s="223" t="s">
        <v>936</v>
      </c>
      <c r="O125" s="223" t="s">
        <v>936</v>
      </c>
      <c r="P125" s="223" t="s">
        <v>936</v>
      </c>
      <c r="Q125" s="223"/>
      <c r="R125" s="223"/>
      <c r="S125" s="223" t="s">
        <v>936</v>
      </c>
      <c r="T125" s="223"/>
      <c r="U125" s="223"/>
      <c r="V125" s="224"/>
      <c r="W125" s="37"/>
      <c r="X125" s="37"/>
      <c r="Y125" s="37"/>
      <c r="Z125" s="37"/>
    </row>
    <row r="126" spans="1:26" ht="13.5" customHeight="1">
      <c r="A126" s="37"/>
      <c r="B126" s="211"/>
      <c r="C126" s="325"/>
      <c r="D126" s="325"/>
      <c r="E126" s="219">
        <f>+Referencias!E121</f>
        <v>67</v>
      </c>
      <c r="F126" s="220" t="str">
        <f>+Referencias!F121</f>
        <v>Promover la rendición de cuentas por parte de los gerentes (o directivos) públicos.</v>
      </c>
      <c r="G126" s="226"/>
      <c r="H126" s="230"/>
      <c r="I126" s="223"/>
      <c r="J126" s="223"/>
      <c r="K126" s="229"/>
      <c r="L126" s="229"/>
      <c r="M126" s="229"/>
      <c r="N126" s="229"/>
      <c r="O126" s="229"/>
      <c r="P126" s="229"/>
      <c r="Q126" s="229" t="s">
        <v>936</v>
      </c>
      <c r="R126" s="229" t="s">
        <v>936</v>
      </c>
      <c r="S126" s="229" t="s">
        <v>936</v>
      </c>
      <c r="T126" s="229"/>
      <c r="U126" s="223"/>
      <c r="V126" s="224"/>
      <c r="W126" s="37"/>
      <c r="X126" s="37"/>
      <c r="Y126" s="37"/>
      <c r="Z126" s="37"/>
    </row>
    <row r="127" spans="1:26" ht="13.5" customHeight="1">
      <c r="A127" s="37"/>
      <c r="B127" s="93"/>
      <c r="C127" s="325"/>
      <c r="D127" s="325"/>
      <c r="E127" s="219">
        <f>+Referencias!E122</f>
        <v>68</v>
      </c>
      <c r="F127" s="220" t="str">
        <f>+Referencias!F122</f>
        <v xml:space="preserve">Propiciar mecanismos que faciliten la gestión de los conflictos por parte de los gerentes, de manera que tomen decisiones de forma objetiva y se eviten connotaciones negativas para la gestión. </v>
      </c>
      <c r="G127" s="234"/>
      <c r="H127" s="235"/>
      <c r="I127" s="223"/>
      <c r="J127" s="223"/>
      <c r="K127" s="229"/>
      <c r="L127" s="229"/>
      <c r="M127" s="229" t="s">
        <v>936</v>
      </c>
      <c r="N127" s="229"/>
      <c r="O127" s="229" t="s">
        <v>936</v>
      </c>
      <c r="P127" s="229"/>
      <c r="Q127" s="229"/>
      <c r="R127" s="229"/>
      <c r="S127" s="229"/>
      <c r="T127" s="229" t="s">
        <v>936</v>
      </c>
      <c r="U127" s="223"/>
      <c r="V127" s="39"/>
      <c r="W127" s="37"/>
      <c r="X127" s="37"/>
      <c r="Y127" s="37"/>
      <c r="Z127" s="37"/>
    </row>
    <row r="128" spans="1:26" ht="13.5" customHeight="1">
      <c r="A128" s="37"/>
      <c r="B128" s="93"/>
      <c r="C128" s="325"/>
      <c r="D128" s="325"/>
      <c r="E128" s="219">
        <f>+Referencias!E123</f>
        <v>69</v>
      </c>
      <c r="F128" s="220" t="str">
        <f>+Referencias!F123</f>
        <v>Desarrollar procesos de reclutamiento que garanticen una amplia concurrencia de candidatos idóneos para el acceso a los empleos gerenciales (o directivos).</v>
      </c>
      <c r="G128" s="234"/>
      <c r="H128" s="235"/>
      <c r="I128" s="223"/>
      <c r="J128" s="223"/>
      <c r="K128" s="229"/>
      <c r="L128" s="229"/>
      <c r="M128" s="229" t="s">
        <v>936</v>
      </c>
      <c r="N128" s="229" t="s">
        <v>936</v>
      </c>
      <c r="O128" s="229" t="s">
        <v>936</v>
      </c>
      <c r="P128" s="229"/>
      <c r="Q128" s="229"/>
      <c r="R128" s="229"/>
      <c r="S128" s="229"/>
      <c r="T128" s="229"/>
      <c r="U128" s="223"/>
      <c r="V128" s="39"/>
      <c r="W128" s="37"/>
      <c r="X128" s="37"/>
      <c r="Y128" s="37"/>
      <c r="Z128" s="37"/>
    </row>
    <row r="129" spans="1:26" ht="13.5" customHeight="1">
      <c r="A129" s="37"/>
      <c r="B129" s="93"/>
      <c r="C129" s="325"/>
      <c r="D129" s="325"/>
      <c r="E129" s="219">
        <f>+Referencias!E124</f>
        <v>70</v>
      </c>
      <c r="F129" s="220" t="str">
        <f>+Referencias!F124</f>
        <v>Implementar mecanismos o instrumentos para intervenir el desempeño de gerentes (o directivos) inferior a lo esperado (igual o inferior a 75%), mediante un plan de mejoramiento y alineado a las nuevas dinámicas de la industria 4.0.</v>
      </c>
      <c r="G129" s="234"/>
      <c r="H129" s="235"/>
      <c r="I129" s="223"/>
      <c r="J129" s="223"/>
      <c r="K129" s="229"/>
      <c r="L129" s="229"/>
      <c r="M129" s="229" t="s">
        <v>936</v>
      </c>
      <c r="N129" s="229"/>
      <c r="O129" s="229" t="s">
        <v>936</v>
      </c>
      <c r="P129" s="229"/>
      <c r="Q129" s="229"/>
      <c r="R129" s="229"/>
      <c r="S129" s="229" t="s">
        <v>936</v>
      </c>
      <c r="T129" s="229"/>
      <c r="U129" s="223"/>
      <c r="V129" s="39"/>
      <c r="W129" s="37"/>
      <c r="X129" s="37"/>
      <c r="Y129" s="37"/>
      <c r="Z129" s="37"/>
    </row>
    <row r="130" spans="1:26" ht="13.5" customHeight="1">
      <c r="A130" s="37"/>
      <c r="B130" s="93"/>
      <c r="C130" s="498"/>
      <c r="D130" s="498"/>
      <c r="E130" s="219">
        <f>+Referencias!E125</f>
        <v>71</v>
      </c>
      <c r="F130" s="220" t="str">
        <f>+Referencias!F125</f>
        <v>Brindar oportunidades para que los servidores públicos de carrera desempeñen cargos gerenciales (o directivos).</v>
      </c>
      <c r="G130" s="234"/>
      <c r="H130" s="235"/>
      <c r="I130" s="223"/>
      <c r="J130" s="223"/>
      <c r="K130" s="229"/>
      <c r="L130" s="229"/>
      <c r="M130" s="229" t="s">
        <v>936</v>
      </c>
      <c r="N130" s="229" t="s">
        <v>936</v>
      </c>
      <c r="O130" s="229"/>
      <c r="P130" s="229"/>
      <c r="Q130" s="229"/>
      <c r="R130" s="229"/>
      <c r="S130" s="229"/>
      <c r="T130" s="229"/>
      <c r="U130" s="223"/>
      <c r="V130" s="39"/>
      <c r="W130" s="37"/>
      <c r="X130" s="37"/>
      <c r="Y130" s="37"/>
      <c r="Z130" s="37"/>
    </row>
    <row r="131" spans="1:26" ht="13.5" customHeight="1">
      <c r="A131" s="37"/>
      <c r="B131" s="93"/>
      <c r="C131" s="497" t="str">
        <f>+Referencias!C126</f>
        <v>RETIRO</v>
      </c>
      <c r="D131" s="220" t="str">
        <f>+Referencias!D126</f>
        <v>Gestión de la información</v>
      </c>
      <c r="E131" s="219">
        <f>+Referencias!E126</f>
        <v>72</v>
      </c>
      <c r="F131" s="220" t="str">
        <f>+Referencias!F126</f>
        <v>Contar con cifras de retiro de servidores y su correspondiente análisis por modalidad de retiro.</v>
      </c>
      <c r="G131" s="234"/>
      <c r="H131" s="235"/>
      <c r="I131" s="223"/>
      <c r="J131" s="223"/>
      <c r="K131" s="229"/>
      <c r="L131" s="229"/>
      <c r="M131" s="229"/>
      <c r="N131" s="229"/>
      <c r="O131" s="229"/>
      <c r="P131" s="229"/>
      <c r="Q131" s="229"/>
      <c r="R131" s="229"/>
      <c r="S131" s="229"/>
      <c r="T131" s="229"/>
      <c r="U131" s="223" t="s">
        <v>936</v>
      </c>
      <c r="V131" s="39"/>
      <c r="W131" s="37"/>
      <c r="X131" s="37"/>
      <c r="Y131" s="37"/>
      <c r="Z131" s="37"/>
    </row>
    <row r="132" spans="1:26" ht="13.5" customHeight="1">
      <c r="A132" s="37"/>
      <c r="B132" s="93"/>
      <c r="C132" s="325"/>
      <c r="D132" s="497" t="str">
        <f>+Referencias!D127</f>
        <v>Administración del talento humano</v>
      </c>
      <c r="E132" s="219">
        <f>+Referencias!E127</f>
        <v>73</v>
      </c>
      <c r="F132" s="220" t="str">
        <f>+Referencias!F127</f>
        <v>Realizar entrevistas de retiro para identificar las razones por las que los servidores se retiran de la entidad.</v>
      </c>
      <c r="G132" s="234"/>
      <c r="H132" s="235"/>
      <c r="I132" s="223"/>
      <c r="J132" s="223"/>
      <c r="K132" s="229"/>
      <c r="L132" s="229"/>
      <c r="M132" s="229"/>
      <c r="N132" s="229" t="s">
        <v>936</v>
      </c>
      <c r="O132" s="229"/>
      <c r="P132" s="229"/>
      <c r="Q132" s="229"/>
      <c r="R132" s="229"/>
      <c r="S132" s="229" t="s">
        <v>936</v>
      </c>
      <c r="T132" s="229"/>
      <c r="U132" s="223"/>
      <c r="V132" s="39"/>
      <c r="W132" s="37"/>
      <c r="X132" s="37"/>
      <c r="Y132" s="37"/>
      <c r="Z132" s="37"/>
    </row>
    <row r="133" spans="1:26" ht="13.5" customHeight="1">
      <c r="A133" s="37"/>
      <c r="B133" s="93"/>
      <c r="C133" s="325"/>
      <c r="D133" s="498"/>
      <c r="E133" s="219">
        <f>+Referencias!E128</f>
        <v>74</v>
      </c>
      <c r="F133" s="220" t="str">
        <f>+Referencias!F128</f>
        <v>Elaborar un informe acerca de las razones de retiro que genere insumos para el plan estratégico del talento humano.</v>
      </c>
      <c r="G133" s="234"/>
      <c r="H133" s="235"/>
      <c r="I133" s="223"/>
      <c r="J133" s="223"/>
      <c r="K133" s="229"/>
      <c r="L133" s="229" t="s">
        <v>936</v>
      </c>
      <c r="M133" s="229"/>
      <c r="N133" s="229"/>
      <c r="O133" s="229" t="s">
        <v>936</v>
      </c>
      <c r="P133" s="229"/>
      <c r="Q133" s="229"/>
      <c r="R133" s="229"/>
      <c r="S133" s="229"/>
      <c r="T133" s="229"/>
      <c r="U133" s="223"/>
      <c r="V133" s="39"/>
      <c r="W133" s="37"/>
      <c r="X133" s="37"/>
      <c r="Y133" s="37"/>
      <c r="Z133" s="37"/>
    </row>
    <row r="134" spans="1:26" ht="13.5" customHeight="1">
      <c r="A134" s="37"/>
      <c r="B134" s="93"/>
      <c r="C134" s="325"/>
      <c r="D134" s="497" t="str">
        <f>+Referencias!D129</f>
        <v>Desvinculación asistida</v>
      </c>
      <c r="E134" s="219">
        <f>+Referencias!E129</f>
        <v>75</v>
      </c>
      <c r="F134" s="220" t="str">
        <f>+Referencias!F129</f>
        <v>Contar con programas de reconocimiento de la trayectoria laboral  y agradecimiento por el servicio prestado a las personas que se desvinculan</v>
      </c>
      <c r="G134" s="234"/>
      <c r="H134" s="235"/>
      <c r="I134" s="223"/>
      <c r="J134" s="223"/>
      <c r="K134" s="229" t="s">
        <v>936</v>
      </c>
      <c r="L134" s="229"/>
      <c r="M134" s="229" t="s">
        <v>936</v>
      </c>
      <c r="N134" s="229" t="s">
        <v>936</v>
      </c>
      <c r="O134" s="229"/>
      <c r="P134" s="229"/>
      <c r="Q134" s="229"/>
      <c r="R134" s="229"/>
      <c r="S134" s="229"/>
      <c r="T134" s="229"/>
      <c r="U134" s="223"/>
      <c r="V134" s="39"/>
      <c r="W134" s="37"/>
      <c r="X134" s="37"/>
      <c r="Y134" s="37"/>
      <c r="Z134" s="37"/>
    </row>
    <row r="135" spans="1:26" ht="13.5" customHeight="1">
      <c r="A135" s="37"/>
      <c r="B135" s="93"/>
      <c r="C135" s="325"/>
      <c r="D135" s="498"/>
      <c r="E135" s="219">
        <f>+Referencias!E130</f>
        <v>76</v>
      </c>
      <c r="F135" s="220" t="str">
        <f>+Referencias!F130</f>
        <v>Brindar apoyo socio laboral y emocional a las personas que se desvinculan por pensión, por reestructuración o por finalización del nombramiento en provisionalidad, de manera que se les facilite enfrentar el cambio, mediante un Plan de Desvinculación Asistida</v>
      </c>
      <c r="G135" s="234"/>
      <c r="H135" s="235"/>
      <c r="I135" s="223"/>
      <c r="J135" s="223"/>
      <c r="K135" s="229" t="s">
        <v>936</v>
      </c>
      <c r="L135" s="229"/>
      <c r="M135" s="229"/>
      <c r="N135" s="229" t="s">
        <v>936</v>
      </c>
      <c r="O135" s="229"/>
      <c r="P135" s="229"/>
      <c r="Q135" s="229"/>
      <c r="R135" s="229"/>
      <c r="S135" s="229"/>
      <c r="T135" s="229"/>
      <c r="U135" s="223"/>
      <c r="V135" s="39"/>
      <c r="W135" s="37"/>
      <c r="X135" s="37"/>
      <c r="Y135" s="37"/>
      <c r="Z135" s="37"/>
    </row>
    <row r="136" spans="1:26" ht="13.5" customHeight="1">
      <c r="A136" s="37"/>
      <c r="B136" s="93"/>
      <c r="C136" s="326"/>
      <c r="D136" s="220" t="str">
        <f>+Referencias!D131</f>
        <v>Gestión del conocimiento</v>
      </c>
      <c r="E136" s="219">
        <f>+Referencias!E131</f>
        <v>77</v>
      </c>
      <c r="F136" s="220" t="str">
        <f>+Referencias!F131</f>
        <v>Contar con mecanismos para transferir el conocimiento de los servidores que se retiran de la Entidad a quienes continúan vinculados</v>
      </c>
      <c r="G136" s="234"/>
      <c r="H136" s="235"/>
      <c r="I136" s="223"/>
      <c r="J136" s="223"/>
      <c r="K136" s="229"/>
      <c r="L136" s="229"/>
      <c r="M136" s="229"/>
      <c r="N136" s="229"/>
      <c r="O136" s="229"/>
      <c r="P136" s="229" t="s">
        <v>936</v>
      </c>
      <c r="Q136" s="229"/>
      <c r="R136" s="229"/>
      <c r="S136" s="229"/>
      <c r="T136" s="229" t="s">
        <v>936</v>
      </c>
      <c r="U136" s="223"/>
      <c r="V136" s="39"/>
      <c r="W136" s="37"/>
      <c r="X136" s="37"/>
      <c r="Y136" s="37"/>
      <c r="Z136" s="37"/>
    </row>
    <row r="137" spans="1:26" ht="13.5" customHeight="1">
      <c r="A137" s="37"/>
      <c r="B137" s="103"/>
      <c r="C137" s="236"/>
      <c r="D137" s="237"/>
      <c r="E137" s="238"/>
      <c r="F137" s="237"/>
      <c r="G137" s="237"/>
      <c r="H137" s="239"/>
      <c r="I137" s="240"/>
      <c r="J137" s="240"/>
      <c r="K137" s="240"/>
      <c r="L137" s="240"/>
      <c r="M137" s="240"/>
      <c r="N137" s="240"/>
      <c r="O137" s="240"/>
      <c r="P137" s="240"/>
      <c r="Q137" s="240"/>
      <c r="R137" s="240"/>
      <c r="S137" s="240"/>
      <c r="T137" s="240"/>
      <c r="U137" s="240"/>
      <c r="V137" s="105"/>
      <c r="W137" s="37"/>
      <c r="X137" s="37"/>
      <c r="Y137" s="37"/>
      <c r="Z137" s="37"/>
    </row>
    <row r="138" spans="1:26" ht="13.5" customHeight="1">
      <c r="A138" s="37"/>
      <c r="B138" s="37"/>
      <c r="C138" s="37"/>
      <c r="D138" s="109"/>
      <c r="E138" s="241"/>
      <c r="F138" s="109"/>
      <c r="G138" s="109"/>
      <c r="H138" s="193"/>
      <c r="I138" s="242"/>
      <c r="J138" s="242"/>
      <c r="K138" s="242"/>
      <c r="L138" s="242"/>
      <c r="M138" s="242"/>
      <c r="N138" s="242"/>
      <c r="O138" s="242"/>
      <c r="P138" s="242"/>
      <c r="Q138" s="242"/>
      <c r="R138" s="242"/>
      <c r="S138" s="242"/>
      <c r="T138" s="242"/>
      <c r="U138" s="242"/>
      <c r="V138" s="37"/>
      <c r="W138" s="37"/>
      <c r="X138" s="37"/>
      <c r="Y138" s="37"/>
      <c r="Z138" s="37"/>
    </row>
    <row r="139" spans="1:26" ht="13.5" hidden="1" customHeight="1">
      <c r="A139" s="37"/>
      <c r="B139" s="37"/>
      <c r="C139" s="37"/>
      <c r="D139" s="109"/>
      <c r="E139" s="241"/>
      <c r="F139" s="109"/>
      <c r="G139" s="109"/>
      <c r="H139" s="193"/>
      <c r="I139" s="242"/>
      <c r="J139" s="242"/>
      <c r="K139" s="242"/>
      <c r="L139" s="242"/>
      <c r="M139" s="242"/>
      <c r="N139" s="242"/>
      <c r="O139" s="242"/>
      <c r="P139" s="242"/>
      <c r="Q139" s="242"/>
      <c r="R139" s="242"/>
      <c r="S139" s="242"/>
      <c r="T139" s="242"/>
      <c r="U139" s="242"/>
      <c r="V139" s="37"/>
      <c r="W139" s="37"/>
      <c r="X139" s="37"/>
      <c r="Y139" s="37"/>
      <c r="Z139" s="37"/>
    </row>
    <row r="140" spans="1:26" ht="13.5" customHeight="1">
      <c r="A140" s="37"/>
      <c r="B140" s="37"/>
      <c r="C140" s="37"/>
      <c r="D140" s="37"/>
      <c r="E140" s="97"/>
      <c r="F140" s="37"/>
      <c r="G140" s="37"/>
      <c r="H140" s="193"/>
      <c r="I140" s="13"/>
      <c r="J140" s="13"/>
      <c r="K140" s="13"/>
      <c r="L140" s="13"/>
      <c r="M140" s="13"/>
      <c r="N140" s="13"/>
      <c r="O140" s="13"/>
      <c r="P140" s="13"/>
      <c r="Q140" s="13"/>
      <c r="R140" s="13"/>
      <c r="S140" s="13"/>
      <c r="T140" s="13"/>
      <c r="U140" s="13"/>
      <c r="V140" s="37"/>
      <c r="W140" s="37"/>
      <c r="X140" s="37"/>
      <c r="Y140" s="37"/>
      <c r="Z140" s="37"/>
    </row>
    <row r="141" spans="1:26" ht="13.5" customHeight="1">
      <c r="A141" s="37"/>
      <c r="B141" s="37"/>
      <c r="C141" s="37"/>
      <c r="D141" s="37"/>
      <c r="E141" s="97"/>
      <c r="F141" s="37"/>
      <c r="G141" s="37"/>
      <c r="H141" s="193"/>
      <c r="I141" s="13"/>
      <c r="J141" s="13"/>
      <c r="K141" s="13"/>
      <c r="L141" s="13"/>
      <c r="M141" s="13"/>
      <c r="N141" s="13"/>
      <c r="O141" s="13"/>
      <c r="P141" s="13"/>
      <c r="Q141" s="13"/>
      <c r="R141" s="13"/>
      <c r="S141" s="13"/>
      <c r="T141" s="13"/>
      <c r="U141" s="13"/>
      <c r="V141" s="37"/>
      <c r="W141" s="37"/>
      <c r="X141" s="37"/>
      <c r="Y141" s="37"/>
      <c r="Z141" s="37"/>
    </row>
    <row r="142" spans="1:26" ht="13.5" customHeight="1">
      <c r="A142" s="37"/>
      <c r="B142" s="37"/>
      <c r="C142" s="37"/>
      <c r="D142" s="37"/>
      <c r="E142" s="97"/>
      <c r="F142" s="37"/>
      <c r="G142" s="37"/>
      <c r="H142" s="193"/>
      <c r="I142" s="13"/>
      <c r="J142" s="13"/>
      <c r="K142" s="13"/>
      <c r="L142" s="13"/>
      <c r="M142" s="13"/>
      <c r="N142" s="13"/>
      <c r="O142" s="13"/>
      <c r="P142" s="13"/>
      <c r="Q142" s="13"/>
      <c r="R142" s="13"/>
      <c r="S142" s="13"/>
      <c r="T142" s="13"/>
      <c r="U142" s="13"/>
      <c r="V142" s="37"/>
      <c r="W142" s="37"/>
      <c r="X142" s="37"/>
      <c r="Y142" s="37"/>
      <c r="Z142" s="37"/>
    </row>
    <row r="143" spans="1:26" ht="13.5" customHeight="1">
      <c r="A143" s="37"/>
      <c r="B143" s="37"/>
      <c r="C143" s="37"/>
      <c r="D143" s="37"/>
      <c r="E143" s="97"/>
      <c r="F143" s="37"/>
      <c r="G143" s="37"/>
      <c r="H143" s="193"/>
      <c r="I143" s="13"/>
      <c r="J143" s="13"/>
      <c r="K143" s="13"/>
      <c r="L143" s="13"/>
      <c r="M143" s="13"/>
      <c r="N143" s="13"/>
      <c r="O143" s="13"/>
      <c r="P143" s="13"/>
      <c r="Q143" s="13"/>
      <c r="R143" s="13"/>
      <c r="S143" s="13"/>
      <c r="T143" s="13"/>
      <c r="U143" s="13"/>
      <c r="V143" s="37"/>
      <c r="W143" s="37"/>
      <c r="X143" s="37"/>
      <c r="Y143" s="37"/>
      <c r="Z143" s="37"/>
    </row>
    <row r="144" spans="1:26" ht="13.5" customHeight="1">
      <c r="A144" s="37"/>
      <c r="B144" s="37"/>
      <c r="C144" s="37"/>
      <c r="D144" s="37"/>
      <c r="E144" s="97"/>
      <c r="F144" s="37"/>
      <c r="G144" s="37"/>
      <c r="H144" s="193"/>
      <c r="I144" s="13"/>
      <c r="J144" s="13"/>
      <c r="K144" s="13"/>
      <c r="L144" s="13"/>
      <c r="M144" s="13"/>
      <c r="N144" s="13"/>
      <c r="O144" s="13"/>
      <c r="P144" s="13"/>
      <c r="Q144" s="13"/>
      <c r="R144" s="13"/>
      <c r="S144" s="13"/>
      <c r="T144" s="13"/>
      <c r="U144" s="13"/>
      <c r="V144" s="37"/>
      <c r="W144" s="37"/>
      <c r="X144" s="37"/>
      <c r="Y144" s="37"/>
      <c r="Z144" s="37"/>
    </row>
    <row r="145" spans="1:26" ht="13.5" customHeight="1">
      <c r="A145" s="37"/>
      <c r="B145" s="37"/>
      <c r="C145" s="37"/>
      <c r="D145" s="37"/>
      <c r="E145" s="97"/>
      <c r="F145" s="37"/>
      <c r="G145" s="37"/>
      <c r="H145" s="193"/>
      <c r="I145" s="13"/>
      <c r="J145" s="13"/>
      <c r="K145" s="13"/>
      <c r="L145" s="13"/>
      <c r="M145" s="13"/>
      <c r="N145" s="13"/>
      <c r="O145" s="13"/>
      <c r="P145" s="13"/>
      <c r="Q145" s="13"/>
      <c r="R145" s="13"/>
      <c r="S145" s="13"/>
      <c r="T145" s="13"/>
      <c r="U145" s="13"/>
      <c r="V145" s="37"/>
      <c r="W145" s="37"/>
      <c r="X145" s="37"/>
      <c r="Y145" s="37"/>
      <c r="Z145" s="37"/>
    </row>
    <row r="146" spans="1:26" ht="13.5" customHeight="1">
      <c r="A146" s="37"/>
      <c r="B146" s="37"/>
      <c r="C146" s="37"/>
      <c r="D146" s="37"/>
      <c r="E146" s="97"/>
      <c r="F146" s="37"/>
      <c r="G146" s="37"/>
      <c r="H146" s="193"/>
      <c r="I146" s="13"/>
      <c r="J146" s="13"/>
      <c r="K146" s="13"/>
      <c r="L146" s="13"/>
      <c r="M146" s="13"/>
      <c r="N146" s="13"/>
      <c r="O146" s="13"/>
      <c r="P146" s="13"/>
      <c r="Q146" s="13"/>
      <c r="R146" s="13"/>
      <c r="S146" s="13"/>
      <c r="T146" s="13"/>
      <c r="U146" s="13"/>
      <c r="V146" s="37"/>
      <c r="W146" s="37"/>
      <c r="X146" s="37"/>
      <c r="Y146" s="37"/>
      <c r="Z146" s="37"/>
    </row>
    <row r="147" spans="1:26" ht="13.5" customHeight="1">
      <c r="A147" s="37"/>
      <c r="B147" s="37"/>
      <c r="C147" s="37"/>
      <c r="D147" s="37"/>
      <c r="E147" s="97"/>
      <c r="F147" s="37"/>
      <c r="G147" s="37"/>
      <c r="H147" s="193"/>
      <c r="I147" s="13"/>
      <c r="J147" s="13"/>
      <c r="K147" s="13"/>
      <c r="L147" s="13"/>
      <c r="M147" s="13"/>
      <c r="N147" s="13"/>
      <c r="O147" s="13"/>
      <c r="P147" s="13"/>
      <c r="Q147" s="13"/>
      <c r="R147" s="13"/>
      <c r="S147" s="13"/>
      <c r="T147" s="13"/>
      <c r="U147" s="13"/>
      <c r="V147" s="37"/>
      <c r="W147" s="37"/>
      <c r="X147" s="37"/>
      <c r="Y147" s="37"/>
      <c r="Z147" s="37"/>
    </row>
    <row r="148" spans="1:26" ht="13.5" customHeight="1">
      <c r="A148" s="37"/>
      <c r="B148" s="37"/>
      <c r="C148" s="37"/>
      <c r="D148" s="37"/>
      <c r="E148" s="97"/>
      <c r="F148" s="37"/>
      <c r="G148" s="37"/>
      <c r="H148" s="193"/>
      <c r="I148" s="13"/>
      <c r="J148" s="13"/>
      <c r="K148" s="13"/>
      <c r="L148" s="13"/>
      <c r="M148" s="13"/>
      <c r="N148" s="13"/>
      <c r="O148" s="13"/>
      <c r="P148" s="13"/>
      <c r="Q148" s="13"/>
      <c r="R148" s="13"/>
      <c r="S148" s="13"/>
      <c r="T148" s="13"/>
      <c r="U148" s="13"/>
      <c r="V148" s="37"/>
      <c r="W148" s="37"/>
      <c r="X148" s="37"/>
      <c r="Y148" s="37"/>
      <c r="Z148" s="37"/>
    </row>
    <row r="149" spans="1:26" ht="13.5" customHeight="1">
      <c r="A149" s="37"/>
      <c r="B149" s="37"/>
      <c r="C149" s="37"/>
      <c r="D149" s="37"/>
      <c r="E149" s="97"/>
      <c r="F149" s="37"/>
      <c r="G149" s="37"/>
      <c r="H149" s="193"/>
      <c r="I149" s="13"/>
      <c r="J149" s="13"/>
      <c r="K149" s="13"/>
      <c r="L149" s="13"/>
      <c r="M149" s="13"/>
      <c r="N149" s="13"/>
      <c r="O149" s="13"/>
      <c r="P149" s="13"/>
      <c r="Q149" s="13"/>
      <c r="R149" s="13"/>
      <c r="S149" s="13"/>
      <c r="T149" s="13"/>
      <c r="U149" s="13"/>
      <c r="V149" s="37"/>
      <c r="W149" s="37"/>
      <c r="X149" s="37"/>
      <c r="Y149" s="37"/>
      <c r="Z149" s="37"/>
    </row>
    <row r="150" spans="1:26" ht="13.5" customHeight="1">
      <c r="A150" s="37"/>
      <c r="B150" s="37"/>
      <c r="C150" s="37"/>
      <c r="D150" s="37"/>
      <c r="E150" s="97"/>
      <c r="F150" s="37"/>
      <c r="G150" s="37"/>
      <c r="H150" s="193"/>
      <c r="I150" s="13"/>
      <c r="J150" s="13"/>
      <c r="K150" s="13"/>
      <c r="L150" s="13"/>
      <c r="M150" s="13"/>
      <c r="N150" s="13"/>
      <c r="O150" s="13"/>
      <c r="P150" s="13"/>
      <c r="Q150" s="13"/>
      <c r="R150" s="13"/>
      <c r="S150" s="13"/>
      <c r="T150" s="13"/>
      <c r="U150" s="13"/>
      <c r="V150" s="37"/>
      <c r="W150" s="37"/>
      <c r="X150" s="37"/>
      <c r="Y150" s="37"/>
      <c r="Z150" s="37"/>
    </row>
    <row r="151" spans="1:26" ht="13.5" customHeight="1">
      <c r="A151" s="37"/>
      <c r="B151" s="37"/>
      <c r="C151" s="37"/>
      <c r="D151" s="37"/>
      <c r="E151" s="97"/>
      <c r="F151" s="37"/>
      <c r="G151" s="37"/>
      <c r="H151" s="193"/>
      <c r="I151" s="13"/>
      <c r="J151" s="13"/>
      <c r="K151" s="13"/>
      <c r="L151" s="13"/>
      <c r="M151" s="13"/>
      <c r="N151" s="13"/>
      <c r="O151" s="13"/>
      <c r="P151" s="13"/>
      <c r="Q151" s="13"/>
      <c r="R151" s="13"/>
      <c r="S151" s="13"/>
      <c r="T151" s="13"/>
      <c r="U151" s="13"/>
      <c r="V151" s="37"/>
      <c r="W151" s="37"/>
      <c r="X151" s="37"/>
      <c r="Y151" s="37"/>
      <c r="Z151" s="37"/>
    </row>
    <row r="152" spans="1:26" ht="13.5" customHeight="1">
      <c r="A152" s="37"/>
      <c r="B152" s="37"/>
      <c r="C152" s="37"/>
      <c r="D152" s="37"/>
      <c r="E152" s="97"/>
      <c r="F152" s="37"/>
      <c r="G152" s="37"/>
      <c r="H152" s="193"/>
      <c r="I152" s="13"/>
      <c r="J152" s="13"/>
      <c r="K152" s="13"/>
      <c r="L152" s="13"/>
      <c r="M152" s="13"/>
      <c r="N152" s="13"/>
      <c r="O152" s="13"/>
      <c r="P152" s="13"/>
      <c r="Q152" s="13"/>
      <c r="R152" s="13"/>
      <c r="S152" s="13"/>
      <c r="T152" s="13"/>
      <c r="U152" s="13"/>
      <c r="V152" s="37"/>
      <c r="W152" s="37"/>
      <c r="X152" s="37"/>
      <c r="Y152" s="37"/>
      <c r="Z152" s="37"/>
    </row>
    <row r="153" spans="1:26" ht="13.5" customHeight="1">
      <c r="A153" s="37"/>
      <c r="B153" s="37"/>
      <c r="C153" s="37"/>
      <c r="D153" s="37"/>
      <c r="E153" s="97"/>
      <c r="F153" s="37"/>
      <c r="G153" s="37"/>
      <c r="H153" s="193"/>
      <c r="I153" s="13"/>
      <c r="J153" s="13"/>
      <c r="K153" s="13"/>
      <c r="L153" s="13"/>
      <c r="M153" s="13"/>
      <c r="N153" s="13"/>
      <c r="O153" s="13"/>
      <c r="P153" s="13"/>
      <c r="Q153" s="13"/>
      <c r="R153" s="13"/>
      <c r="S153" s="13"/>
      <c r="T153" s="13"/>
      <c r="U153" s="13"/>
      <c r="V153" s="37"/>
      <c r="W153" s="37"/>
      <c r="X153" s="37"/>
      <c r="Y153" s="37"/>
      <c r="Z153" s="37"/>
    </row>
    <row r="154" spans="1:26" ht="13.5" customHeight="1">
      <c r="A154" s="37"/>
      <c r="B154" s="37"/>
      <c r="C154" s="37"/>
      <c r="D154" s="37"/>
      <c r="E154" s="97"/>
      <c r="F154" s="37"/>
      <c r="G154" s="37"/>
      <c r="H154" s="193"/>
      <c r="I154" s="13"/>
      <c r="J154" s="13"/>
      <c r="K154" s="13"/>
      <c r="L154" s="13"/>
      <c r="M154" s="13"/>
      <c r="N154" s="13"/>
      <c r="O154" s="13"/>
      <c r="P154" s="13"/>
      <c r="Q154" s="13"/>
      <c r="R154" s="13"/>
      <c r="S154" s="13"/>
      <c r="T154" s="13"/>
      <c r="U154" s="13"/>
      <c r="V154" s="37"/>
      <c r="W154" s="37"/>
      <c r="X154" s="37"/>
      <c r="Y154" s="37"/>
      <c r="Z154" s="37"/>
    </row>
    <row r="155" spans="1:26" ht="13.5" customHeight="1">
      <c r="A155" s="37"/>
      <c r="B155" s="37"/>
      <c r="C155" s="37"/>
      <c r="D155" s="37"/>
      <c r="E155" s="97"/>
      <c r="F155" s="37"/>
      <c r="G155" s="37"/>
      <c r="H155" s="193"/>
      <c r="I155" s="13"/>
      <c r="J155" s="13"/>
      <c r="K155" s="13"/>
      <c r="L155" s="13"/>
      <c r="M155" s="13"/>
      <c r="N155" s="13"/>
      <c r="O155" s="13"/>
      <c r="P155" s="13"/>
      <c r="Q155" s="13"/>
      <c r="R155" s="13"/>
      <c r="S155" s="13"/>
      <c r="T155" s="13"/>
      <c r="U155" s="13"/>
      <c r="V155" s="37"/>
      <c r="W155" s="37"/>
      <c r="X155" s="37"/>
      <c r="Y155" s="37"/>
      <c r="Z155" s="37"/>
    </row>
    <row r="156" spans="1:26" ht="13.5" customHeight="1">
      <c r="A156" s="37"/>
      <c r="B156" s="37"/>
      <c r="C156" s="37"/>
      <c r="D156" s="37"/>
      <c r="E156" s="97"/>
      <c r="F156" s="37"/>
      <c r="G156" s="37"/>
      <c r="H156" s="193"/>
      <c r="I156" s="13"/>
      <c r="J156" s="13"/>
      <c r="K156" s="13"/>
      <c r="L156" s="13"/>
      <c r="M156" s="13"/>
      <c r="N156" s="13"/>
      <c r="O156" s="13"/>
      <c r="P156" s="13"/>
      <c r="Q156" s="13"/>
      <c r="R156" s="13"/>
      <c r="S156" s="13"/>
      <c r="T156" s="13"/>
      <c r="U156" s="13"/>
      <c r="V156" s="37"/>
      <c r="W156" s="37"/>
      <c r="X156" s="37"/>
      <c r="Y156" s="37"/>
      <c r="Z156" s="37"/>
    </row>
    <row r="157" spans="1:26" ht="13.5" customHeight="1">
      <c r="A157" s="37"/>
      <c r="B157" s="37"/>
      <c r="C157" s="37"/>
      <c r="D157" s="37"/>
      <c r="E157" s="97"/>
      <c r="F157" s="37"/>
      <c r="G157" s="37"/>
      <c r="H157" s="193"/>
      <c r="I157" s="13"/>
      <c r="J157" s="13"/>
      <c r="K157" s="13"/>
      <c r="L157" s="13"/>
      <c r="M157" s="13"/>
      <c r="N157" s="13"/>
      <c r="O157" s="13"/>
      <c r="P157" s="13"/>
      <c r="Q157" s="13"/>
      <c r="R157" s="13"/>
      <c r="S157" s="13"/>
      <c r="T157" s="13"/>
      <c r="U157" s="13"/>
      <c r="V157" s="37"/>
      <c r="W157" s="37"/>
      <c r="X157" s="37"/>
      <c r="Y157" s="37"/>
      <c r="Z157" s="37"/>
    </row>
    <row r="158" spans="1:26" ht="13.5" customHeight="1">
      <c r="A158" s="37"/>
      <c r="B158" s="37"/>
      <c r="C158" s="37"/>
      <c r="D158" s="37"/>
      <c r="E158" s="97"/>
      <c r="F158" s="37"/>
      <c r="G158" s="37"/>
      <c r="H158" s="193"/>
      <c r="I158" s="13"/>
      <c r="J158" s="13"/>
      <c r="K158" s="13"/>
      <c r="L158" s="13"/>
      <c r="M158" s="13"/>
      <c r="N158" s="13"/>
      <c r="O158" s="13"/>
      <c r="P158" s="13"/>
      <c r="Q158" s="13"/>
      <c r="R158" s="13"/>
      <c r="S158" s="13"/>
      <c r="T158" s="13"/>
      <c r="U158" s="13"/>
      <c r="V158" s="37"/>
      <c r="W158" s="37"/>
      <c r="X158" s="37"/>
      <c r="Y158" s="37"/>
      <c r="Z158" s="37"/>
    </row>
    <row r="159" spans="1:26" ht="13.5" customHeight="1">
      <c r="A159" s="37"/>
      <c r="B159" s="37"/>
      <c r="C159" s="37"/>
      <c r="D159" s="37"/>
      <c r="E159" s="97"/>
      <c r="F159" s="37"/>
      <c r="G159" s="37"/>
      <c r="H159" s="193"/>
      <c r="I159" s="13"/>
      <c r="J159" s="13"/>
      <c r="K159" s="13"/>
      <c r="L159" s="13"/>
      <c r="M159" s="13"/>
      <c r="N159" s="13"/>
      <c r="O159" s="13"/>
      <c r="P159" s="13"/>
      <c r="Q159" s="13"/>
      <c r="R159" s="13"/>
      <c r="S159" s="13"/>
      <c r="T159" s="13"/>
      <c r="U159" s="13"/>
      <c r="V159" s="37"/>
      <c r="W159" s="37"/>
      <c r="X159" s="37"/>
      <c r="Y159" s="37"/>
      <c r="Z159" s="37"/>
    </row>
    <row r="160" spans="1:26" ht="13.5" customHeight="1">
      <c r="A160" s="37"/>
      <c r="B160" s="37"/>
      <c r="C160" s="37"/>
      <c r="D160" s="37"/>
      <c r="E160" s="97"/>
      <c r="F160" s="37"/>
      <c r="G160" s="37"/>
      <c r="H160" s="193"/>
      <c r="I160" s="13"/>
      <c r="J160" s="13"/>
      <c r="K160" s="13"/>
      <c r="L160" s="13"/>
      <c r="M160" s="13"/>
      <c r="N160" s="13"/>
      <c r="O160" s="13"/>
      <c r="P160" s="13"/>
      <c r="Q160" s="13"/>
      <c r="R160" s="13"/>
      <c r="S160" s="13"/>
      <c r="T160" s="13"/>
      <c r="U160" s="13"/>
      <c r="V160" s="37"/>
      <c r="W160" s="37"/>
      <c r="X160" s="37"/>
      <c r="Y160" s="37"/>
      <c r="Z160" s="37"/>
    </row>
    <row r="161" spans="1:26" ht="13.5" customHeight="1">
      <c r="A161" s="37"/>
      <c r="B161" s="37"/>
      <c r="C161" s="37"/>
      <c r="D161" s="37"/>
      <c r="E161" s="97"/>
      <c r="F161" s="37"/>
      <c r="G161" s="37"/>
      <c r="H161" s="193"/>
      <c r="I161" s="13"/>
      <c r="J161" s="13"/>
      <c r="K161" s="13"/>
      <c r="L161" s="13"/>
      <c r="M161" s="13"/>
      <c r="N161" s="13"/>
      <c r="O161" s="13"/>
      <c r="P161" s="13"/>
      <c r="Q161" s="13"/>
      <c r="R161" s="13"/>
      <c r="S161" s="13"/>
      <c r="T161" s="13"/>
      <c r="U161" s="13"/>
      <c r="V161" s="37"/>
      <c r="W161" s="37"/>
      <c r="X161" s="37"/>
      <c r="Y161" s="37"/>
      <c r="Z161" s="37"/>
    </row>
    <row r="162" spans="1:26" ht="13.5" customHeight="1">
      <c r="A162" s="37"/>
      <c r="B162" s="37"/>
      <c r="C162" s="37"/>
      <c r="D162" s="37"/>
      <c r="E162" s="97"/>
      <c r="F162" s="37"/>
      <c r="G162" s="37"/>
      <c r="H162" s="193"/>
      <c r="I162" s="13"/>
      <c r="J162" s="13"/>
      <c r="K162" s="13"/>
      <c r="L162" s="13"/>
      <c r="M162" s="13"/>
      <c r="N162" s="13"/>
      <c r="O162" s="13"/>
      <c r="P162" s="13"/>
      <c r="Q162" s="13"/>
      <c r="R162" s="13"/>
      <c r="S162" s="13"/>
      <c r="T162" s="13"/>
      <c r="U162" s="13"/>
      <c r="V162" s="37"/>
      <c r="W162" s="37"/>
      <c r="X162" s="37"/>
      <c r="Y162" s="37"/>
      <c r="Z162" s="37"/>
    </row>
    <row r="163" spans="1:26" ht="13.5" customHeight="1">
      <c r="A163" s="37"/>
      <c r="B163" s="37"/>
      <c r="C163" s="37"/>
      <c r="D163" s="37"/>
      <c r="E163" s="97"/>
      <c r="F163" s="37"/>
      <c r="G163" s="37"/>
      <c r="H163" s="193"/>
      <c r="I163" s="13"/>
      <c r="J163" s="13"/>
      <c r="K163" s="13"/>
      <c r="L163" s="13"/>
      <c r="M163" s="13"/>
      <c r="N163" s="13"/>
      <c r="O163" s="13"/>
      <c r="P163" s="13"/>
      <c r="Q163" s="13"/>
      <c r="R163" s="13"/>
      <c r="S163" s="13"/>
      <c r="T163" s="13"/>
      <c r="U163" s="13"/>
      <c r="V163" s="37"/>
      <c r="W163" s="37"/>
      <c r="X163" s="37"/>
      <c r="Y163" s="37"/>
      <c r="Z163" s="37"/>
    </row>
    <row r="164" spans="1:26" ht="13.5" customHeight="1">
      <c r="A164" s="37"/>
      <c r="B164" s="37"/>
      <c r="C164" s="37"/>
      <c r="D164" s="37"/>
      <c r="E164" s="97"/>
      <c r="F164" s="37"/>
      <c r="G164" s="37"/>
      <c r="H164" s="193"/>
      <c r="I164" s="13"/>
      <c r="J164" s="13"/>
      <c r="K164" s="13"/>
      <c r="L164" s="13"/>
      <c r="M164" s="13"/>
      <c r="N164" s="13"/>
      <c r="O164" s="13"/>
      <c r="P164" s="13"/>
      <c r="Q164" s="13"/>
      <c r="R164" s="13"/>
      <c r="S164" s="13"/>
      <c r="T164" s="13"/>
      <c r="U164" s="13"/>
      <c r="V164" s="37"/>
      <c r="W164" s="37"/>
      <c r="X164" s="37"/>
      <c r="Y164" s="37"/>
      <c r="Z164" s="37"/>
    </row>
    <row r="165" spans="1:26" ht="13.5" customHeight="1">
      <c r="A165" s="37"/>
      <c r="B165" s="37"/>
      <c r="C165" s="37"/>
      <c r="D165" s="37"/>
      <c r="E165" s="97"/>
      <c r="F165" s="37"/>
      <c r="G165" s="37"/>
      <c r="H165" s="193"/>
      <c r="I165" s="13"/>
      <c r="J165" s="13"/>
      <c r="K165" s="13"/>
      <c r="L165" s="13"/>
      <c r="M165" s="13"/>
      <c r="N165" s="13"/>
      <c r="O165" s="13"/>
      <c r="P165" s="13"/>
      <c r="Q165" s="13"/>
      <c r="R165" s="13"/>
      <c r="S165" s="13"/>
      <c r="T165" s="13"/>
      <c r="U165" s="13"/>
      <c r="V165" s="37"/>
      <c r="W165" s="37"/>
      <c r="X165" s="37"/>
      <c r="Y165" s="37"/>
      <c r="Z165" s="37"/>
    </row>
    <row r="166" spans="1:26" ht="13.5" customHeight="1">
      <c r="A166" s="37"/>
      <c r="B166" s="37"/>
      <c r="C166" s="37"/>
      <c r="D166" s="37"/>
      <c r="E166" s="97"/>
      <c r="F166" s="37"/>
      <c r="G166" s="37"/>
      <c r="H166" s="193"/>
      <c r="I166" s="13"/>
      <c r="J166" s="13"/>
      <c r="K166" s="13"/>
      <c r="L166" s="13"/>
      <c r="M166" s="13"/>
      <c r="N166" s="13"/>
      <c r="O166" s="13"/>
      <c r="P166" s="13"/>
      <c r="Q166" s="13"/>
      <c r="R166" s="13"/>
      <c r="S166" s="13"/>
      <c r="T166" s="13"/>
      <c r="U166" s="13"/>
      <c r="V166" s="37"/>
      <c r="W166" s="37"/>
      <c r="X166" s="37"/>
      <c r="Y166" s="37"/>
      <c r="Z166" s="37"/>
    </row>
    <row r="167" spans="1:26" ht="13.5" customHeight="1">
      <c r="A167" s="37"/>
      <c r="B167" s="37"/>
      <c r="C167" s="37"/>
      <c r="D167" s="37"/>
      <c r="E167" s="97"/>
      <c r="F167" s="37"/>
      <c r="G167" s="37"/>
      <c r="H167" s="193"/>
      <c r="I167" s="13"/>
      <c r="J167" s="13"/>
      <c r="K167" s="13"/>
      <c r="L167" s="13"/>
      <c r="M167" s="13"/>
      <c r="N167" s="13"/>
      <c r="O167" s="13"/>
      <c r="P167" s="13"/>
      <c r="Q167" s="13"/>
      <c r="R167" s="13"/>
      <c r="S167" s="13"/>
      <c r="T167" s="13"/>
      <c r="U167" s="13"/>
      <c r="V167" s="37"/>
      <c r="W167" s="37"/>
      <c r="X167" s="37"/>
      <c r="Y167" s="37"/>
      <c r="Z167" s="37"/>
    </row>
    <row r="168" spans="1:26" ht="13.5" customHeight="1">
      <c r="A168" s="37"/>
      <c r="B168" s="37"/>
      <c r="C168" s="37"/>
      <c r="D168" s="37"/>
      <c r="E168" s="97"/>
      <c r="F168" s="37"/>
      <c r="G168" s="37"/>
      <c r="H168" s="193"/>
      <c r="I168" s="13"/>
      <c r="J168" s="13"/>
      <c r="K168" s="13"/>
      <c r="L168" s="13"/>
      <c r="M168" s="13"/>
      <c r="N168" s="13"/>
      <c r="O168" s="13"/>
      <c r="P168" s="13"/>
      <c r="Q168" s="13"/>
      <c r="R168" s="13"/>
      <c r="S168" s="13"/>
      <c r="T168" s="13"/>
      <c r="U168" s="13"/>
      <c r="V168" s="37"/>
      <c r="W168" s="37"/>
      <c r="X168" s="37"/>
      <c r="Y168" s="37"/>
      <c r="Z168" s="37"/>
    </row>
    <row r="169" spans="1:26" ht="13.5" customHeight="1">
      <c r="A169" s="37"/>
      <c r="B169" s="37"/>
      <c r="C169" s="37"/>
      <c r="D169" s="37"/>
      <c r="E169" s="97"/>
      <c r="F169" s="37"/>
      <c r="G169" s="37"/>
      <c r="H169" s="193"/>
      <c r="I169" s="13"/>
      <c r="J169" s="13"/>
      <c r="K169" s="13"/>
      <c r="L169" s="13"/>
      <c r="M169" s="13"/>
      <c r="N169" s="13"/>
      <c r="O169" s="13"/>
      <c r="P169" s="13"/>
      <c r="Q169" s="13"/>
      <c r="R169" s="13"/>
      <c r="S169" s="13"/>
      <c r="T169" s="13"/>
      <c r="U169" s="13"/>
      <c r="V169" s="37"/>
      <c r="W169" s="37"/>
      <c r="X169" s="37"/>
      <c r="Y169" s="37"/>
      <c r="Z169" s="37"/>
    </row>
    <row r="170" spans="1:26" ht="13.5" customHeight="1">
      <c r="A170" s="37"/>
      <c r="B170" s="37"/>
      <c r="C170" s="37"/>
      <c r="D170" s="37"/>
      <c r="E170" s="97"/>
      <c r="F170" s="37"/>
      <c r="G170" s="37"/>
      <c r="H170" s="193"/>
      <c r="I170" s="13"/>
      <c r="J170" s="13"/>
      <c r="K170" s="13"/>
      <c r="L170" s="13"/>
      <c r="M170" s="13"/>
      <c r="N170" s="13"/>
      <c r="O170" s="13"/>
      <c r="P170" s="13"/>
      <c r="Q170" s="13"/>
      <c r="R170" s="13"/>
      <c r="S170" s="13"/>
      <c r="T170" s="13"/>
      <c r="U170" s="13"/>
      <c r="V170" s="37"/>
      <c r="W170" s="37"/>
      <c r="X170" s="37"/>
      <c r="Y170" s="37"/>
      <c r="Z170" s="37"/>
    </row>
    <row r="171" spans="1:26" ht="13.5" customHeight="1">
      <c r="A171" s="37"/>
      <c r="B171" s="37"/>
      <c r="C171" s="37"/>
      <c r="D171" s="37"/>
      <c r="E171" s="97"/>
      <c r="F171" s="37"/>
      <c r="G171" s="37"/>
      <c r="H171" s="193"/>
      <c r="I171" s="13"/>
      <c r="J171" s="13"/>
      <c r="K171" s="13"/>
      <c r="L171" s="13"/>
      <c r="M171" s="13"/>
      <c r="N171" s="13"/>
      <c r="O171" s="13"/>
      <c r="P171" s="13"/>
      <c r="Q171" s="13"/>
      <c r="R171" s="13"/>
      <c r="S171" s="13"/>
      <c r="T171" s="13"/>
      <c r="U171" s="13"/>
      <c r="V171" s="37"/>
      <c r="W171" s="37"/>
      <c r="X171" s="37"/>
      <c r="Y171" s="37"/>
      <c r="Z171" s="37"/>
    </row>
    <row r="172" spans="1:26" ht="13.5" customHeight="1">
      <c r="A172" s="37"/>
      <c r="B172" s="37"/>
      <c r="C172" s="37"/>
      <c r="D172" s="37"/>
      <c r="E172" s="97"/>
      <c r="F172" s="37"/>
      <c r="G172" s="37"/>
      <c r="H172" s="193"/>
      <c r="I172" s="13"/>
      <c r="J172" s="13"/>
      <c r="K172" s="13"/>
      <c r="L172" s="13"/>
      <c r="M172" s="13"/>
      <c r="N172" s="13"/>
      <c r="O172" s="13"/>
      <c r="P172" s="13"/>
      <c r="Q172" s="13"/>
      <c r="R172" s="13"/>
      <c r="S172" s="13"/>
      <c r="T172" s="13"/>
      <c r="U172" s="13"/>
      <c r="V172" s="37"/>
      <c r="W172" s="37"/>
      <c r="X172" s="37"/>
      <c r="Y172" s="37"/>
      <c r="Z172" s="37"/>
    </row>
    <row r="173" spans="1:26" ht="13.5" customHeight="1">
      <c r="A173" s="37"/>
      <c r="B173" s="37"/>
      <c r="C173" s="37"/>
      <c r="D173" s="37"/>
      <c r="E173" s="97"/>
      <c r="F173" s="37"/>
      <c r="G173" s="37"/>
      <c r="H173" s="193"/>
      <c r="I173" s="13"/>
      <c r="J173" s="13"/>
      <c r="K173" s="13"/>
      <c r="L173" s="13"/>
      <c r="M173" s="13"/>
      <c r="N173" s="13"/>
      <c r="O173" s="13"/>
      <c r="P173" s="13"/>
      <c r="Q173" s="13"/>
      <c r="R173" s="13"/>
      <c r="S173" s="13"/>
      <c r="T173" s="13"/>
      <c r="U173" s="13"/>
      <c r="V173" s="37"/>
      <c r="W173" s="37"/>
      <c r="X173" s="37"/>
      <c r="Y173" s="37"/>
      <c r="Z173" s="37"/>
    </row>
    <row r="174" spans="1:26" ht="13.5" customHeight="1">
      <c r="A174" s="37"/>
      <c r="B174" s="37"/>
      <c r="C174" s="37"/>
      <c r="D174" s="37"/>
      <c r="E174" s="97"/>
      <c r="F174" s="37"/>
      <c r="G174" s="37"/>
      <c r="H174" s="193"/>
      <c r="I174" s="13"/>
      <c r="J174" s="13"/>
      <c r="K174" s="13"/>
      <c r="L174" s="13"/>
      <c r="M174" s="13"/>
      <c r="N174" s="13"/>
      <c r="O174" s="13"/>
      <c r="P174" s="13"/>
      <c r="Q174" s="13"/>
      <c r="R174" s="13"/>
      <c r="S174" s="13"/>
      <c r="T174" s="13"/>
      <c r="U174" s="13"/>
      <c r="V174" s="37"/>
      <c r="W174" s="37"/>
      <c r="X174" s="37"/>
      <c r="Y174" s="37"/>
      <c r="Z174" s="37"/>
    </row>
    <row r="175" spans="1:26" ht="13.5" customHeight="1">
      <c r="A175" s="37"/>
      <c r="B175" s="37"/>
      <c r="C175" s="37"/>
      <c r="D175" s="37"/>
      <c r="E175" s="97"/>
      <c r="F175" s="37"/>
      <c r="G175" s="37"/>
      <c r="H175" s="193"/>
      <c r="I175" s="13"/>
      <c r="J175" s="13"/>
      <c r="K175" s="13"/>
      <c r="L175" s="13"/>
      <c r="M175" s="13"/>
      <c r="N175" s="13"/>
      <c r="O175" s="13"/>
      <c r="P175" s="13"/>
      <c r="Q175" s="13"/>
      <c r="R175" s="13"/>
      <c r="S175" s="13"/>
      <c r="T175" s="13"/>
      <c r="U175" s="13"/>
      <c r="V175" s="37"/>
      <c r="W175" s="37"/>
      <c r="X175" s="37"/>
      <c r="Y175" s="37"/>
      <c r="Z175" s="37"/>
    </row>
    <row r="176" spans="1:26" ht="13.5" customHeight="1">
      <c r="A176" s="37"/>
      <c r="B176" s="37"/>
      <c r="C176" s="37"/>
      <c r="D176" s="37"/>
      <c r="E176" s="97"/>
      <c r="F176" s="37"/>
      <c r="G176" s="37"/>
      <c r="H176" s="193"/>
      <c r="I176" s="13"/>
      <c r="J176" s="13"/>
      <c r="K176" s="13"/>
      <c r="L176" s="13"/>
      <c r="M176" s="13"/>
      <c r="N176" s="13"/>
      <c r="O176" s="13"/>
      <c r="P176" s="13"/>
      <c r="Q176" s="13"/>
      <c r="R176" s="13"/>
      <c r="S176" s="13"/>
      <c r="T176" s="13"/>
      <c r="U176" s="13"/>
      <c r="V176" s="37"/>
      <c r="W176" s="37"/>
      <c r="X176" s="37"/>
      <c r="Y176" s="37"/>
      <c r="Z176" s="37"/>
    </row>
    <row r="177" spans="1:26" ht="13.5" customHeight="1">
      <c r="A177" s="37"/>
      <c r="B177" s="37"/>
      <c r="C177" s="37"/>
      <c r="D177" s="37"/>
      <c r="E177" s="97"/>
      <c r="F177" s="37"/>
      <c r="G177" s="37"/>
      <c r="H177" s="193"/>
      <c r="I177" s="13"/>
      <c r="J177" s="13"/>
      <c r="K177" s="13"/>
      <c r="L177" s="13"/>
      <c r="M177" s="13"/>
      <c r="N177" s="13"/>
      <c r="O177" s="13"/>
      <c r="P177" s="13"/>
      <c r="Q177" s="13"/>
      <c r="R177" s="13"/>
      <c r="S177" s="13"/>
      <c r="T177" s="13"/>
      <c r="U177" s="13"/>
      <c r="V177" s="37"/>
      <c r="W177" s="37"/>
      <c r="X177" s="37"/>
      <c r="Y177" s="37"/>
      <c r="Z177" s="37"/>
    </row>
    <row r="178" spans="1:26" ht="13.5" customHeight="1">
      <c r="A178" s="37"/>
      <c r="B178" s="37"/>
      <c r="C178" s="37"/>
      <c r="D178" s="37"/>
      <c r="E178" s="97"/>
      <c r="F178" s="37"/>
      <c r="G178" s="37"/>
      <c r="H178" s="193"/>
      <c r="I178" s="13"/>
      <c r="J178" s="13"/>
      <c r="K178" s="13"/>
      <c r="L178" s="13"/>
      <c r="M178" s="13"/>
      <c r="N178" s="13"/>
      <c r="O178" s="13"/>
      <c r="P178" s="13"/>
      <c r="Q178" s="13"/>
      <c r="R178" s="13"/>
      <c r="S178" s="13"/>
      <c r="T178" s="13"/>
      <c r="U178" s="13"/>
      <c r="V178" s="37"/>
      <c r="W178" s="37"/>
      <c r="X178" s="37"/>
      <c r="Y178" s="37"/>
      <c r="Z178" s="37"/>
    </row>
    <row r="179" spans="1:26" ht="13.5" customHeight="1">
      <c r="A179" s="37"/>
      <c r="B179" s="37"/>
      <c r="C179" s="37"/>
      <c r="D179" s="37"/>
      <c r="E179" s="97"/>
      <c r="F179" s="37"/>
      <c r="G179" s="37"/>
      <c r="H179" s="193"/>
      <c r="I179" s="13"/>
      <c r="J179" s="13"/>
      <c r="K179" s="13"/>
      <c r="L179" s="13"/>
      <c r="M179" s="13"/>
      <c r="N179" s="13"/>
      <c r="O179" s="13"/>
      <c r="P179" s="13"/>
      <c r="Q179" s="13"/>
      <c r="R179" s="13"/>
      <c r="S179" s="13"/>
      <c r="T179" s="13"/>
      <c r="U179" s="13"/>
      <c r="V179" s="37"/>
      <c r="W179" s="37"/>
      <c r="X179" s="37"/>
      <c r="Y179" s="37"/>
      <c r="Z179" s="37"/>
    </row>
    <row r="180" spans="1:26" ht="13.5" customHeight="1">
      <c r="A180" s="37"/>
      <c r="B180" s="37"/>
      <c r="C180" s="37"/>
      <c r="D180" s="37"/>
      <c r="E180" s="97"/>
      <c r="F180" s="37"/>
      <c r="G180" s="37"/>
      <c r="H180" s="193"/>
      <c r="I180" s="13"/>
      <c r="J180" s="13"/>
      <c r="K180" s="13"/>
      <c r="L180" s="13"/>
      <c r="M180" s="13"/>
      <c r="N180" s="13"/>
      <c r="O180" s="13"/>
      <c r="P180" s="13"/>
      <c r="Q180" s="13"/>
      <c r="R180" s="13"/>
      <c r="S180" s="13"/>
      <c r="T180" s="13"/>
      <c r="U180" s="13"/>
      <c r="V180" s="37"/>
      <c r="W180" s="37"/>
      <c r="X180" s="37"/>
      <c r="Y180" s="37"/>
      <c r="Z180" s="37"/>
    </row>
    <row r="181" spans="1:26" ht="13.5" customHeight="1">
      <c r="A181" s="37"/>
      <c r="B181" s="37"/>
      <c r="C181" s="37"/>
      <c r="D181" s="37"/>
      <c r="E181" s="97"/>
      <c r="F181" s="37"/>
      <c r="G181" s="37"/>
      <c r="H181" s="193"/>
      <c r="I181" s="13"/>
      <c r="J181" s="13"/>
      <c r="K181" s="13"/>
      <c r="L181" s="13"/>
      <c r="M181" s="13"/>
      <c r="N181" s="13"/>
      <c r="O181" s="13"/>
      <c r="P181" s="13"/>
      <c r="Q181" s="13"/>
      <c r="R181" s="13"/>
      <c r="S181" s="13"/>
      <c r="T181" s="13"/>
      <c r="U181" s="13"/>
      <c r="V181" s="37"/>
      <c r="W181" s="37"/>
      <c r="X181" s="37"/>
      <c r="Y181" s="37"/>
      <c r="Z181" s="37"/>
    </row>
    <row r="182" spans="1:26" ht="13.5" customHeight="1">
      <c r="A182" s="37"/>
      <c r="B182" s="37"/>
      <c r="C182" s="37"/>
      <c r="D182" s="37"/>
      <c r="E182" s="97"/>
      <c r="F182" s="37"/>
      <c r="G182" s="37"/>
      <c r="H182" s="193"/>
      <c r="I182" s="13"/>
      <c r="J182" s="13"/>
      <c r="K182" s="13"/>
      <c r="L182" s="13"/>
      <c r="M182" s="13"/>
      <c r="N182" s="13"/>
      <c r="O182" s="13"/>
      <c r="P182" s="13"/>
      <c r="Q182" s="13"/>
      <c r="R182" s="13"/>
      <c r="S182" s="13"/>
      <c r="T182" s="13"/>
      <c r="U182" s="13"/>
      <c r="V182" s="37"/>
      <c r="W182" s="37"/>
      <c r="X182" s="37"/>
      <c r="Y182" s="37"/>
      <c r="Z182" s="37"/>
    </row>
    <row r="183" spans="1:26" ht="13.5" customHeight="1">
      <c r="A183" s="37"/>
      <c r="B183" s="37"/>
      <c r="C183" s="37"/>
      <c r="D183" s="37"/>
      <c r="E183" s="97"/>
      <c r="F183" s="37"/>
      <c r="G183" s="37"/>
      <c r="H183" s="193"/>
      <c r="I183" s="13"/>
      <c r="J183" s="13"/>
      <c r="K183" s="13"/>
      <c r="L183" s="13"/>
      <c r="M183" s="13"/>
      <c r="N183" s="13"/>
      <c r="O183" s="13"/>
      <c r="P183" s="13"/>
      <c r="Q183" s="13"/>
      <c r="R183" s="13"/>
      <c r="S183" s="13"/>
      <c r="T183" s="13"/>
      <c r="U183" s="13"/>
      <c r="V183" s="37"/>
      <c r="W183" s="37"/>
      <c r="X183" s="37"/>
      <c r="Y183" s="37"/>
      <c r="Z183" s="37"/>
    </row>
    <row r="184" spans="1:26" ht="13.5" customHeight="1">
      <c r="A184" s="37"/>
      <c r="B184" s="37"/>
      <c r="C184" s="37"/>
      <c r="D184" s="37"/>
      <c r="E184" s="97"/>
      <c r="F184" s="37"/>
      <c r="G184" s="37"/>
      <c r="H184" s="193"/>
      <c r="I184" s="13"/>
      <c r="J184" s="13"/>
      <c r="K184" s="13"/>
      <c r="L184" s="13"/>
      <c r="M184" s="13"/>
      <c r="N184" s="13"/>
      <c r="O184" s="13"/>
      <c r="P184" s="13"/>
      <c r="Q184" s="13"/>
      <c r="R184" s="13"/>
      <c r="S184" s="13"/>
      <c r="T184" s="13"/>
      <c r="U184" s="13"/>
      <c r="V184" s="37"/>
      <c r="W184" s="37"/>
      <c r="X184" s="37"/>
      <c r="Y184" s="37"/>
      <c r="Z184" s="37"/>
    </row>
    <row r="185" spans="1:26" ht="13.5" customHeight="1">
      <c r="A185" s="37"/>
      <c r="B185" s="37"/>
      <c r="C185" s="37"/>
      <c r="D185" s="37"/>
      <c r="E185" s="97"/>
      <c r="F185" s="37"/>
      <c r="G185" s="37"/>
      <c r="H185" s="193"/>
      <c r="I185" s="13"/>
      <c r="J185" s="13"/>
      <c r="K185" s="13"/>
      <c r="L185" s="13"/>
      <c r="M185" s="13"/>
      <c r="N185" s="13"/>
      <c r="O185" s="13"/>
      <c r="P185" s="13"/>
      <c r="Q185" s="13"/>
      <c r="R185" s="13"/>
      <c r="S185" s="13"/>
      <c r="T185" s="13"/>
      <c r="U185" s="13"/>
      <c r="V185" s="37"/>
      <c r="W185" s="37"/>
      <c r="X185" s="37"/>
      <c r="Y185" s="37"/>
      <c r="Z185" s="37"/>
    </row>
    <row r="186" spans="1:26" ht="13.5" customHeight="1">
      <c r="A186" s="37"/>
      <c r="B186" s="37"/>
      <c r="C186" s="37"/>
      <c r="D186" s="37"/>
      <c r="E186" s="97"/>
      <c r="F186" s="37"/>
      <c r="G186" s="37"/>
      <c r="H186" s="193"/>
      <c r="I186" s="13"/>
      <c r="J186" s="13"/>
      <c r="K186" s="13"/>
      <c r="L186" s="13"/>
      <c r="M186" s="13"/>
      <c r="N186" s="13"/>
      <c r="O186" s="13"/>
      <c r="P186" s="13"/>
      <c r="Q186" s="13"/>
      <c r="R186" s="13"/>
      <c r="S186" s="13"/>
      <c r="T186" s="13"/>
      <c r="U186" s="13"/>
      <c r="V186" s="37"/>
      <c r="W186" s="37"/>
      <c r="X186" s="37"/>
      <c r="Y186" s="37"/>
      <c r="Z186" s="37"/>
    </row>
    <row r="187" spans="1:26" ht="13.5" customHeight="1">
      <c r="A187" s="37"/>
      <c r="B187" s="37"/>
      <c r="C187" s="37"/>
      <c r="D187" s="37"/>
      <c r="E187" s="97"/>
      <c r="F187" s="37"/>
      <c r="G187" s="37"/>
      <c r="H187" s="193"/>
      <c r="I187" s="13"/>
      <c r="J187" s="13"/>
      <c r="K187" s="13"/>
      <c r="L187" s="13"/>
      <c r="M187" s="13"/>
      <c r="N187" s="13"/>
      <c r="O187" s="13"/>
      <c r="P187" s="13"/>
      <c r="Q187" s="13"/>
      <c r="R187" s="13"/>
      <c r="S187" s="13"/>
      <c r="T187" s="13"/>
      <c r="U187" s="13"/>
      <c r="V187" s="37"/>
      <c r="W187" s="37"/>
      <c r="X187" s="37"/>
      <c r="Y187" s="37"/>
      <c r="Z187" s="37"/>
    </row>
    <row r="188" spans="1:26" ht="13.5" customHeight="1">
      <c r="A188" s="37"/>
      <c r="B188" s="37"/>
      <c r="C188" s="37"/>
      <c r="D188" s="37"/>
      <c r="E188" s="97"/>
      <c r="F188" s="37"/>
      <c r="G188" s="37"/>
      <c r="H188" s="193"/>
      <c r="I188" s="13"/>
      <c r="J188" s="13"/>
      <c r="K188" s="13"/>
      <c r="L188" s="13"/>
      <c r="M188" s="13"/>
      <c r="N188" s="13"/>
      <c r="O188" s="13"/>
      <c r="P188" s="13"/>
      <c r="Q188" s="13"/>
      <c r="R188" s="13"/>
      <c r="S188" s="13"/>
      <c r="T188" s="13"/>
      <c r="U188" s="13"/>
      <c r="V188" s="37"/>
      <c r="W188" s="37"/>
      <c r="X188" s="37"/>
      <c r="Y188" s="37"/>
      <c r="Z188" s="37"/>
    </row>
    <row r="189" spans="1:26" ht="13.5" customHeight="1">
      <c r="A189" s="37"/>
      <c r="B189" s="37"/>
      <c r="C189" s="37"/>
      <c r="D189" s="37"/>
      <c r="E189" s="97"/>
      <c r="F189" s="37"/>
      <c r="G189" s="37"/>
      <c r="H189" s="193"/>
      <c r="I189" s="13"/>
      <c r="J189" s="13"/>
      <c r="K189" s="13"/>
      <c r="L189" s="13"/>
      <c r="M189" s="13"/>
      <c r="N189" s="13"/>
      <c r="O189" s="13"/>
      <c r="P189" s="13"/>
      <c r="Q189" s="13"/>
      <c r="R189" s="13"/>
      <c r="S189" s="13"/>
      <c r="T189" s="13"/>
      <c r="U189" s="13"/>
      <c r="V189" s="37"/>
      <c r="W189" s="37"/>
      <c r="X189" s="37"/>
      <c r="Y189" s="37"/>
      <c r="Z189" s="37"/>
    </row>
    <row r="190" spans="1:26" ht="13.5" customHeight="1">
      <c r="A190" s="37"/>
      <c r="B190" s="37"/>
      <c r="C190" s="37"/>
      <c r="D190" s="37"/>
      <c r="E190" s="97"/>
      <c r="F190" s="37"/>
      <c r="G190" s="37"/>
      <c r="H190" s="193"/>
      <c r="I190" s="13"/>
      <c r="J190" s="13"/>
      <c r="K190" s="13"/>
      <c r="L190" s="13"/>
      <c r="M190" s="13"/>
      <c r="N190" s="13"/>
      <c r="O190" s="13"/>
      <c r="P190" s="13"/>
      <c r="Q190" s="13"/>
      <c r="R190" s="13"/>
      <c r="S190" s="13"/>
      <c r="T190" s="13"/>
      <c r="U190" s="13"/>
      <c r="V190" s="37"/>
      <c r="W190" s="37"/>
      <c r="X190" s="37"/>
      <c r="Y190" s="37"/>
      <c r="Z190" s="37"/>
    </row>
    <row r="191" spans="1:26" ht="13.5" customHeight="1">
      <c r="A191" s="37"/>
      <c r="B191" s="37"/>
      <c r="C191" s="37"/>
      <c r="D191" s="37"/>
      <c r="E191" s="97"/>
      <c r="F191" s="37"/>
      <c r="G191" s="37"/>
      <c r="H191" s="193"/>
      <c r="I191" s="13"/>
      <c r="J191" s="13"/>
      <c r="K191" s="13"/>
      <c r="L191" s="13"/>
      <c r="M191" s="13"/>
      <c r="N191" s="13"/>
      <c r="O191" s="13"/>
      <c r="P191" s="13"/>
      <c r="Q191" s="13"/>
      <c r="R191" s="13"/>
      <c r="S191" s="13"/>
      <c r="T191" s="13"/>
      <c r="U191" s="13"/>
      <c r="V191" s="37"/>
      <c r="W191" s="37"/>
      <c r="X191" s="37"/>
      <c r="Y191" s="37"/>
      <c r="Z191" s="37"/>
    </row>
    <row r="192" spans="1:26" ht="13.5" customHeight="1">
      <c r="A192" s="37"/>
      <c r="B192" s="37"/>
      <c r="C192" s="37"/>
      <c r="D192" s="37"/>
      <c r="E192" s="97"/>
      <c r="F192" s="37"/>
      <c r="G192" s="37"/>
      <c r="H192" s="193"/>
      <c r="I192" s="13"/>
      <c r="J192" s="13"/>
      <c r="K192" s="13"/>
      <c r="L192" s="13"/>
      <c r="M192" s="13"/>
      <c r="N192" s="13"/>
      <c r="O192" s="13"/>
      <c r="P192" s="13"/>
      <c r="Q192" s="13"/>
      <c r="R192" s="13"/>
      <c r="S192" s="13"/>
      <c r="T192" s="13"/>
      <c r="U192" s="13"/>
      <c r="V192" s="37"/>
      <c r="W192" s="37"/>
      <c r="X192" s="37"/>
      <c r="Y192" s="37"/>
      <c r="Z192" s="37"/>
    </row>
    <row r="193" spans="1:26" ht="13.5" customHeight="1">
      <c r="A193" s="37"/>
      <c r="B193" s="37"/>
      <c r="C193" s="37"/>
      <c r="D193" s="37"/>
      <c r="E193" s="97"/>
      <c r="F193" s="37"/>
      <c r="G193" s="37"/>
      <c r="H193" s="193"/>
      <c r="I193" s="13"/>
      <c r="J193" s="13"/>
      <c r="K193" s="13"/>
      <c r="L193" s="13"/>
      <c r="M193" s="13"/>
      <c r="N193" s="13"/>
      <c r="O193" s="13"/>
      <c r="P193" s="13"/>
      <c r="Q193" s="13"/>
      <c r="R193" s="13"/>
      <c r="S193" s="13"/>
      <c r="T193" s="13"/>
      <c r="U193" s="13"/>
      <c r="V193" s="37"/>
      <c r="W193" s="37"/>
      <c r="X193" s="37"/>
      <c r="Y193" s="37"/>
      <c r="Z193" s="37"/>
    </row>
    <row r="194" spans="1:26" ht="13.5" customHeight="1">
      <c r="A194" s="37"/>
      <c r="B194" s="37"/>
      <c r="C194" s="37"/>
      <c r="D194" s="37"/>
      <c r="E194" s="97"/>
      <c r="F194" s="37"/>
      <c r="G194" s="37"/>
      <c r="H194" s="193"/>
      <c r="I194" s="13"/>
      <c r="J194" s="13"/>
      <c r="K194" s="13"/>
      <c r="L194" s="13"/>
      <c r="M194" s="13"/>
      <c r="N194" s="13"/>
      <c r="O194" s="13"/>
      <c r="P194" s="13"/>
      <c r="Q194" s="13"/>
      <c r="R194" s="13"/>
      <c r="S194" s="13"/>
      <c r="T194" s="13"/>
      <c r="U194" s="13"/>
      <c r="V194" s="37"/>
      <c r="W194" s="37"/>
      <c r="X194" s="37"/>
      <c r="Y194" s="37"/>
      <c r="Z194" s="37"/>
    </row>
    <row r="195" spans="1:26" ht="13.5" customHeight="1">
      <c r="A195" s="37"/>
      <c r="B195" s="37"/>
      <c r="C195" s="37"/>
      <c r="D195" s="37"/>
      <c r="E195" s="97"/>
      <c r="F195" s="37"/>
      <c r="G195" s="37"/>
      <c r="H195" s="193"/>
      <c r="I195" s="13"/>
      <c r="J195" s="13"/>
      <c r="K195" s="13"/>
      <c r="L195" s="13"/>
      <c r="M195" s="13"/>
      <c r="N195" s="13"/>
      <c r="O195" s="13"/>
      <c r="P195" s="13"/>
      <c r="Q195" s="13"/>
      <c r="R195" s="13"/>
      <c r="S195" s="13"/>
      <c r="T195" s="13"/>
      <c r="U195" s="13"/>
      <c r="V195" s="37"/>
      <c r="W195" s="37"/>
      <c r="X195" s="37"/>
      <c r="Y195" s="37"/>
      <c r="Z195" s="37"/>
    </row>
    <row r="196" spans="1:26" ht="13.5" customHeight="1">
      <c r="A196" s="37"/>
      <c r="B196" s="37"/>
      <c r="C196" s="37"/>
      <c r="D196" s="37"/>
      <c r="E196" s="97"/>
      <c r="F196" s="37"/>
      <c r="G196" s="37"/>
      <c r="H196" s="193"/>
      <c r="I196" s="13"/>
      <c r="J196" s="13"/>
      <c r="K196" s="13"/>
      <c r="L196" s="13"/>
      <c r="M196" s="13"/>
      <c r="N196" s="13"/>
      <c r="O196" s="13"/>
      <c r="P196" s="13"/>
      <c r="Q196" s="13"/>
      <c r="R196" s="13"/>
      <c r="S196" s="13"/>
      <c r="T196" s="13"/>
      <c r="U196" s="13"/>
      <c r="V196" s="37"/>
      <c r="W196" s="37"/>
      <c r="X196" s="37"/>
      <c r="Y196" s="37"/>
      <c r="Z196" s="37"/>
    </row>
    <row r="197" spans="1:26" ht="13.5" customHeight="1">
      <c r="A197" s="37"/>
      <c r="B197" s="37"/>
      <c r="C197" s="37"/>
      <c r="D197" s="37"/>
      <c r="E197" s="97"/>
      <c r="F197" s="37"/>
      <c r="G197" s="37"/>
      <c r="H197" s="193"/>
      <c r="I197" s="13"/>
      <c r="J197" s="13"/>
      <c r="K197" s="13"/>
      <c r="L197" s="13"/>
      <c r="M197" s="13"/>
      <c r="N197" s="13"/>
      <c r="O197" s="13"/>
      <c r="P197" s="13"/>
      <c r="Q197" s="13"/>
      <c r="R197" s="13"/>
      <c r="S197" s="13"/>
      <c r="T197" s="13"/>
      <c r="U197" s="13"/>
      <c r="V197" s="37"/>
      <c r="W197" s="37"/>
      <c r="X197" s="37"/>
      <c r="Y197" s="37"/>
      <c r="Z197" s="37"/>
    </row>
    <row r="198" spans="1:26" ht="13.5" customHeight="1">
      <c r="A198" s="37"/>
      <c r="B198" s="37"/>
      <c r="C198" s="37"/>
      <c r="D198" s="37"/>
      <c r="E198" s="97"/>
      <c r="F198" s="37"/>
      <c r="G198" s="37"/>
      <c r="H198" s="193"/>
      <c r="I198" s="13"/>
      <c r="J198" s="13"/>
      <c r="K198" s="13"/>
      <c r="L198" s="13"/>
      <c r="M198" s="13"/>
      <c r="N198" s="13"/>
      <c r="O198" s="13"/>
      <c r="P198" s="13"/>
      <c r="Q198" s="13"/>
      <c r="R198" s="13"/>
      <c r="S198" s="13"/>
      <c r="T198" s="13"/>
      <c r="U198" s="13"/>
      <c r="V198" s="37"/>
      <c r="W198" s="37"/>
      <c r="X198" s="37"/>
      <c r="Y198" s="37"/>
      <c r="Z198" s="37"/>
    </row>
    <row r="199" spans="1:26" ht="13.5" customHeight="1">
      <c r="A199" s="37"/>
      <c r="B199" s="37"/>
      <c r="C199" s="37"/>
      <c r="D199" s="37"/>
      <c r="E199" s="97"/>
      <c r="F199" s="37"/>
      <c r="G199" s="37"/>
      <c r="H199" s="193"/>
      <c r="I199" s="13"/>
      <c r="J199" s="13"/>
      <c r="K199" s="13"/>
      <c r="L199" s="13"/>
      <c r="M199" s="13"/>
      <c r="N199" s="13"/>
      <c r="O199" s="13"/>
      <c r="P199" s="13"/>
      <c r="Q199" s="13"/>
      <c r="R199" s="13"/>
      <c r="S199" s="13"/>
      <c r="T199" s="13"/>
      <c r="U199" s="13"/>
      <c r="V199" s="37"/>
      <c r="W199" s="37"/>
      <c r="X199" s="37"/>
      <c r="Y199" s="37"/>
      <c r="Z199" s="37"/>
    </row>
    <row r="200" spans="1:26" ht="13.5" customHeight="1">
      <c r="A200" s="37"/>
      <c r="B200" s="37"/>
      <c r="C200" s="37"/>
      <c r="D200" s="37"/>
      <c r="E200" s="97"/>
      <c r="F200" s="37"/>
      <c r="G200" s="37"/>
      <c r="H200" s="193"/>
      <c r="I200" s="13"/>
      <c r="J200" s="13"/>
      <c r="K200" s="13"/>
      <c r="L200" s="13"/>
      <c r="M200" s="13"/>
      <c r="N200" s="13"/>
      <c r="O200" s="13"/>
      <c r="P200" s="13"/>
      <c r="Q200" s="13"/>
      <c r="R200" s="13"/>
      <c r="S200" s="13"/>
      <c r="T200" s="13"/>
      <c r="U200" s="13"/>
      <c r="V200" s="37"/>
      <c r="W200" s="37"/>
      <c r="X200" s="37"/>
      <c r="Y200" s="37"/>
      <c r="Z200" s="37"/>
    </row>
    <row r="201" spans="1:26" ht="13.5" customHeight="1">
      <c r="A201" s="37"/>
      <c r="B201" s="37"/>
      <c r="C201" s="37"/>
      <c r="D201" s="37"/>
      <c r="E201" s="97"/>
      <c r="F201" s="37"/>
      <c r="G201" s="37"/>
      <c r="H201" s="193"/>
      <c r="I201" s="13"/>
      <c r="J201" s="13"/>
      <c r="K201" s="13"/>
      <c r="L201" s="13"/>
      <c r="M201" s="13"/>
      <c r="N201" s="13"/>
      <c r="O201" s="13"/>
      <c r="P201" s="13"/>
      <c r="Q201" s="13"/>
      <c r="R201" s="13"/>
      <c r="S201" s="13"/>
      <c r="T201" s="13"/>
      <c r="U201" s="13"/>
      <c r="V201" s="37"/>
      <c r="W201" s="37"/>
      <c r="X201" s="37"/>
      <c r="Y201" s="37"/>
      <c r="Z201" s="37"/>
    </row>
    <row r="202" spans="1:26" ht="13.5" customHeight="1">
      <c r="A202" s="37"/>
      <c r="B202" s="37"/>
      <c r="C202" s="37"/>
      <c r="D202" s="37"/>
      <c r="E202" s="97"/>
      <c r="F202" s="37"/>
      <c r="G202" s="37"/>
      <c r="H202" s="193"/>
      <c r="I202" s="13"/>
      <c r="J202" s="13"/>
      <c r="K202" s="13"/>
      <c r="L202" s="13"/>
      <c r="M202" s="13"/>
      <c r="N202" s="13"/>
      <c r="O202" s="13"/>
      <c r="P202" s="13"/>
      <c r="Q202" s="13"/>
      <c r="R202" s="13"/>
      <c r="S202" s="13"/>
      <c r="T202" s="13"/>
      <c r="U202" s="13"/>
      <c r="V202" s="37"/>
      <c r="W202" s="37"/>
      <c r="X202" s="37"/>
      <c r="Y202" s="37"/>
      <c r="Z202" s="37"/>
    </row>
    <row r="203" spans="1:26" ht="13.5" customHeight="1">
      <c r="A203" s="37"/>
      <c r="B203" s="37"/>
      <c r="C203" s="37"/>
      <c r="D203" s="37"/>
      <c r="E203" s="97"/>
      <c r="F203" s="37"/>
      <c r="G203" s="37"/>
      <c r="H203" s="193"/>
      <c r="I203" s="13"/>
      <c r="J203" s="13"/>
      <c r="K203" s="13"/>
      <c r="L203" s="13"/>
      <c r="M203" s="13"/>
      <c r="N203" s="13"/>
      <c r="O203" s="13"/>
      <c r="P203" s="13"/>
      <c r="Q203" s="13"/>
      <c r="R203" s="13"/>
      <c r="S203" s="13"/>
      <c r="T203" s="13"/>
      <c r="U203" s="13"/>
      <c r="V203" s="37"/>
      <c r="W203" s="37"/>
      <c r="X203" s="37"/>
      <c r="Y203" s="37"/>
      <c r="Z203" s="37"/>
    </row>
    <row r="204" spans="1:26" ht="13.5" customHeight="1">
      <c r="A204" s="37"/>
      <c r="B204" s="37"/>
      <c r="C204" s="37"/>
      <c r="D204" s="37"/>
      <c r="E204" s="97"/>
      <c r="F204" s="37"/>
      <c r="G204" s="37"/>
      <c r="H204" s="193"/>
      <c r="I204" s="13"/>
      <c r="J204" s="13"/>
      <c r="K204" s="13"/>
      <c r="L204" s="13"/>
      <c r="M204" s="13"/>
      <c r="N204" s="13"/>
      <c r="O204" s="13"/>
      <c r="P204" s="13"/>
      <c r="Q204" s="13"/>
      <c r="R204" s="13"/>
      <c r="S204" s="13"/>
      <c r="T204" s="13"/>
      <c r="U204" s="13"/>
      <c r="V204" s="37"/>
      <c r="W204" s="37"/>
      <c r="X204" s="37"/>
      <c r="Y204" s="37"/>
      <c r="Z204" s="37"/>
    </row>
    <row r="205" spans="1:26" ht="13.5" customHeight="1">
      <c r="A205" s="37"/>
      <c r="B205" s="37"/>
      <c r="C205" s="37"/>
      <c r="D205" s="37"/>
      <c r="E205" s="97"/>
      <c r="F205" s="37"/>
      <c r="G205" s="37"/>
      <c r="H205" s="193"/>
      <c r="I205" s="13"/>
      <c r="J205" s="13"/>
      <c r="K205" s="13"/>
      <c r="L205" s="13"/>
      <c r="M205" s="13"/>
      <c r="N205" s="13"/>
      <c r="O205" s="13"/>
      <c r="P205" s="13"/>
      <c r="Q205" s="13"/>
      <c r="R205" s="13"/>
      <c r="S205" s="13"/>
      <c r="T205" s="13"/>
      <c r="U205" s="13"/>
      <c r="V205" s="37"/>
      <c r="W205" s="37"/>
      <c r="X205" s="37"/>
      <c r="Y205" s="37"/>
      <c r="Z205" s="37"/>
    </row>
    <row r="206" spans="1:26" ht="13.5" customHeight="1">
      <c r="A206" s="37"/>
      <c r="B206" s="37"/>
      <c r="C206" s="37"/>
      <c r="D206" s="37"/>
      <c r="E206" s="97"/>
      <c r="F206" s="37"/>
      <c r="G206" s="37"/>
      <c r="H206" s="193"/>
      <c r="I206" s="13"/>
      <c r="J206" s="13"/>
      <c r="K206" s="13"/>
      <c r="L206" s="13"/>
      <c r="M206" s="13"/>
      <c r="N206" s="13"/>
      <c r="O206" s="13"/>
      <c r="P206" s="13"/>
      <c r="Q206" s="13"/>
      <c r="R206" s="13"/>
      <c r="S206" s="13"/>
      <c r="T206" s="13"/>
      <c r="U206" s="13"/>
      <c r="V206" s="37"/>
      <c r="W206" s="37"/>
      <c r="X206" s="37"/>
      <c r="Y206" s="37"/>
      <c r="Z206" s="37"/>
    </row>
    <row r="207" spans="1:26" ht="13.5" customHeight="1">
      <c r="A207" s="37"/>
      <c r="B207" s="37"/>
      <c r="C207" s="37"/>
      <c r="D207" s="37"/>
      <c r="E207" s="97"/>
      <c r="F207" s="37"/>
      <c r="G207" s="37"/>
      <c r="H207" s="193"/>
      <c r="I207" s="13"/>
      <c r="J207" s="13"/>
      <c r="K207" s="13"/>
      <c r="L207" s="13"/>
      <c r="M207" s="13"/>
      <c r="N207" s="13"/>
      <c r="O207" s="13"/>
      <c r="P207" s="13"/>
      <c r="Q207" s="13"/>
      <c r="R207" s="13"/>
      <c r="S207" s="13"/>
      <c r="T207" s="13"/>
      <c r="U207" s="13"/>
      <c r="V207" s="37"/>
      <c r="W207" s="37"/>
      <c r="X207" s="37"/>
      <c r="Y207" s="37"/>
      <c r="Z207" s="37"/>
    </row>
    <row r="208" spans="1:26" ht="13.5" customHeight="1">
      <c r="A208" s="37"/>
      <c r="B208" s="37"/>
      <c r="C208" s="37"/>
      <c r="D208" s="37"/>
      <c r="E208" s="97"/>
      <c r="F208" s="37"/>
      <c r="G208" s="37"/>
      <c r="H208" s="193"/>
      <c r="I208" s="13"/>
      <c r="J208" s="13"/>
      <c r="K208" s="13"/>
      <c r="L208" s="13"/>
      <c r="M208" s="13"/>
      <c r="N208" s="13"/>
      <c r="O208" s="13"/>
      <c r="P208" s="13"/>
      <c r="Q208" s="13"/>
      <c r="R208" s="13"/>
      <c r="S208" s="13"/>
      <c r="T208" s="13"/>
      <c r="U208" s="13"/>
      <c r="V208" s="37"/>
      <c r="W208" s="37"/>
      <c r="X208" s="37"/>
      <c r="Y208" s="37"/>
      <c r="Z208" s="37"/>
    </row>
    <row r="209" spans="1:26" ht="13.5" customHeight="1">
      <c r="A209" s="37"/>
      <c r="B209" s="37"/>
      <c r="C209" s="37"/>
      <c r="D209" s="37"/>
      <c r="E209" s="97"/>
      <c r="F209" s="37"/>
      <c r="G209" s="37"/>
      <c r="H209" s="193"/>
      <c r="I209" s="13"/>
      <c r="J209" s="13"/>
      <c r="K209" s="13"/>
      <c r="L209" s="13"/>
      <c r="M209" s="13"/>
      <c r="N209" s="13"/>
      <c r="O209" s="13"/>
      <c r="P209" s="13"/>
      <c r="Q209" s="13"/>
      <c r="R209" s="13"/>
      <c r="S209" s="13"/>
      <c r="T209" s="13"/>
      <c r="U209" s="13"/>
      <c r="V209" s="37"/>
      <c r="W209" s="37"/>
      <c r="X209" s="37"/>
      <c r="Y209" s="37"/>
      <c r="Z209" s="37"/>
    </row>
    <row r="210" spans="1:26" ht="13.5" customHeight="1">
      <c r="A210" s="37"/>
      <c r="B210" s="37"/>
      <c r="C210" s="37"/>
      <c r="D210" s="37"/>
      <c r="E210" s="97"/>
      <c r="F210" s="37"/>
      <c r="G210" s="37"/>
      <c r="H210" s="193"/>
      <c r="I210" s="13"/>
      <c r="J210" s="13"/>
      <c r="K210" s="13"/>
      <c r="L210" s="13"/>
      <c r="M210" s="13"/>
      <c r="N210" s="13"/>
      <c r="O210" s="13"/>
      <c r="P210" s="13"/>
      <c r="Q210" s="13"/>
      <c r="R210" s="13"/>
      <c r="S210" s="13"/>
      <c r="T210" s="13"/>
      <c r="U210" s="13"/>
      <c r="V210" s="37"/>
      <c r="W210" s="37"/>
      <c r="X210" s="37"/>
      <c r="Y210" s="37"/>
      <c r="Z210" s="37"/>
    </row>
    <row r="211" spans="1:26" ht="13.5" customHeight="1">
      <c r="A211" s="37"/>
      <c r="B211" s="37"/>
      <c r="C211" s="37"/>
      <c r="D211" s="37"/>
      <c r="E211" s="97"/>
      <c r="F211" s="37"/>
      <c r="G211" s="37"/>
      <c r="H211" s="193"/>
      <c r="I211" s="13"/>
      <c r="J211" s="13"/>
      <c r="K211" s="13"/>
      <c r="L211" s="13"/>
      <c r="M211" s="13"/>
      <c r="N211" s="13"/>
      <c r="O211" s="13"/>
      <c r="P211" s="13"/>
      <c r="Q211" s="13"/>
      <c r="R211" s="13"/>
      <c r="S211" s="13"/>
      <c r="T211" s="13"/>
      <c r="U211" s="13"/>
      <c r="V211" s="37"/>
      <c r="W211" s="37"/>
      <c r="X211" s="37"/>
      <c r="Y211" s="37"/>
      <c r="Z211" s="37"/>
    </row>
    <row r="212" spans="1:26" ht="13.5" customHeight="1">
      <c r="A212" s="37"/>
      <c r="B212" s="37"/>
      <c r="C212" s="37"/>
      <c r="D212" s="37"/>
      <c r="E212" s="97"/>
      <c r="F212" s="37"/>
      <c r="G212" s="37"/>
      <c r="H212" s="193"/>
      <c r="I212" s="13"/>
      <c r="J212" s="13"/>
      <c r="K212" s="13"/>
      <c r="L212" s="13"/>
      <c r="M212" s="13"/>
      <c r="N212" s="13"/>
      <c r="O212" s="13"/>
      <c r="P212" s="13"/>
      <c r="Q212" s="13"/>
      <c r="R212" s="13"/>
      <c r="S212" s="13"/>
      <c r="T212" s="13"/>
      <c r="U212" s="13"/>
      <c r="V212" s="37"/>
      <c r="W212" s="37"/>
      <c r="X212" s="37"/>
      <c r="Y212" s="37"/>
      <c r="Z212" s="37"/>
    </row>
    <row r="213" spans="1:26" ht="13.5" customHeight="1">
      <c r="A213" s="37"/>
      <c r="B213" s="37"/>
      <c r="C213" s="37"/>
      <c r="D213" s="37"/>
      <c r="E213" s="97"/>
      <c r="F213" s="37"/>
      <c r="G213" s="37"/>
      <c r="H213" s="193"/>
      <c r="I213" s="13"/>
      <c r="J213" s="13"/>
      <c r="K213" s="13"/>
      <c r="L213" s="13"/>
      <c r="M213" s="13"/>
      <c r="N213" s="13"/>
      <c r="O213" s="13"/>
      <c r="P213" s="13"/>
      <c r="Q213" s="13"/>
      <c r="R213" s="13"/>
      <c r="S213" s="13"/>
      <c r="T213" s="13"/>
      <c r="U213" s="13"/>
      <c r="V213" s="37"/>
      <c r="W213" s="37"/>
      <c r="X213" s="37"/>
      <c r="Y213" s="37"/>
      <c r="Z213" s="37"/>
    </row>
    <row r="214" spans="1:26" ht="13.5" customHeight="1">
      <c r="A214" s="37"/>
      <c r="B214" s="37"/>
      <c r="C214" s="37"/>
      <c r="D214" s="37"/>
      <c r="E214" s="97"/>
      <c r="F214" s="37"/>
      <c r="G214" s="37"/>
      <c r="H214" s="193"/>
      <c r="I214" s="13"/>
      <c r="J214" s="13"/>
      <c r="K214" s="13"/>
      <c r="L214" s="13"/>
      <c r="M214" s="13"/>
      <c r="N214" s="13"/>
      <c r="O214" s="13"/>
      <c r="P214" s="13"/>
      <c r="Q214" s="13"/>
      <c r="R214" s="13"/>
      <c r="S214" s="13"/>
      <c r="T214" s="13"/>
      <c r="U214" s="13"/>
      <c r="V214" s="37"/>
      <c r="W214" s="37"/>
      <c r="X214" s="37"/>
      <c r="Y214" s="37"/>
      <c r="Z214" s="37"/>
    </row>
    <row r="215" spans="1:26" ht="13.5" customHeight="1">
      <c r="A215" s="37"/>
      <c r="B215" s="37"/>
      <c r="C215" s="37"/>
      <c r="D215" s="37"/>
      <c r="E215" s="97"/>
      <c r="F215" s="37"/>
      <c r="G215" s="37"/>
      <c r="H215" s="193"/>
      <c r="I215" s="13"/>
      <c r="J215" s="13"/>
      <c r="K215" s="13"/>
      <c r="L215" s="13"/>
      <c r="M215" s="13"/>
      <c r="N215" s="13"/>
      <c r="O215" s="13"/>
      <c r="P215" s="13"/>
      <c r="Q215" s="13"/>
      <c r="R215" s="13"/>
      <c r="S215" s="13"/>
      <c r="T215" s="13"/>
      <c r="U215" s="13"/>
      <c r="V215" s="37"/>
      <c r="W215" s="37"/>
      <c r="X215" s="37"/>
      <c r="Y215" s="37"/>
      <c r="Z215" s="37"/>
    </row>
    <row r="216" spans="1:26" ht="13.5" customHeight="1">
      <c r="A216" s="37"/>
      <c r="B216" s="37"/>
      <c r="C216" s="37"/>
      <c r="D216" s="37"/>
      <c r="E216" s="97"/>
      <c r="F216" s="37"/>
      <c r="G216" s="37"/>
      <c r="H216" s="193"/>
      <c r="I216" s="13"/>
      <c r="J216" s="13"/>
      <c r="K216" s="13"/>
      <c r="L216" s="13"/>
      <c r="M216" s="13"/>
      <c r="N216" s="13"/>
      <c r="O216" s="13"/>
      <c r="P216" s="13"/>
      <c r="Q216" s="13"/>
      <c r="R216" s="13"/>
      <c r="S216" s="13"/>
      <c r="T216" s="13"/>
      <c r="U216" s="13"/>
      <c r="V216" s="37"/>
      <c r="W216" s="37"/>
      <c r="X216" s="37"/>
      <c r="Y216" s="37"/>
      <c r="Z216" s="37"/>
    </row>
    <row r="217" spans="1:26" ht="13.5" customHeight="1">
      <c r="A217" s="37"/>
      <c r="B217" s="37"/>
      <c r="C217" s="37"/>
      <c r="D217" s="37"/>
      <c r="E217" s="97"/>
      <c r="F217" s="37"/>
      <c r="G217" s="37"/>
      <c r="H217" s="193"/>
      <c r="I217" s="13"/>
      <c r="J217" s="13"/>
      <c r="K217" s="13"/>
      <c r="L217" s="13"/>
      <c r="M217" s="13"/>
      <c r="N217" s="13"/>
      <c r="O217" s="13"/>
      <c r="P217" s="13"/>
      <c r="Q217" s="13"/>
      <c r="R217" s="13"/>
      <c r="S217" s="13"/>
      <c r="T217" s="13"/>
      <c r="U217" s="13"/>
      <c r="V217" s="37"/>
      <c r="W217" s="37"/>
      <c r="X217" s="37"/>
      <c r="Y217" s="37"/>
      <c r="Z217" s="37"/>
    </row>
    <row r="218" spans="1:26" ht="13.5" customHeight="1">
      <c r="A218" s="37"/>
      <c r="B218" s="37"/>
      <c r="C218" s="37"/>
      <c r="D218" s="37"/>
      <c r="E218" s="97"/>
      <c r="F218" s="37"/>
      <c r="G218" s="37"/>
      <c r="H218" s="193"/>
      <c r="I218" s="13"/>
      <c r="J218" s="13"/>
      <c r="K218" s="13"/>
      <c r="L218" s="13"/>
      <c r="M218" s="13"/>
      <c r="N218" s="13"/>
      <c r="O218" s="13"/>
      <c r="P218" s="13"/>
      <c r="Q218" s="13"/>
      <c r="R218" s="13"/>
      <c r="S218" s="13"/>
      <c r="T218" s="13"/>
      <c r="U218" s="13"/>
      <c r="V218" s="37"/>
      <c r="W218" s="37"/>
      <c r="X218" s="37"/>
      <c r="Y218" s="37"/>
      <c r="Z218" s="37"/>
    </row>
    <row r="219" spans="1:26" ht="13.5" customHeight="1">
      <c r="A219" s="37"/>
      <c r="B219" s="37"/>
      <c r="C219" s="37"/>
      <c r="D219" s="37"/>
      <c r="E219" s="97"/>
      <c r="F219" s="37"/>
      <c r="G219" s="37"/>
      <c r="H219" s="193"/>
      <c r="I219" s="13"/>
      <c r="J219" s="13"/>
      <c r="K219" s="13"/>
      <c r="L219" s="13"/>
      <c r="M219" s="13"/>
      <c r="N219" s="13"/>
      <c r="O219" s="13"/>
      <c r="P219" s="13"/>
      <c r="Q219" s="13"/>
      <c r="R219" s="13"/>
      <c r="S219" s="13"/>
      <c r="T219" s="13"/>
      <c r="U219" s="13"/>
      <c r="V219" s="37"/>
      <c r="W219" s="37"/>
      <c r="X219" s="37"/>
      <c r="Y219" s="37"/>
      <c r="Z219" s="37"/>
    </row>
    <row r="220" spans="1:26" ht="13.5" customHeight="1">
      <c r="A220" s="37"/>
      <c r="B220" s="37"/>
      <c r="C220" s="37"/>
      <c r="D220" s="37"/>
      <c r="E220" s="97"/>
      <c r="F220" s="37"/>
      <c r="G220" s="37"/>
      <c r="H220" s="193"/>
      <c r="I220" s="13"/>
      <c r="J220" s="13"/>
      <c r="K220" s="13"/>
      <c r="L220" s="13"/>
      <c r="M220" s="13"/>
      <c r="N220" s="13"/>
      <c r="O220" s="13"/>
      <c r="P220" s="13"/>
      <c r="Q220" s="13"/>
      <c r="R220" s="13"/>
      <c r="S220" s="13"/>
      <c r="T220" s="13"/>
      <c r="U220" s="13"/>
      <c r="V220" s="37"/>
      <c r="W220" s="37"/>
      <c r="X220" s="37"/>
      <c r="Y220" s="37"/>
      <c r="Z220" s="37"/>
    </row>
    <row r="221" spans="1:26" ht="13.5" customHeight="1">
      <c r="A221" s="37"/>
      <c r="B221" s="37"/>
      <c r="C221" s="37"/>
      <c r="D221" s="37"/>
      <c r="E221" s="97"/>
      <c r="F221" s="37"/>
      <c r="G221" s="37"/>
      <c r="H221" s="193"/>
      <c r="I221" s="13"/>
      <c r="J221" s="13"/>
      <c r="K221" s="13"/>
      <c r="L221" s="13"/>
      <c r="M221" s="13"/>
      <c r="N221" s="13"/>
      <c r="O221" s="13"/>
      <c r="P221" s="13"/>
      <c r="Q221" s="13"/>
      <c r="R221" s="13"/>
      <c r="S221" s="13"/>
      <c r="T221" s="13"/>
      <c r="U221" s="13"/>
      <c r="V221" s="37"/>
      <c r="W221" s="37"/>
      <c r="X221" s="37"/>
      <c r="Y221" s="37"/>
      <c r="Z221" s="37"/>
    </row>
    <row r="222" spans="1:26" ht="13.5" customHeight="1">
      <c r="A222" s="37"/>
      <c r="B222" s="37"/>
      <c r="C222" s="37"/>
      <c r="D222" s="37"/>
      <c r="E222" s="97"/>
      <c r="F222" s="37"/>
      <c r="G222" s="37"/>
      <c r="H222" s="193"/>
      <c r="I222" s="13"/>
      <c r="J222" s="13"/>
      <c r="K222" s="13"/>
      <c r="L222" s="13"/>
      <c r="M222" s="13"/>
      <c r="N222" s="13"/>
      <c r="O222" s="13"/>
      <c r="P222" s="13"/>
      <c r="Q222" s="13"/>
      <c r="R222" s="13"/>
      <c r="S222" s="13"/>
      <c r="T222" s="13"/>
      <c r="U222" s="13"/>
      <c r="V222" s="37"/>
      <c r="W222" s="37"/>
      <c r="X222" s="37"/>
      <c r="Y222" s="37"/>
      <c r="Z222" s="37"/>
    </row>
    <row r="223" spans="1:26" ht="13.5" customHeight="1">
      <c r="A223" s="37"/>
      <c r="B223" s="37"/>
      <c r="C223" s="37"/>
      <c r="D223" s="37"/>
      <c r="E223" s="97"/>
      <c r="F223" s="37"/>
      <c r="G223" s="37"/>
      <c r="H223" s="193"/>
      <c r="I223" s="13"/>
      <c r="J223" s="13"/>
      <c r="K223" s="13"/>
      <c r="L223" s="13"/>
      <c r="M223" s="13"/>
      <c r="N223" s="13"/>
      <c r="O223" s="13"/>
      <c r="P223" s="13"/>
      <c r="Q223" s="13"/>
      <c r="R223" s="13"/>
      <c r="S223" s="13"/>
      <c r="T223" s="13"/>
      <c r="U223" s="13"/>
      <c r="V223" s="37"/>
      <c r="W223" s="37"/>
      <c r="X223" s="37"/>
      <c r="Y223" s="37"/>
      <c r="Z223" s="37"/>
    </row>
    <row r="224" spans="1:26" ht="13.5" customHeight="1">
      <c r="A224" s="37"/>
      <c r="B224" s="37"/>
      <c r="C224" s="37"/>
      <c r="D224" s="37"/>
      <c r="E224" s="97"/>
      <c r="F224" s="37"/>
      <c r="G224" s="37"/>
      <c r="H224" s="193"/>
      <c r="I224" s="13"/>
      <c r="J224" s="13"/>
      <c r="K224" s="13"/>
      <c r="L224" s="13"/>
      <c r="M224" s="13"/>
      <c r="N224" s="13"/>
      <c r="O224" s="13"/>
      <c r="P224" s="13"/>
      <c r="Q224" s="13"/>
      <c r="R224" s="13"/>
      <c r="S224" s="13"/>
      <c r="T224" s="13"/>
      <c r="U224" s="13"/>
      <c r="V224" s="37"/>
      <c r="W224" s="37"/>
      <c r="X224" s="37"/>
      <c r="Y224" s="37"/>
      <c r="Z224" s="37"/>
    </row>
    <row r="225" spans="1:26" ht="13.5" customHeight="1">
      <c r="A225" s="37"/>
      <c r="B225" s="37"/>
      <c r="C225" s="37"/>
      <c r="D225" s="37"/>
      <c r="E225" s="97"/>
      <c r="F225" s="37"/>
      <c r="G225" s="37"/>
      <c r="H225" s="193"/>
      <c r="I225" s="13"/>
      <c r="J225" s="13"/>
      <c r="K225" s="13"/>
      <c r="L225" s="13"/>
      <c r="M225" s="13"/>
      <c r="N225" s="13"/>
      <c r="O225" s="13"/>
      <c r="P225" s="13"/>
      <c r="Q225" s="13"/>
      <c r="R225" s="13"/>
      <c r="S225" s="13"/>
      <c r="T225" s="13"/>
      <c r="U225" s="13"/>
      <c r="V225" s="37"/>
      <c r="W225" s="37"/>
      <c r="X225" s="37"/>
      <c r="Y225" s="37"/>
      <c r="Z225" s="37"/>
    </row>
    <row r="226" spans="1:26" ht="13.5" customHeight="1">
      <c r="A226" s="37"/>
      <c r="B226" s="37"/>
      <c r="C226" s="37"/>
      <c r="D226" s="37"/>
      <c r="E226" s="97"/>
      <c r="F226" s="37"/>
      <c r="G226" s="37"/>
      <c r="H226" s="193"/>
      <c r="I226" s="13"/>
      <c r="J226" s="13"/>
      <c r="K226" s="13"/>
      <c r="L226" s="13"/>
      <c r="M226" s="13"/>
      <c r="N226" s="13"/>
      <c r="O226" s="13"/>
      <c r="P226" s="13"/>
      <c r="Q226" s="13"/>
      <c r="R226" s="13"/>
      <c r="S226" s="13"/>
      <c r="T226" s="13"/>
      <c r="U226" s="13"/>
      <c r="V226" s="37"/>
      <c r="W226" s="37"/>
      <c r="X226" s="37"/>
      <c r="Y226" s="37"/>
      <c r="Z226" s="37"/>
    </row>
    <row r="227" spans="1:26" ht="13.5" customHeight="1">
      <c r="A227" s="37"/>
      <c r="B227" s="37"/>
      <c r="C227" s="37"/>
      <c r="D227" s="37"/>
      <c r="E227" s="97"/>
      <c r="F227" s="37"/>
      <c r="G227" s="37"/>
      <c r="H227" s="193"/>
      <c r="I227" s="13"/>
      <c r="J227" s="13"/>
      <c r="K227" s="13"/>
      <c r="L227" s="13"/>
      <c r="M227" s="13"/>
      <c r="N227" s="13"/>
      <c r="O227" s="13"/>
      <c r="P227" s="13"/>
      <c r="Q227" s="13"/>
      <c r="R227" s="13"/>
      <c r="S227" s="13"/>
      <c r="T227" s="13"/>
      <c r="U227" s="13"/>
      <c r="V227" s="37"/>
      <c r="W227" s="37"/>
      <c r="X227" s="37"/>
      <c r="Y227" s="37"/>
      <c r="Z227" s="37"/>
    </row>
    <row r="228" spans="1:26" ht="13.5" customHeight="1">
      <c r="A228" s="37"/>
      <c r="B228" s="37"/>
      <c r="C228" s="37"/>
      <c r="D228" s="37"/>
      <c r="E228" s="97"/>
      <c r="F228" s="37"/>
      <c r="G228" s="37"/>
      <c r="H228" s="193"/>
      <c r="I228" s="13"/>
      <c r="J228" s="13"/>
      <c r="K228" s="13"/>
      <c r="L228" s="13"/>
      <c r="M228" s="13"/>
      <c r="N228" s="13"/>
      <c r="O228" s="13"/>
      <c r="P228" s="13"/>
      <c r="Q228" s="13"/>
      <c r="R228" s="13"/>
      <c r="S228" s="13"/>
      <c r="T228" s="13"/>
      <c r="U228" s="13"/>
      <c r="V228" s="37"/>
      <c r="W228" s="37"/>
      <c r="X228" s="37"/>
      <c r="Y228" s="37"/>
      <c r="Z228" s="37"/>
    </row>
    <row r="229" spans="1:26" ht="13.5" customHeight="1">
      <c r="A229" s="37"/>
      <c r="B229" s="37"/>
      <c r="C229" s="37"/>
      <c r="D229" s="37"/>
      <c r="E229" s="97"/>
      <c r="F229" s="37"/>
      <c r="G229" s="37"/>
      <c r="H229" s="193"/>
      <c r="I229" s="13"/>
      <c r="J229" s="13"/>
      <c r="K229" s="13"/>
      <c r="L229" s="13"/>
      <c r="M229" s="13"/>
      <c r="N229" s="13"/>
      <c r="O229" s="13"/>
      <c r="P229" s="13"/>
      <c r="Q229" s="13"/>
      <c r="R229" s="13"/>
      <c r="S229" s="13"/>
      <c r="T229" s="13"/>
      <c r="U229" s="13"/>
      <c r="V229" s="37"/>
      <c r="W229" s="37"/>
      <c r="X229" s="37"/>
      <c r="Y229" s="37"/>
      <c r="Z229" s="37"/>
    </row>
    <row r="230" spans="1:26" ht="13.5" customHeight="1">
      <c r="A230" s="37"/>
      <c r="B230" s="37"/>
      <c r="C230" s="37"/>
      <c r="D230" s="37"/>
      <c r="E230" s="97"/>
      <c r="F230" s="37"/>
      <c r="G230" s="37"/>
      <c r="H230" s="193"/>
      <c r="I230" s="13"/>
      <c r="J230" s="13"/>
      <c r="K230" s="13"/>
      <c r="L230" s="13"/>
      <c r="M230" s="13"/>
      <c r="N230" s="13"/>
      <c r="O230" s="13"/>
      <c r="P230" s="13"/>
      <c r="Q230" s="13"/>
      <c r="R230" s="13"/>
      <c r="S230" s="13"/>
      <c r="T230" s="13"/>
      <c r="U230" s="13"/>
      <c r="V230" s="37"/>
      <c r="W230" s="37"/>
      <c r="X230" s="37"/>
      <c r="Y230" s="37"/>
      <c r="Z230" s="37"/>
    </row>
    <row r="231" spans="1:26" ht="13.5" customHeight="1">
      <c r="A231" s="37"/>
      <c r="B231" s="37"/>
      <c r="C231" s="37"/>
      <c r="D231" s="37"/>
      <c r="E231" s="97"/>
      <c r="F231" s="37"/>
      <c r="G231" s="37"/>
      <c r="H231" s="193"/>
      <c r="I231" s="13"/>
      <c r="J231" s="13"/>
      <c r="K231" s="13"/>
      <c r="L231" s="13"/>
      <c r="M231" s="13"/>
      <c r="N231" s="13"/>
      <c r="O231" s="13"/>
      <c r="P231" s="13"/>
      <c r="Q231" s="13"/>
      <c r="R231" s="13"/>
      <c r="S231" s="13"/>
      <c r="T231" s="13"/>
      <c r="U231" s="13"/>
      <c r="V231" s="37"/>
      <c r="W231" s="37"/>
      <c r="X231" s="37"/>
      <c r="Y231" s="37"/>
      <c r="Z231" s="37"/>
    </row>
    <row r="232" spans="1:26" ht="13.5" customHeight="1">
      <c r="A232" s="37"/>
      <c r="B232" s="37"/>
      <c r="C232" s="37"/>
      <c r="D232" s="37"/>
      <c r="E232" s="97"/>
      <c r="F232" s="37"/>
      <c r="G232" s="37"/>
      <c r="H232" s="193"/>
      <c r="I232" s="13"/>
      <c r="J232" s="13"/>
      <c r="K232" s="13"/>
      <c r="L232" s="13"/>
      <c r="M232" s="13"/>
      <c r="N232" s="13"/>
      <c r="O232" s="13"/>
      <c r="P232" s="13"/>
      <c r="Q232" s="13"/>
      <c r="R232" s="13"/>
      <c r="S232" s="13"/>
      <c r="T232" s="13"/>
      <c r="U232" s="13"/>
      <c r="V232" s="37"/>
      <c r="W232" s="37"/>
      <c r="X232" s="37"/>
      <c r="Y232" s="37"/>
      <c r="Z232" s="37"/>
    </row>
    <row r="233" spans="1:26" ht="13.5" customHeight="1">
      <c r="A233" s="37"/>
      <c r="B233" s="37"/>
      <c r="C233" s="37"/>
      <c r="D233" s="37"/>
      <c r="E233" s="97"/>
      <c r="F233" s="37"/>
      <c r="G233" s="37"/>
      <c r="H233" s="193"/>
      <c r="I233" s="13"/>
      <c r="J233" s="13"/>
      <c r="K233" s="13"/>
      <c r="L233" s="13"/>
      <c r="M233" s="13"/>
      <c r="N233" s="13"/>
      <c r="O233" s="13"/>
      <c r="P233" s="13"/>
      <c r="Q233" s="13"/>
      <c r="R233" s="13"/>
      <c r="S233" s="13"/>
      <c r="T233" s="13"/>
      <c r="U233" s="13"/>
      <c r="V233" s="37"/>
      <c r="W233" s="37"/>
      <c r="X233" s="37"/>
      <c r="Y233" s="37"/>
      <c r="Z233" s="37"/>
    </row>
    <row r="234" spans="1:26" ht="13.5" customHeight="1">
      <c r="A234" s="37"/>
      <c r="B234" s="37"/>
      <c r="C234" s="37"/>
      <c r="D234" s="37"/>
      <c r="E234" s="97"/>
      <c r="F234" s="37"/>
      <c r="G234" s="37"/>
      <c r="H234" s="193"/>
      <c r="I234" s="13"/>
      <c r="J234" s="13"/>
      <c r="K234" s="13"/>
      <c r="L234" s="13"/>
      <c r="M234" s="13"/>
      <c r="N234" s="13"/>
      <c r="O234" s="13"/>
      <c r="P234" s="13"/>
      <c r="Q234" s="13"/>
      <c r="R234" s="13"/>
      <c r="S234" s="13"/>
      <c r="T234" s="13"/>
      <c r="U234" s="13"/>
      <c r="V234" s="37"/>
      <c r="W234" s="37"/>
      <c r="X234" s="37"/>
      <c r="Y234" s="37"/>
      <c r="Z234" s="37"/>
    </row>
    <row r="235" spans="1:26" ht="13.5" customHeight="1">
      <c r="A235" s="37"/>
      <c r="B235" s="37"/>
      <c r="C235" s="37"/>
      <c r="D235" s="37"/>
      <c r="E235" s="97"/>
      <c r="F235" s="37"/>
      <c r="G235" s="37"/>
      <c r="H235" s="193"/>
      <c r="I235" s="13"/>
      <c r="J235" s="13"/>
      <c r="K235" s="13"/>
      <c r="L235" s="13"/>
      <c r="M235" s="13"/>
      <c r="N235" s="13"/>
      <c r="O235" s="13"/>
      <c r="P235" s="13"/>
      <c r="Q235" s="13"/>
      <c r="R235" s="13"/>
      <c r="S235" s="13"/>
      <c r="T235" s="13"/>
      <c r="U235" s="13"/>
      <c r="V235" s="37"/>
      <c r="W235" s="37"/>
      <c r="X235" s="37"/>
      <c r="Y235" s="37"/>
      <c r="Z235" s="37"/>
    </row>
    <row r="236" spans="1:26" ht="13.5" customHeight="1">
      <c r="A236" s="37"/>
      <c r="B236" s="37"/>
      <c r="C236" s="37"/>
      <c r="D236" s="37"/>
      <c r="E236" s="97"/>
      <c r="F236" s="37"/>
      <c r="G236" s="37"/>
      <c r="H236" s="193"/>
      <c r="I236" s="13"/>
      <c r="J236" s="13"/>
      <c r="K236" s="13"/>
      <c r="L236" s="13"/>
      <c r="M236" s="13"/>
      <c r="N236" s="13"/>
      <c r="O236" s="13"/>
      <c r="P236" s="13"/>
      <c r="Q236" s="13"/>
      <c r="R236" s="13"/>
      <c r="S236" s="13"/>
      <c r="T236" s="13"/>
      <c r="U236" s="13"/>
      <c r="V236" s="37"/>
      <c r="W236" s="37"/>
      <c r="X236" s="37"/>
      <c r="Y236" s="37"/>
      <c r="Z236" s="37"/>
    </row>
    <row r="237" spans="1:26" ht="13.5" customHeight="1">
      <c r="A237" s="37"/>
      <c r="B237" s="37"/>
      <c r="C237" s="37"/>
      <c r="D237" s="37"/>
      <c r="E237" s="97"/>
      <c r="F237" s="37"/>
      <c r="G237" s="37"/>
      <c r="H237" s="193"/>
      <c r="I237" s="13"/>
      <c r="J237" s="13"/>
      <c r="K237" s="13"/>
      <c r="L237" s="13"/>
      <c r="M237" s="13"/>
      <c r="N237" s="13"/>
      <c r="O237" s="13"/>
      <c r="P237" s="13"/>
      <c r="Q237" s="13"/>
      <c r="R237" s="13"/>
      <c r="S237" s="13"/>
      <c r="T237" s="13"/>
      <c r="U237" s="13"/>
      <c r="V237" s="37"/>
      <c r="W237" s="37"/>
      <c r="X237" s="37"/>
      <c r="Y237" s="37"/>
      <c r="Z237" s="37"/>
    </row>
    <row r="238" spans="1:26" ht="13.5" customHeight="1">
      <c r="A238" s="37"/>
      <c r="B238" s="37"/>
      <c r="C238" s="37"/>
      <c r="D238" s="37"/>
      <c r="E238" s="97"/>
      <c r="F238" s="37"/>
      <c r="G238" s="37"/>
      <c r="H238" s="193"/>
      <c r="I238" s="13"/>
      <c r="J238" s="13"/>
      <c r="K238" s="13"/>
      <c r="L238" s="13"/>
      <c r="M238" s="13"/>
      <c r="N238" s="13"/>
      <c r="O238" s="13"/>
      <c r="P238" s="13"/>
      <c r="Q238" s="13"/>
      <c r="R238" s="13"/>
      <c r="S238" s="13"/>
      <c r="T238" s="13"/>
      <c r="U238" s="13"/>
      <c r="V238" s="37"/>
      <c r="W238" s="37"/>
      <c r="X238" s="37"/>
      <c r="Y238" s="37"/>
      <c r="Z238" s="37"/>
    </row>
    <row r="239" spans="1:26" ht="13.5" customHeight="1">
      <c r="A239" s="37"/>
      <c r="B239" s="37"/>
      <c r="C239" s="37"/>
      <c r="D239" s="37"/>
      <c r="E239" s="97"/>
      <c r="F239" s="37"/>
      <c r="G239" s="37"/>
      <c r="H239" s="193"/>
      <c r="I239" s="13"/>
      <c r="J239" s="13"/>
      <c r="K239" s="13"/>
      <c r="L239" s="13"/>
      <c r="M239" s="13"/>
      <c r="N239" s="13"/>
      <c r="O239" s="13"/>
      <c r="P239" s="13"/>
      <c r="Q239" s="13"/>
      <c r="R239" s="13"/>
      <c r="S239" s="13"/>
      <c r="T239" s="13"/>
      <c r="U239" s="13"/>
      <c r="V239" s="37"/>
      <c r="W239" s="37"/>
      <c r="X239" s="37"/>
      <c r="Y239" s="37"/>
      <c r="Z239" s="37"/>
    </row>
    <row r="240" spans="1:26" ht="13.5" customHeight="1">
      <c r="A240" s="37"/>
      <c r="B240" s="37"/>
      <c r="C240" s="37"/>
      <c r="D240" s="37"/>
      <c r="E240" s="97"/>
      <c r="F240" s="37"/>
      <c r="G240" s="37"/>
      <c r="H240" s="193"/>
      <c r="I240" s="13"/>
      <c r="J240" s="13"/>
      <c r="K240" s="13"/>
      <c r="L240" s="13"/>
      <c r="M240" s="13"/>
      <c r="N240" s="13"/>
      <c r="O240" s="13"/>
      <c r="P240" s="13"/>
      <c r="Q240" s="13"/>
      <c r="R240" s="13"/>
      <c r="S240" s="13"/>
      <c r="T240" s="13"/>
      <c r="U240" s="13"/>
      <c r="V240" s="37"/>
      <c r="W240" s="37"/>
      <c r="X240" s="37"/>
      <c r="Y240" s="37"/>
      <c r="Z240" s="37"/>
    </row>
    <row r="241" spans="1:26" ht="13.5" customHeight="1">
      <c r="A241" s="37"/>
      <c r="B241" s="37"/>
      <c r="C241" s="37"/>
      <c r="D241" s="37"/>
      <c r="E241" s="97"/>
      <c r="F241" s="37"/>
      <c r="G241" s="37"/>
      <c r="H241" s="193"/>
      <c r="I241" s="13"/>
      <c r="J241" s="13"/>
      <c r="K241" s="13"/>
      <c r="L241" s="13"/>
      <c r="M241" s="13"/>
      <c r="N241" s="13"/>
      <c r="O241" s="13"/>
      <c r="P241" s="13"/>
      <c r="Q241" s="13"/>
      <c r="R241" s="13"/>
      <c r="S241" s="13"/>
      <c r="T241" s="13"/>
      <c r="U241" s="13"/>
      <c r="V241" s="37"/>
      <c r="W241" s="37"/>
      <c r="X241" s="37"/>
      <c r="Y241" s="37"/>
      <c r="Z241" s="37"/>
    </row>
    <row r="242" spans="1:26" ht="13.5" customHeight="1">
      <c r="A242" s="37"/>
      <c r="B242" s="37"/>
      <c r="C242" s="37"/>
      <c r="D242" s="37"/>
      <c r="E242" s="97"/>
      <c r="F242" s="37"/>
      <c r="G242" s="37"/>
      <c r="H242" s="193"/>
      <c r="I242" s="13"/>
      <c r="J242" s="13"/>
      <c r="K242" s="13"/>
      <c r="L242" s="13"/>
      <c r="M242" s="13"/>
      <c r="N242" s="13"/>
      <c r="O242" s="13"/>
      <c r="P242" s="13"/>
      <c r="Q242" s="13"/>
      <c r="R242" s="13"/>
      <c r="S242" s="13"/>
      <c r="T242" s="13"/>
      <c r="U242" s="13"/>
      <c r="V242" s="37"/>
      <c r="W242" s="37"/>
      <c r="X242" s="37"/>
      <c r="Y242" s="37"/>
      <c r="Z242" s="37"/>
    </row>
    <row r="243" spans="1:26" ht="13.5" customHeight="1">
      <c r="A243" s="37"/>
      <c r="B243" s="37"/>
      <c r="C243" s="37"/>
      <c r="D243" s="37"/>
      <c r="E243" s="97"/>
      <c r="F243" s="37"/>
      <c r="G243" s="37"/>
      <c r="H243" s="193"/>
      <c r="I243" s="13"/>
      <c r="J243" s="13"/>
      <c r="K243" s="13"/>
      <c r="L243" s="13"/>
      <c r="M243" s="13"/>
      <c r="N243" s="13"/>
      <c r="O243" s="13"/>
      <c r="P243" s="13"/>
      <c r="Q243" s="13"/>
      <c r="R243" s="13"/>
      <c r="S243" s="13"/>
      <c r="T243" s="13"/>
      <c r="U243" s="13"/>
      <c r="V243" s="37"/>
      <c r="W243" s="37"/>
      <c r="X243" s="37"/>
      <c r="Y243" s="37"/>
      <c r="Z243" s="37"/>
    </row>
    <row r="244" spans="1:26" ht="13.5" customHeight="1">
      <c r="A244" s="37"/>
      <c r="B244" s="37"/>
      <c r="C244" s="37"/>
      <c r="D244" s="37"/>
      <c r="E244" s="97"/>
      <c r="F244" s="37"/>
      <c r="G244" s="37"/>
      <c r="H244" s="193"/>
      <c r="I244" s="13"/>
      <c r="J244" s="13"/>
      <c r="K244" s="13"/>
      <c r="L244" s="13"/>
      <c r="M244" s="13"/>
      <c r="N244" s="13"/>
      <c r="O244" s="13"/>
      <c r="P244" s="13"/>
      <c r="Q244" s="13"/>
      <c r="R244" s="13"/>
      <c r="S244" s="13"/>
      <c r="T244" s="13"/>
      <c r="U244" s="13"/>
      <c r="V244" s="37"/>
      <c r="W244" s="37"/>
      <c r="X244" s="37"/>
      <c r="Y244" s="37"/>
      <c r="Z244" s="37"/>
    </row>
    <row r="245" spans="1:26" ht="13.5" customHeight="1">
      <c r="A245" s="37"/>
      <c r="B245" s="37"/>
      <c r="C245" s="37"/>
      <c r="D245" s="37"/>
      <c r="E245" s="97"/>
      <c r="F245" s="37"/>
      <c r="G245" s="37"/>
      <c r="H245" s="193"/>
      <c r="I245" s="13"/>
      <c r="J245" s="13"/>
      <c r="K245" s="13"/>
      <c r="L245" s="13"/>
      <c r="M245" s="13"/>
      <c r="N245" s="13"/>
      <c r="O245" s="13"/>
      <c r="P245" s="13"/>
      <c r="Q245" s="13"/>
      <c r="R245" s="13"/>
      <c r="S245" s="13"/>
      <c r="T245" s="13"/>
      <c r="U245" s="13"/>
      <c r="V245" s="37"/>
      <c r="W245" s="37"/>
      <c r="X245" s="37"/>
      <c r="Y245" s="37"/>
      <c r="Z245" s="37"/>
    </row>
    <row r="246" spans="1:26" ht="13.5" customHeight="1">
      <c r="A246" s="37"/>
      <c r="B246" s="37"/>
      <c r="C246" s="37"/>
      <c r="D246" s="37"/>
      <c r="E246" s="97"/>
      <c r="F246" s="37"/>
      <c r="G246" s="37"/>
      <c r="H246" s="193"/>
      <c r="I246" s="13"/>
      <c r="J246" s="13"/>
      <c r="K246" s="13"/>
      <c r="L246" s="13"/>
      <c r="M246" s="13"/>
      <c r="N246" s="13"/>
      <c r="O246" s="13"/>
      <c r="P246" s="13"/>
      <c r="Q246" s="13"/>
      <c r="R246" s="13"/>
      <c r="S246" s="13"/>
      <c r="T246" s="13"/>
      <c r="U246" s="13"/>
      <c r="V246" s="37"/>
      <c r="W246" s="37"/>
      <c r="X246" s="37"/>
      <c r="Y246" s="37"/>
      <c r="Z246" s="37"/>
    </row>
    <row r="247" spans="1:26" ht="13.5" customHeight="1">
      <c r="A247" s="37"/>
      <c r="B247" s="37"/>
      <c r="C247" s="37"/>
      <c r="D247" s="37"/>
      <c r="E247" s="97"/>
      <c r="F247" s="37"/>
      <c r="G247" s="37"/>
      <c r="H247" s="193"/>
      <c r="I247" s="13"/>
      <c r="J247" s="13"/>
      <c r="K247" s="13"/>
      <c r="L247" s="13"/>
      <c r="M247" s="13"/>
      <c r="N247" s="13"/>
      <c r="O247" s="13"/>
      <c r="P247" s="13"/>
      <c r="Q247" s="13"/>
      <c r="R247" s="13"/>
      <c r="S247" s="13"/>
      <c r="T247" s="13"/>
      <c r="U247" s="13"/>
      <c r="V247" s="37"/>
      <c r="W247" s="37"/>
      <c r="X247" s="37"/>
      <c r="Y247" s="37"/>
      <c r="Z247" s="37"/>
    </row>
    <row r="248" spans="1:26" ht="13.5" customHeight="1">
      <c r="A248" s="37"/>
      <c r="B248" s="37"/>
      <c r="C248" s="37"/>
      <c r="D248" s="37"/>
      <c r="E248" s="97"/>
      <c r="F248" s="37"/>
      <c r="G248" s="37"/>
      <c r="H248" s="193"/>
      <c r="I248" s="13"/>
      <c r="J248" s="13"/>
      <c r="K248" s="13"/>
      <c r="L248" s="13"/>
      <c r="M248" s="13"/>
      <c r="N248" s="13"/>
      <c r="O248" s="13"/>
      <c r="P248" s="13"/>
      <c r="Q248" s="13"/>
      <c r="R248" s="13"/>
      <c r="S248" s="13"/>
      <c r="T248" s="13"/>
      <c r="U248" s="13"/>
      <c r="V248" s="37"/>
      <c r="W248" s="37"/>
      <c r="X248" s="37"/>
      <c r="Y248" s="37"/>
      <c r="Z248" s="37"/>
    </row>
    <row r="249" spans="1:26" ht="13.5" customHeight="1">
      <c r="A249" s="37"/>
      <c r="B249" s="37"/>
      <c r="C249" s="37"/>
      <c r="D249" s="37"/>
      <c r="E249" s="97"/>
      <c r="F249" s="37"/>
      <c r="G249" s="37"/>
      <c r="H249" s="193"/>
      <c r="I249" s="13"/>
      <c r="J249" s="13"/>
      <c r="K249" s="13"/>
      <c r="L249" s="13"/>
      <c r="M249" s="13"/>
      <c r="N249" s="13"/>
      <c r="O249" s="13"/>
      <c r="P249" s="13"/>
      <c r="Q249" s="13"/>
      <c r="R249" s="13"/>
      <c r="S249" s="13"/>
      <c r="T249" s="13"/>
      <c r="U249" s="13"/>
      <c r="V249" s="37"/>
      <c r="W249" s="37"/>
      <c r="X249" s="37"/>
      <c r="Y249" s="37"/>
      <c r="Z249" s="37"/>
    </row>
    <row r="250" spans="1:26" ht="13.5" customHeight="1">
      <c r="A250" s="37"/>
      <c r="B250" s="37"/>
      <c r="C250" s="37"/>
      <c r="D250" s="37"/>
      <c r="E250" s="97"/>
      <c r="F250" s="37"/>
      <c r="G250" s="37"/>
      <c r="H250" s="193"/>
      <c r="I250" s="13"/>
      <c r="J250" s="13"/>
      <c r="K250" s="13"/>
      <c r="L250" s="13"/>
      <c r="M250" s="13"/>
      <c r="N250" s="13"/>
      <c r="O250" s="13"/>
      <c r="P250" s="13"/>
      <c r="Q250" s="13"/>
      <c r="R250" s="13"/>
      <c r="S250" s="13"/>
      <c r="T250" s="13"/>
      <c r="U250" s="13"/>
      <c r="V250" s="37"/>
      <c r="W250" s="37"/>
      <c r="X250" s="37"/>
      <c r="Y250" s="37"/>
      <c r="Z250" s="37"/>
    </row>
    <row r="251" spans="1:26" ht="13.5" customHeight="1">
      <c r="A251" s="37"/>
      <c r="B251" s="37"/>
      <c r="C251" s="37"/>
      <c r="D251" s="37"/>
      <c r="E251" s="97"/>
      <c r="F251" s="37"/>
      <c r="G251" s="37"/>
      <c r="H251" s="193"/>
      <c r="I251" s="13"/>
      <c r="J251" s="13"/>
      <c r="K251" s="13"/>
      <c r="L251" s="13"/>
      <c r="M251" s="13"/>
      <c r="N251" s="13"/>
      <c r="O251" s="13"/>
      <c r="P251" s="13"/>
      <c r="Q251" s="13"/>
      <c r="R251" s="13"/>
      <c r="S251" s="13"/>
      <c r="T251" s="13"/>
      <c r="U251" s="13"/>
      <c r="V251" s="37"/>
      <c r="W251" s="37"/>
      <c r="X251" s="37"/>
      <c r="Y251" s="37"/>
      <c r="Z251" s="37"/>
    </row>
    <row r="252" spans="1:26" ht="13.5" customHeight="1">
      <c r="A252" s="37"/>
      <c r="B252" s="37"/>
      <c r="C252" s="37"/>
      <c r="D252" s="37"/>
      <c r="E252" s="97"/>
      <c r="F252" s="37"/>
      <c r="G252" s="37"/>
      <c r="H252" s="193"/>
      <c r="I252" s="13"/>
      <c r="J252" s="13"/>
      <c r="K252" s="13"/>
      <c r="L252" s="13"/>
      <c r="M252" s="13"/>
      <c r="N252" s="13"/>
      <c r="O252" s="13"/>
      <c r="P252" s="13"/>
      <c r="Q252" s="13"/>
      <c r="R252" s="13"/>
      <c r="S252" s="13"/>
      <c r="T252" s="13"/>
      <c r="U252" s="13"/>
      <c r="V252" s="37"/>
      <c r="W252" s="37"/>
      <c r="X252" s="37"/>
      <c r="Y252" s="37"/>
      <c r="Z252" s="37"/>
    </row>
    <row r="253" spans="1:26" ht="13.5" customHeight="1">
      <c r="A253" s="37"/>
      <c r="B253" s="37"/>
      <c r="C253" s="37"/>
      <c r="D253" s="37"/>
      <c r="E253" s="97"/>
      <c r="F253" s="37"/>
      <c r="G253" s="37"/>
      <c r="H253" s="193"/>
      <c r="I253" s="13"/>
      <c r="J253" s="13"/>
      <c r="K253" s="13"/>
      <c r="L253" s="13"/>
      <c r="M253" s="13"/>
      <c r="N253" s="13"/>
      <c r="O253" s="13"/>
      <c r="P253" s="13"/>
      <c r="Q253" s="13"/>
      <c r="R253" s="13"/>
      <c r="S253" s="13"/>
      <c r="T253" s="13"/>
      <c r="U253" s="13"/>
      <c r="V253" s="37"/>
      <c r="W253" s="37"/>
      <c r="X253" s="37"/>
      <c r="Y253" s="37"/>
      <c r="Z253" s="37"/>
    </row>
    <row r="254" spans="1:26" ht="13.5" customHeight="1">
      <c r="A254" s="37"/>
      <c r="B254" s="37"/>
      <c r="C254" s="37"/>
      <c r="D254" s="37"/>
      <c r="E254" s="97"/>
      <c r="F254" s="37"/>
      <c r="G254" s="37"/>
      <c r="H254" s="193"/>
      <c r="I254" s="13"/>
      <c r="J254" s="13"/>
      <c r="K254" s="13"/>
      <c r="L254" s="13"/>
      <c r="M254" s="13"/>
      <c r="N254" s="13"/>
      <c r="O254" s="13"/>
      <c r="P254" s="13"/>
      <c r="Q254" s="13"/>
      <c r="R254" s="13"/>
      <c r="S254" s="13"/>
      <c r="T254" s="13"/>
      <c r="U254" s="13"/>
      <c r="V254" s="37"/>
      <c r="W254" s="37"/>
      <c r="X254" s="37"/>
      <c r="Y254" s="37"/>
      <c r="Z254" s="37"/>
    </row>
    <row r="255" spans="1:26" ht="13.5" customHeight="1">
      <c r="A255" s="37"/>
      <c r="B255" s="37"/>
      <c r="C255" s="37"/>
      <c r="D255" s="37"/>
      <c r="E255" s="97"/>
      <c r="F255" s="37"/>
      <c r="G255" s="37"/>
      <c r="H255" s="193"/>
      <c r="I255" s="13"/>
      <c r="J255" s="13"/>
      <c r="K255" s="13"/>
      <c r="L255" s="13"/>
      <c r="M255" s="13"/>
      <c r="N255" s="13"/>
      <c r="O255" s="13"/>
      <c r="P255" s="13"/>
      <c r="Q255" s="13"/>
      <c r="R255" s="13"/>
      <c r="S255" s="13"/>
      <c r="T255" s="13"/>
      <c r="U255" s="13"/>
      <c r="V255" s="37"/>
      <c r="W255" s="37"/>
      <c r="X255" s="37"/>
      <c r="Y255" s="37"/>
      <c r="Z255" s="37"/>
    </row>
    <row r="256" spans="1:26" ht="13.5" customHeight="1">
      <c r="A256" s="37"/>
      <c r="B256" s="37"/>
      <c r="C256" s="37"/>
      <c r="D256" s="37"/>
      <c r="E256" s="97"/>
      <c r="F256" s="37"/>
      <c r="G256" s="37"/>
      <c r="H256" s="193"/>
      <c r="I256" s="13"/>
      <c r="J256" s="13"/>
      <c r="K256" s="13"/>
      <c r="L256" s="13"/>
      <c r="M256" s="13"/>
      <c r="N256" s="13"/>
      <c r="O256" s="13"/>
      <c r="P256" s="13"/>
      <c r="Q256" s="13"/>
      <c r="R256" s="13"/>
      <c r="S256" s="13"/>
      <c r="T256" s="13"/>
      <c r="U256" s="13"/>
      <c r="V256" s="37"/>
      <c r="W256" s="37"/>
      <c r="X256" s="37"/>
      <c r="Y256" s="37"/>
      <c r="Z256" s="37"/>
    </row>
    <row r="257" spans="1:26" ht="13.5" customHeight="1">
      <c r="A257" s="37"/>
      <c r="B257" s="37"/>
      <c r="C257" s="37"/>
      <c r="D257" s="37"/>
      <c r="E257" s="97"/>
      <c r="F257" s="37"/>
      <c r="G257" s="37"/>
      <c r="H257" s="193"/>
      <c r="I257" s="13"/>
      <c r="J257" s="13"/>
      <c r="K257" s="13"/>
      <c r="L257" s="13"/>
      <c r="M257" s="13"/>
      <c r="N257" s="13"/>
      <c r="O257" s="13"/>
      <c r="P257" s="13"/>
      <c r="Q257" s="13"/>
      <c r="R257" s="13"/>
      <c r="S257" s="13"/>
      <c r="T257" s="13"/>
      <c r="U257" s="13"/>
      <c r="V257" s="37"/>
      <c r="W257" s="37"/>
      <c r="X257" s="37"/>
      <c r="Y257" s="37"/>
      <c r="Z257" s="37"/>
    </row>
    <row r="258" spans="1:26" ht="13.5" customHeight="1">
      <c r="A258" s="37"/>
      <c r="B258" s="37"/>
      <c r="C258" s="37"/>
      <c r="D258" s="37"/>
      <c r="E258" s="97"/>
      <c r="F258" s="37"/>
      <c r="G258" s="37"/>
      <c r="H258" s="193"/>
      <c r="I258" s="13"/>
      <c r="J258" s="13"/>
      <c r="K258" s="13"/>
      <c r="L258" s="13"/>
      <c r="M258" s="13"/>
      <c r="N258" s="13"/>
      <c r="O258" s="13"/>
      <c r="P258" s="13"/>
      <c r="Q258" s="13"/>
      <c r="R258" s="13"/>
      <c r="S258" s="13"/>
      <c r="T258" s="13"/>
      <c r="U258" s="13"/>
      <c r="V258" s="37"/>
      <c r="W258" s="37"/>
      <c r="X258" s="37"/>
      <c r="Y258" s="37"/>
      <c r="Z258" s="37"/>
    </row>
    <row r="259" spans="1:26" ht="13.5" customHeight="1">
      <c r="A259" s="37"/>
      <c r="B259" s="37"/>
      <c r="C259" s="37"/>
      <c r="D259" s="37"/>
      <c r="E259" s="97"/>
      <c r="F259" s="37"/>
      <c r="G259" s="37"/>
      <c r="H259" s="193"/>
      <c r="I259" s="13"/>
      <c r="J259" s="13"/>
      <c r="K259" s="13"/>
      <c r="L259" s="13"/>
      <c r="M259" s="13"/>
      <c r="N259" s="13"/>
      <c r="O259" s="13"/>
      <c r="P259" s="13"/>
      <c r="Q259" s="13"/>
      <c r="R259" s="13"/>
      <c r="S259" s="13"/>
      <c r="T259" s="13"/>
      <c r="U259" s="13"/>
      <c r="V259" s="37"/>
      <c r="W259" s="37"/>
      <c r="X259" s="37"/>
      <c r="Y259" s="37"/>
      <c r="Z259" s="37"/>
    </row>
    <row r="260" spans="1:26" ht="13.5" customHeight="1">
      <c r="A260" s="37"/>
      <c r="B260" s="37"/>
      <c r="C260" s="37"/>
      <c r="D260" s="37"/>
      <c r="E260" s="97"/>
      <c r="F260" s="37"/>
      <c r="G260" s="37"/>
      <c r="H260" s="193"/>
      <c r="I260" s="13"/>
      <c r="J260" s="13"/>
      <c r="K260" s="13"/>
      <c r="L260" s="13"/>
      <c r="M260" s="13"/>
      <c r="N260" s="13"/>
      <c r="O260" s="13"/>
      <c r="P260" s="13"/>
      <c r="Q260" s="13"/>
      <c r="R260" s="13"/>
      <c r="S260" s="13"/>
      <c r="T260" s="13"/>
      <c r="U260" s="13"/>
      <c r="V260" s="37"/>
      <c r="W260" s="37"/>
      <c r="X260" s="37"/>
      <c r="Y260" s="37"/>
      <c r="Z260" s="37"/>
    </row>
    <row r="261" spans="1:26" ht="13.5" customHeight="1">
      <c r="A261" s="37"/>
      <c r="B261" s="37"/>
      <c r="C261" s="37"/>
      <c r="D261" s="37"/>
      <c r="E261" s="97"/>
      <c r="F261" s="37"/>
      <c r="G261" s="37"/>
      <c r="H261" s="193"/>
      <c r="I261" s="13"/>
      <c r="J261" s="13"/>
      <c r="K261" s="13"/>
      <c r="L261" s="13"/>
      <c r="M261" s="13"/>
      <c r="N261" s="13"/>
      <c r="O261" s="13"/>
      <c r="P261" s="13"/>
      <c r="Q261" s="13"/>
      <c r="R261" s="13"/>
      <c r="S261" s="13"/>
      <c r="T261" s="13"/>
      <c r="U261" s="13"/>
      <c r="V261" s="37"/>
      <c r="W261" s="37"/>
      <c r="X261" s="37"/>
      <c r="Y261" s="37"/>
      <c r="Z261" s="37"/>
    </row>
    <row r="262" spans="1:26" ht="13.5" customHeight="1">
      <c r="A262" s="37"/>
      <c r="B262" s="37"/>
      <c r="C262" s="37"/>
      <c r="D262" s="37"/>
      <c r="E262" s="97"/>
      <c r="F262" s="37"/>
      <c r="G262" s="37"/>
      <c r="H262" s="193"/>
      <c r="I262" s="13"/>
      <c r="J262" s="13"/>
      <c r="K262" s="13"/>
      <c r="L262" s="13"/>
      <c r="M262" s="13"/>
      <c r="N262" s="13"/>
      <c r="O262" s="13"/>
      <c r="P262" s="13"/>
      <c r="Q262" s="13"/>
      <c r="R262" s="13"/>
      <c r="S262" s="13"/>
      <c r="T262" s="13"/>
      <c r="U262" s="13"/>
      <c r="V262" s="37"/>
      <c r="W262" s="37"/>
      <c r="X262" s="37"/>
      <c r="Y262" s="37"/>
      <c r="Z262" s="37"/>
    </row>
    <row r="263" spans="1:26" ht="13.5" customHeight="1">
      <c r="A263" s="37"/>
      <c r="B263" s="37"/>
      <c r="C263" s="37"/>
      <c r="D263" s="37"/>
      <c r="E263" s="97"/>
      <c r="F263" s="37"/>
      <c r="G263" s="37"/>
      <c r="H263" s="193"/>
      <c r="I263" s="13"/>
      <c r="J263" s="13"/>
      <c r="K263" s="13"/>
      <c r="L263" s="13"/>
      <c r="M263" s="13"/>
      <c r="N263" s="13"/>
      <c r="O263" s="13"/>
      <c r="P263" s="13"/>
      <c r="Q263" s="13"/>
      <c r="R263" s="13"/>
      <c r="S263" s="13"/>
      <c r="T263" s="13"/>
      <c r="U263" s="13"/>
      <c r="V263" s="37"/>
      <c r="W263" s="37"/>
      <c r="X263" s="37"/>
      <c r="Y263" s="37"/>
      <c r="Z263" s="37"/>
    </row>
    <row r="264" spans="1:26" ht="13.5" customHeight="1">
      <c r="A264" s="37"/>
      <c r="B264" s="37"/>
      <c r="C264" s="37"/>
      <c r="D264" s="37"/>
      <c r="E264" s="97"/>
      <c r="F264" s="37"/>
      <c r="G264" s="37"/>
      <c r="H264" s="193"/>
      <c r="I264" s="13"/>
      <c r="J264" s="13"/>
      <c r="K264" s="13"/>
      <c r="L264" s="13"/>
      <c r="M264" s="13"/>
      <c r="N264" s="13"/>
      <c r="O264" s="13"/>
      <c r="P264" s="13"/>
      <c r="Q264" s="13"/>
      <c r="R264" s="13"/>
      <c r="S264" s="13"/>
      <c r="T264" s="13"/>
      <c r="U264" s="13"/>
      <c r="V264" s="37"/>
      <c r="W264" s="37"/>
      <c r="X264" s="37"/>
      <c r="Y264" s="37"/>
      <c r="Z264" s="37"/>
    </row>
    <row r="265" spans="1:26" ht="13.5" customHeight="1">
      <c r="A265" s="37"/>
      <c r="B265" s="37"/>
      <c r="C265" s="37"/>
      <c r="D265" s="37"/>
      <c r="E265" s="97"/>
      <c r="F265" s="37"/>
      <c r="G265" s="37"/>
      <c r="H265" s="193"/>
      <c r="I265" s="13"/>
      <c r="J265" s="13"/>
      <c r="K265" s="13"/>
      <c r="L265" s="13"/>
      <c r="M265" s="13"/>
      <c r="N265" s="13"/>
      <c r="O265" s="13"/>
      <c r="P265" s="13"/>
      <c r="Q265" s="13"/>
      <c r="R265" s="13"/>
      <c r="S265" s="13"/>
      <c r="T265" s="13"/>
      <c r="U265" s="13"/>
      <c r="V265" s="37"/>
      <c r="W265" s="37"/>
      <c r="X265" s="37"/>
      <c r="Y265" s="37"/>
      <c r="Z265" s="37"/>
    </row>
    <row r="266" spans="1:26" ht="13.5" customHeight="1">
      <c r="A266" s="37"/>
      <c r="B266" s="37"/>
      <c r="C266" s="37"/>
      <c r="D266" s="37"/>
      <c r="E266" s="97"/>
      <c r="F266" s="37"/>
      <c r="G266" s="37"/>
      <c r="H266" s="193"/>
      <c r="I266" s="13"/>
      <c r="J266" s="13"/>
      <c r="K266" s="13"/>
      <c r="L266" s="13"/>
      <c r="M266" s="13"/>
      <c r="N266" s="13"/>
      <c r="O266" s="13"/>
      <c r="P266" s="13"/>
      <c r="Q266" s="13"/>
      <c r="R266" s="13"/>
      <c r="S266" s="13"/>
      <c r="T266" s="13"/>
      <c r="U266" s="13"/>
      <c r="V266" s="37"/>
      <c r="W266" s="37"/>
      <c r="X266" s="37"/>
      <c r="Y266" s="37"/>
      <c r="Z266" s="37"/>
    </row>
    <row r="267" spans="1:26" ht="13.5" customHeight="1">
      <c r="A267" s="37"/>
      <c r="B267" s="37"/>
      <c r="C267" s="37"/>
      <c r="D267" s="37"/>
      <c r="E267" s="97"/>
      <c r="F267" s="37"/>
      <c r="G267" s="37"/>
      <c r="H267" s="193"/>
      <c r="I267" s="13"/>
      <c r="J267" s="13"/>
      <c r="K267" s="13"/>
      <c r="L267" s="13"/>
      <c r="M267" s="13"/>
      <c r="N267" s="13"/>
      <c r="O267" s="13"/>
      <c r="P267" s="13"/>
      <c r="Q267" s="13"/>
      <c r="R267" s="13"/>
      <c r="S267" s="13"/>
      <c r="T267" s="13"/>
      <c r="U267" s="13"/>
      <c r="V267" s="37"/>
      <c r="W267" s="37"/>
      <c r="X267" s="37"/>
      <c r="Y267" s="37"/>
      <c r="Z267" s="37"/>
    </row>
    <row r="268" spans="1:26" ht="13.5" customHeight="1">
      <c r="A268" s="37"/>
      <c r="B268" s="37"/>
      <c r="C268" s="37"/>
      <c r="D268" s="37"/>
      <c r="E268" s="97"/>
      <c r="F268" s="37"/>
      <c r="G268" s="37"/>
      <c r="H268" s="193"/>
      <c r="I268" s="13"/>
      <c r="J268" s="13"/>
      <c r="K268" s="13"/>
      <c r="L268" s="13"/>
      <c r="M268" s="13"/>
      <c r="N268" s="13"/>
      <c r="O268" s="13"/>
      <c r="P268" s="13"/>
      <c r="Q268" s="13"/>
      <c r="R268" s="13"/>
      <c r="S268" s="13"/>
      <c r="T268" s="13"/>
      <c r="U268" s="13"/>
      <c r="V268" s="37"/>
      <c r="W268" s="37"/>
      <c r="X268" s="37"/>
      <c r="Y268" s="37"/>
      <c r="Z268" s="37"/>
    </row>
    <row r="269" spans="1:26" ht="13.5" customHeight="1">
      <c r="A269" s="37"/>
      <c r="B269" s="37"/>
      <c r="C269" s="37"/>
      <c r="D269" s="37"/>
      <c r="E269" s="97"/>
      <c r="F269" s="37"/>
      <c r="G269" s="37"/>
      <c r="H269" s="193"/>
      <c r="I269" s="13"/>
      <c r="J269" s="13"/>
      <c r="K269" s="13"/>
      <c r="L269" s="13"/>
      <c r="M269" s="13"/>
      <c r="N269" s="13"/>
      <c r="O269" s="13"/>
      <c r="P269" s="13"/>
      <c r="Q269" s="13"/>
      <c r="R269" s="13"/>
      <c r="S269" s="13"/>
      <c r="T269" s="13"/>
      <c r="U269" s="13"/>
      <c r="V269" s="37"/>
      <c r="W269" s="37"/>
      <c r="X269" s="37"/>
      <c r="Y269" s="37"/>
      <c r="Z269" s="37"/>
    </row>
    <row r="270" spans="1:26" ht="13.5" customHeight="1">
      <c r="A270" s="37"/>
      <c r="B270" s="37"/>
      <c r="C270" s="37"/>
      <c r="D270" s="37"/>
      <c r="E270" s="97"/>
      <c r="F270" s="37"/>
      <c r="G270" s="37"/>
      <c r="H270" s="193"/>
      <c r="I270" s="13"/>
      <c r="J270" s="13"/>
      <c r="K270" s="13"/>
      <c r="L270" s="13"/>
      <c r="M270" s="13"/>
      <c r="N270" s="13"/>
      <c r="O270" s="13"/>
      <c r="P270" s="13"/>
      <c r="Q270" s="13"/>
      <c r="R270" s="13"/>
      <c r="S270" s="13"/>
      <c r="T270" s="13"/>
      <c r="U270" s="13"/>
      <c r="V270" s="37"/>
      <c r="W270" s="37"/>
      <c r="X270" s="37"/>
      <c r="Y270" s="37"/>
      <c r="Z270" s="37"/>
    </row>
    <row r="271" spans="1:26" ht="13.5" customHeight="1">
      <c r="A271" s="37"/>
      <c r="B271" s="37"/>
      <c r="C271" s="37"/>
      <c r="D271" s="37"/>
      <c r="E271" s="97"/>
      <c r="F271" s="37"/>
      <c r="G271" s="37"/>
      <c r="H271" s="193"/>
      <c r="I271" s="13"/>
      <c r="J271" s="13"/>
      <c r="K271" s="13"/>
      <c r="L271" s="13"/>
      <c r="M271" s="13"/>
      <c r="N271" s="13"/>
      <c r="O271" s="13"/>
      <c r="P271" s="13"/>
      <c r="Q271" s="13"/>
      <c r="R271" s="13"/>
      <c r="S271" s="13"/>
      <c r="T271" s="13"/>
      <c r="U271" s="13"/>
      <c r="V271" s="37"/>
      <c r="W271" s="37"/>
      <c r="X271" s="37"/>
      <c r="Y271" s="37"/>
      <c r="Z271" s="37"/>
    </row>
    <row r="272" spans="1:26" ht="13.5" customHeight="1">
      <c r="A272" s="37"/>
      <c r="B272" s="37"/>
      <c r="C272" s="37"/>
      <c r="D272" s="37"/>
      <c r="E272" s="97"/>
      <c r="F272" s="37"/>
      <c r="G272" s="37"/>
      <c r="H272" s="193"/>
      <c r="I272" s="13"/>
      <c r="J272" s="13"/>
      <c r="K272" s="13"/>
      <c r="L272" s="13"/>
      <c r="M272" s="13"/>
      <c r="N272" s="13"/>
      <c r="O272" s="13"/>
      <c r="P272" s="13"/>
      <c r="Q272" s="13"/>
      <c r="R272" s="13"/>
      <c r="S272" s="13"/>
      <c r="T272" s="13"/>
      <c r="U272" s="13"/>
      <c r="V272" s="37"/>
      <c r="W272" s="37"/>
      <c r="X272" s="37"/>
      <c r="Y272" s="37"/>
      <c r="Z272" s="37"/>
    </row>
    <row r="273" spans="1:26" ht="13.5" customHeight="1">
      <c r="A273" s="37"/>
      <c r="B273" s="37"/>
      <c r="C273" s="37"/>
      <c r="D273" s="37"/>
      <c r="E273" s="97"/>
      <c r="F273" s="37"/>
      <c r="G273" s="37"/>
      <c r="H273" s="193"/>
      <c r="I273" s="13"/>
      <c r="J273" s="13"/>
      <c r="K273" s="13"/>
      <c r="L273" s="13"/>
      <c r="M273" s="13"/>
      <c r="N273" s="13"/>
      <c r="O273" s="13"/>
      <c r="P273" s="13"/>
      <c r="Q273" s="13"/>
      <c r="R273" s="13"/>
      <c r="S273" s="13"/>
      <c r="T273" s="13"/>
      <c r="U273" s="13"/>
      <c r="V273" s="37"/>
      <c r="W273" s="37"/>
      <c r="X273" s="37"/>
      <c r="Y273" s="37"/>
      <c r="Z273" s="37"/>
    </row>
    <row r="274" spans="1:26" ht="13.5" customHeight="1">
      <c r="A274" s="37"/>
      <c r="B274" s="37"/>
      <c r="C274" s="37"/>
      <c r="D274" s="37"/>
      <c r="E274" s="97"/>
      <c r="F274" s="37"/>
      <c r="G274" s="37"/>
      <c r="H274" s="193"/>
      <c r="I274" s="13"/>
      <c r="J274" s="13"/>
      <c r="K274" s="13"/>
      <c r="L274" s="13"/>
      <c r="M274" s="13"/>
      <c r="N274" s="13"/>
      <c r="O274" s="13"/>
      <c r="P274" s="13"/>
      <c r="Q274" s="13"/>
      <c r="R274" s="13"/>
      <c r="S274" s="13"/>
      <c r="T274" s="13"/>
      <c r="U274" s="13"/>
      <c r="V274" s="37"/>
      <c r="W274" s="37"/>
      <c r="X274" s="37"/>
      <c r="Y274" s="37"/>
      <c r="Z274" s="37"/>
    </row>
    <row r="275" spans="1:26" ht="13.5" customHeight="1">
      <c r="A275" s="37"/>
      <c r="B275" s="37"/>
      <c r="C275" s="37"/>
      <c r="D275" s="37"/>
      <c r="E275" s="97"/>
      <c r="F275" s="37"/>
      <c r="G275" s="37"/>
      <c r="H275" s="193"/>
      <c r="I275" s="13"/>
      <c r="J275" s="13"/>
      <c r="K275" s="13"/>
      <c r="L275" s="13"/>
      <c r="M275" s="13"/>
      <c r="N275" s="13"/>
      <c r="O275" s="13"/>
      <c r="P275" s="13"/>
      <c r="Q275" s="13"/>
      <c r="R275" s="13"/>
      <c r="S275" s="13"/>
      <c r="T275" s="13"/>
      <c r="U275" s="13"/>
      <c r="V275" s="37"/>
      <c r="W275" s="37"/>
      <c r="X275" s="37"/>
      <c r="Y275" s="37"/>
      <c r="Z275" s="37"/>
    </row>
    <row r="276" spans="1:26" ht="13.5" customHeight="1">
      <c r="A276" s="37"/>
      <c r="B276" s="37"/>
      <c r="C276" s="37"/>
      <c r="D276" s="37"/>
      <c r="E276" s="97"/>
      <c r="F276" s="37"/>
      <c r="G276" s="37"/>
      <c r="H276" s="193"/>
      <c r="I276" s="13"/>
      <c r="J276" s="13"/>
      <c r="K276" s="13"/>
      <c r="L276" s="13"/>
      <c r="M276" s="13"/>
      <c r="N276" s="13"/>
      <c r="O276" s="13"/>
      <c r="P276" s="13"/>
      <c r="Q276" s="13"/>
      <c r="R276" s="13"/>
      <c r="S276" s="13"/>
      <c r="T276" s="13"/>
      <c r="U276" s="13"/>
      <c r="V276" s="37"/>
      <c r="W276" s="37"/>
      <c r="X276" s="37"/>
      <c r="Y276" s="37"/>
      <c r="Z276" s="37"/>
    </row>
    <row r="277" spans="1:26" ht="13.5" customHeight="1">
      <c r="A277" s="37"/>
      <c r="B277" s="37"/>
      <c r="C277" s="37"/>
      <c r="D277" s="37"/>
      <c r="E277" s="97"/>
      <c r="F277" s="37"/>
      <c r="G277" s="37"/>
      <c r="H277" s="193"/>
      <c r="I277" s="13"/>
      <c r="J277" s="13"/>
      <c r="K277" s="13"/>
      <c r="L277" s="13"/>
      <c r="M277" s="13"/>
      <c r="N277" s="13"/>
      <c r="O277" s="13"/>
      <c r="P277" s="13"/>
      <c r="Q277" s="13"/>
      <c r="R277" s="13"/>
      <c r="S277" s="13"/>
      <c r="T277" s="13"/>
      <c r="U277" s="13"/>
      <c r="V277" s="37"/>
      <c r="W277" s="37"/>
      <c r="X277" s="37"/>
      <c r="Y277" s="37"/>
      <c r="Z277" s="37"/>
    </row>
    <row r="278" spans="1:26" ht="13.5" customHeight="1">
      <c r="A278" s="37"/>
      <c r="B278" s="37"/>
      <c r="C278" s="37"/>
      <c r="D278" s="37"/>
      <c r="E278" s="97"/>
      <c r="F278" s="37"/>
      <c r="G278" s="37"/>
      <c r="H278" s="193"/>
      <c r="I278" s="13"/>
      <c r="J278" s="13"/>
      <c r="K278" s="13"/>
      <c r="L278" s="13"/>
      <c r="M278" s="13"/>
      <c r="N278" s="13"/>
      <c r="O278" s="13"/>
      <c r="P278" s="13"/>
      <c r="Q278" s="13"/>
      <c r="R278" s="13"/>
      <c r="S278" s="13"/>
      <c r="T278" s="13"/>
      <c r="U278" s="13"/>
      <c r="V278" s="37"/>
      <c r="W278" s="37"/>
      <c r="X278" s="37"/>
      <c r="Y278" s="37"/>
      <c r="Z278" s="37"/>
    </row>
    <row r="279" spans="1:26" ht="13.5" customHeight="1">
      <c r="A279" s="37"/>
      <c r="B279" s="37"/>
      <c r="C279" s="37"/>
      <c r="D279" s="37"/>
      <c r="E279" s="97"/>
      <c r="F279" s="37"/>
      <c r="G279" s="37"/>
      <c r="H279" s="193"/>
      <c r="I279" s="13"/>
      <c r="J279" s="13"/>
      <c r="K279" s="13"/>
      <c r="L279" s="13"/>
      <c r="M279" s="13"/>
      <c r="N279" s="13"/>
      <c r="O279" s="13"/>
      <c r="P279" s="13"/>
      <c r="Q279" s="13"/>
      <c r="R279" s="13"/>
      <c r="S279" s="13"/>
      <c r="T279" s="13"/>
      <c r="U279" s="13"/>
      <c r="V279" s="37"/>
      <c r="W279" s="37"/>
      <c r="X279" s="37"/>
      <c r="Y279" s="37"/>
      <c r="Z279" s="37"/>
    </row>
    <row r="280" spans="1:26" ht="13.5" customHeight="1">
      <c r="A280" s="37"/>
      <c r="B280" s="37"/>
      <c r="C280" s="37"/>
      <c r="D280" s="37"/>
      <c r="E280" s="97"/>
      <c r="F280" s="37"/>
      <c r="G280" s="37"/>
      <c r="H280" s="193"/>
      <c r="I280" s="13"/>
      <c r="J280" s="13"/>
      <c r="K280" s="13"/>
      <c r="L280" s="13"/>
      <c r="M280" s="13"/>
      <c r="N280" s="13"/>
      <c r="O280" s="13"/>
      <c r="P280" s="13"/>
      <c r="Q280" s="13"/>
      <c r="R280" s="13"/>
      <c r="S280" s="13"/>
      <c r="T280" s="13"/>
      <c r="U280" s="13"/>
      <c r="V280" s="37"/>
      <c r="W280" s="37"/>
      <c r="X280" s="37"/>
      <c r="Y280" s="37"/>
      <c r="Z280" s="37"/>
    </row>
    <row r="281" spans="1:26" ht="13.5" customHeight="1">
      <c r="A281" s="37"/>
      <c r="B281" s="37"/>
      <c r="C281" s="37"/>
      <c r="D281" s="37"/>
      <c r="E281" s="97"/>
      <c r="F281" s="37"/>
      <c r="G281" s="37"/>
      <c r="H281" s="193"/>
      <c r="I281" s="13"/>
      <c r="J281" s="13"/>
      <c r="K281" s="13"/>
      <c r="L281" s="13"/>
      <c r="M281" s="13"/>
      <c r="N281" s="13"/>
      <c r="O281" s="13"/>
      <c r="P281" s="13"/>
      <c r="Q281" s="13"/>
      <c r="R281" s="13"/>
      <c r="S281" s="13"/>
      <c r="T281" s="13"/>
      <c r="U281" s="13"/>
      <c r="V281" s="37"/>
      <c r="W281" s="37"/>
      <c r="X281" s="37"/>
      <c r="Y281" s="37"/>
      <c r="Z281" s="37"/>
    </row>
    <row r="282" spans="1:26" ht="13.5" customHeight="1">
      <c r="A282" s="37"/>
      <c r="B282" s="37"/>
      <c r="C282" s="37"/>
      <c r="D282" s="37"/>
      <c r="E282" s="97"/>
      <c r="F282" s="37"/>
      <c r="G282" s="37"/>
      <c r="H282" s="193"/>
      <c r="I282" s="13"/>
      <c r="J282" s="13"/>
      <c r="K282" s="13"/>
      <c r="L282" s="13"/>
      <c r="M282" s="13"/>
      <c r="N282" s="13"/>
      <c r="O282" s="13"/>
      <c r="P282" s="13"/>
      <c r="Q282" s="13"/>
      <c r="R282" s="13"/>
      <c r="S282" s="13"/>
      <c r="T282" s="13"/>
      <c r="U282" s="13"/>
      <c r="V282" s="37"/>
      <c r="W282" s="37"/>
      <c r="X282" s="37"/>
      <c r="Y282" s="37"/>
      <c r="Z282" s="37"/>
    </row>
    <row r="283" spans="1:26" ht="13.5" customHeight="1">
      <c r="A283" s="37"/>
      <c r="B283" s="37"/>
      <c r="C283" s="37"/>
      <c r="D283" s="37"/>
      <c r="E283" s="97"/>
      <c r="F283" s="37"/>
      <c r="G283" s="37"/>
      <c r="H283" s="193"/>
      <c r="I283" s="13"/>
      <c r="J283" s="13"/>
      <c r="K283" s="13"/>
      <c r="L283" s="13"/>
      <c r="M283" s="13"/>
      <c r="N283" s="13"/>
      <c r="O283" s="13"/>
      <c r="P283" s="13"/>
      <c r="Q283" s="13"/>
      <c r="R283" s="13"/>
      <c r="S283" s="13"/>
      <c r="T283" s="13"/>
      <c r="U283" s="13"/>
      <c r="V283" s="37"/>
      <c r="W283" s="37"/>
      <c r="X283" s="37"/>
      <c r="Y283" s="37"/>
      <c r="Z283" s="37"/>
    </row>
    <row r="284" spans="1:26" ht="13.5" customHeight="1">
      <c r="A284" s="37"/>
      <c r="B284" s="37"/>
      <c r="C284" s="37"/>
      <c r="D284" s="37"/>
      <c r="E284" s="97"/>
      <c r="F284" s="37"/>
      <c r="G284" s="37"/>
      <c r="H284" s="193"/>
      <c r="I284" s="13"/>
      <c r="J284" s="13"/>
      <c r="K284" s="13"/>
      <c r="L284" s="13"/>
      <c r="M284" s="13"/>
      <c r="N284" s="13"/>
      <c r="O284" s="13"/>
      <c r="P284" s="13"/>
      <c r="Q284" s="13"/>
      <c r="R284" s="13"/>
      <c r="S284" s="13"/>
      <c r="T284" s="13"/>
      <c r="U284" s="13"/>
      <c r="V284" s="37"/>
      <c r="W284" s="37"/>
      <c r="X284" s="37"/>
      <c r="Y284" s="37"/>
      <c r="Z284" s="37"/>
    </row>
    <row r="285" spans="1:26" ht="13.5" customHeight="1">
      <c r="A285" s="37"/>
      <c r="B285" s="37"/>
      <c r="C285" s="37"/>
      <c r="D285" s="37"/>
      <c r="E285" s="97"/>
      <c r="F285" s="37"/>
      <c r="G285" s="37"/>
      <c r="H285" s="193"/>
      <c r="I285" s="13"/>
      <c r="J285" s="13"/>
      <c r="K285" s="13"/>
      <c r="L285" s="13"/>
      <c r="M285" s="13"/>
      <c r="N285" s="13"/>
      <c r="O285" s="13"/>
      <c r="P285" s="13"/>
      <c r="Q285" s="13"/>
      <c r="R285" s="13"/>
      <c r="S285" s="13"/>
      <c r="T285" s="13"/>
      <c r="U285" s="13"/>
      <c r="V285" s="37"/>
      <c r="W285" s="37"/>
      <c r="X285" s="37"/>
      <c r="Y285" s="37"/>
      <c r="Z285" s="37"/>
    </row>
    <row r="286" spans="1:26" ht="13.5" customHeight="1">
      <c r="A286" s="37"/>
      <c r="B286" s="37"/>
      <c r="C286" s="37"/>
      <c r="D286" s="37"/>
      <c r="E286" s="97"/>
      <c r="F286" s="37"/>
      <c r="G286" s="37"/>
      <c r="H286" s="193"/>
      <c r="I286" s="13"/>
      <c r="J286" s="13"/>
      <c r="K286" s="13"/>
      <c r="L286" s="13"/>
      <c r="M286" s="13"/>
      <c r="N286" s="13"/>
      <c r="O286" s="13"/>
      <c r="P286" s="13"/>
      <c r="Q286" s="13"/>
      <c r="R286" s="13"/>
      <c r="S286" s="13"/>
      <c r="T286" s="13"/>
      <c r="U286" s="13"/>
      <c r="V286" s="37"/>
      <c r="W286" s="37"/>
      <c r="X286" s="37"/>
      <c r="Y286" s="37"/>
      <c r="Z286" s="37"/>
    </row>
    <row r="287" spans="1:26" ht="13.5" customHeight="1">
      <c r="A287" s="37"/>
      <c r="B287" s="37"/>
      <c r="C287" s="37"/>
      <c r="D287" s="37"/>
      <c r="E287" s="97"/>
      <c r="F287" s="37"/>
      <c r="G287" s="37"/>
      <c r="H287" s="193"/>
      <c r="I287" s="13"/>
      <c r="J287" s="13"/>
      <c r="K287" s="13"/>
      <c r="L287" s="13"/>
      <c r="M287" s="13"/>
      <c r="N287" s="13"/>
      <c r="O287" s="13"/>
      <c r="P287" s="13"/>
      <c r="Q287" s="13"/>
      <c r="R287" s="13"/>
      <c r="S287" s="13"/>
      <c r="T287" s="13"/>
      <c r="U287" s="13"/>
      <c r="V287" s="37"/>
      <c r="W287" s="37"/>
      <c r="X287" s="37"/>
      <c r="Y287" s="37"/>
      <c r="Z287" s="37"/>
    </row>
    <row r="288" spans="1:26" ht="13.5" customHeight="1">
      <c r="A288" s="37"/>
      <c r="B288" s="37"/>
      <c r="C288" s="37"/>
      <c r="D288" s="37"/>
      <c r="E288" s="97"/>
      <c r="F288" s="37"/>
      <c r="G288" s="37"/>
      <c r="H288" s="193"/>
      <c r="I288" s="13"/>
      <c r="J288" s="13"/>
      <c r="K288" s="13"/>
      <c r="L288" s="13"/>
      <c r="M288" s="13"/>
      <c r="N288" s="13"/>
      <c r="O288" s="13"/>
      <c r="P288" s="13"/>
      <c r="Q288" s="13"/>
      <c r="R288" s="13"/>
      <c r="S288" s="13"/>
      <c r="T288" s="13"/>
      <c r="U288" s="13"/>
      <c r="V288" s="37"/>
      <c r="W288" s="37"/>
      <c r="X288" s="37"/>
      <c r="Y288" s="37"/>
      <c r="Z288" s="37"/>
    </row>
    <row r="289" spans="1:26" ht="13.5" customHeight="1">
      <c r="A289" s="37"/>
      <c r="B289" s="37"/>
      <c r="C289" s="37"/>
      <c r="D289" s="37"/>
      <c r="E289" s="97"/>
      <c r="F289" s="37"/>
      <c r="G289" s="37"/>
      <c r="H289" s="193"/>
      <c r="I289" s="13"/>
      <c r="J289" s="13"/>
      <c r="K289" s="13"/>
      <c r="L289" s="13"/>
      <c r="M289" s="13"/>
      <c r="N289" s="13"/>
      <c r="O289" s="13"/>
      <c r="P289" s="13"/>
      <c r="Q289" s="13"/>
      <c r="R289" s="13"/>
      <c r="S289" s="13"/>
      <c r="T289" s="13"/>
      <c r="U289" s="13"/>
      <c r="V289" s="37"/>
      <c r="W289" s="37"/>
      <c r="X289" s="37"/>
      <c r="Y289" s="37"/>
      <c r="Z289" s="37"/>
    </row>
    <row r="290" spans="1:26" ht="13.5" customHeight="1">
      <c r="A290" s="37"/>
      <c r="B290" s="37"/>
      <c r="C290" s="37"/>
      <c r="D290" s="37"/>
      <c r="E290" s="97"/>
      <c r="F290" s="37"/>
      <c r="G290" s="37"/>
      <c r="H290" s="193"/>
      <c r="I290" s="13"/>
      <c r="J290" s="13"/>
      <c r="K290" s="13"/>
      <c r="L290" s="13"/>
      <c r="M290" s="13"/>
      <c r="N290" s="13"/>
      <c r="O290" s="13"/>
      <c r="P290" s="13"/>
      <c r="Q290" s="13"/>
      <c r="R290" s="13"/>
      <c r="S290" s="13"/>
      <c r="T290" s="13"/>
      <c r="U290" s="13"/>
      <c r="V290" s="37"/>
      <c r="W290" s="37"/>
      <c r="X290" s="37"/>
      <c r="Y290" s="37"/>
      <c r="Z290" s="37"/>
    </row>
    <row r="291" spans="1:26" ht="13.5" customHeight="1">
      <c r="A291" s="37"/>
      <c r="B291" s="37"/>
      <c r="C291" s="37"/>
      <c r="D291" s="37"/>
      <c r="E291" s="97"/>
      <c r="F291" s="37"/>
      <c r="G291" s="37"/>
      <c r="H291" s="193"/>
      <c r="I291" s="13"/>
      <c r="J291" s="13"/>
      <c r="K291" s="13"/>
      <c r="L291" s="13"/>
      <c r="M291" s="13"/>
      <c r="N291" s="13"/>
      <c r="O291" s="13"/>
      <c r="P291" s="13"/>
      <c r="Q291" s="13"/>
      <c r="R291" s="13"/>
      <c r="S291" s="13"/>
      <c r="T291" s="13"/>
      <c r="U291" s="13"/>
      <c r="V291" s="37"/>
      <c r="W291" s="37"/>
      <c r="X291" s="37"/>
      <c r="Y291" s="37"/>
      <c r="Z291" s="37"/>
    </row>
    <row r="292" spans="1:26" ht="13.5" customHeight="1">
      <c r="A292" s="37"/>
      <c r="B292" s="37"/>
      <c r="C292" s="37"/>
      <c r="D292" s="37"/>
      <c r="E292" s="97"/>
      <c r="F292" s="37"/>
      <c r="G292" s="37"/>
      <c r="H292" s="193"/>
      <c r="I292" s="13"/>
      <c r="J292" s="13"/>
      <c r="K292" s="13"/>
      <c r="L292" s="13"/>
      <c r="M292" s="13"/>
      <c r="N292" s="13"/>
      <c r="O292" s="13"/>
      <c r="P292" s="13"/>
      <c r="Q292" s="13"/>
      <c r="R292" s="13"/>
      <c r="S292" s="13"/>
      <c r="T292" s="13"/>
      <c r="U292" s="13"/>
      <c r="V292" s="37"/>
      <c r="W292" s="37"/>
      <c r="X292" s="37"/>
      <c r="Y292" s="37"/>
      <c r="Z292" s="37"/>
    </row>
    <row r="293" spans="1:26" ht="13.5" customHeight="1">
      <c r="A293" s="37"/>
      <c r="B293" s="37"/>
      <c r="C293" s="37"/>
      <c r="D293" s="37"/>
      <c r="E293" s="97"/>
      <c r="F293" s="37"/>
      <c r="G293" s="37"/>
      <c r="H293" s="193"/>
      <c r="I293" s="13"/>
      <c r="J293" s="13"/>
      <c r="K293" s="13"/>
      <c r="L293" s="13"/>
      <c r="M293" s="13"/>
      <c r="N293" s="13"/>
      <c r="O293" s="13"/>
      <c r="P293" s="13"/>
      <c r="Q293" s="13"/>
      <c r="R293" s="13"/>
      <c r="S293" s="13"/>
      <c r="T293" s="13"/>
      <c r="U293" s="13"/>
      <c r="V293" s="37"/>
      <c r="W293" s="37"/>
      <c r="X293" s="37"/>
      <c r="Y293" s="37"/>
      <c r="Z293" s="37"/>
    </row>
    <row r="294" spans="1:26" ht="13.5" customHeight="1">
      <c r="A294" s="37"/>
      <c r="B294" s="37"/>
      <c r="C294" s="37"/>
      <c r="D294" s="37"/>
      <c r="E294" s="97"/>
      <c r="F294" s="37"/>
      <c r="G294" s="37"/>
      <c r="H294" s="193"/>
      <c r="I294" s="13"/>
      <c r="J294" s="13"/>
      <c r="K294" s="13"/>
      <c r="L294" s="13"/>
      <c r="M294" s="13"/>
      <c r="N294" s="13"/>
      <c r="O294" s="13"/>
      <c r="P294" s="13"/>
      <c r="Q294" s="13"/>
      <c r="R294" s="13"/>
      <c r="S294" s="13"/>
      <c r="T294" s="13"/>
      <c r="U294" s="13"/>
      <c r="V294" s="37"/>
      <c r="W294" s="37"/>
      <c r="X294" s="37"/>
      <c r="Y294" s="37"/>
      <c r="Z294" s="37"/>
    </row>
    <row r="295" spans="1:26" ht="13.5" customHeight="1">
      <c r="A295" s="37"/>
      <c r="B295" s="37"/>
      <c r="C295" s="37"/>
      <c r="D295" s="37"/>
      <c r="E295" s="97"/>
      <c r="F295" s="37"/>
      <c r="G295" s="37"/>
      <c r="H295" s="193"/>
      <c r="I295" s="13"/>
      <c r="J295" s="13"/>
      <c r="K295" s="13"/>
      <c r="L295" s="13"/>
      <c r="M295" s="13"/>
      <c r="N295" s="13"/>
      <c r="O295" s="13"/>
      <c r="P295" s="13"/>
      <c r="Q295" s="13"/>
      <c r="R295" s="13"/>
      <c r="S295" s="13"/>
      <c r="T295" s="13"/>
      <c r="U295" s="13"/>
      <c r="V295" s="37"/>
      <c r="W295" s="37"/>
      <c r="X295" s="37"/>
      <c r="Y295" s="37"/>
      <c r="Z295" s="37"/>
    </row>
    <row r="296" spans="1:26" ht="13.5" customHeight="1">
      <c r="A296" s="37"/>
      <c r="B296" s="37"/>
      <c r="C296" s="37"/>
      <c r="D296" s="37"/>
      <c r="E296" s="97"/>
      <c r="F296" s="37"/>
      <c r="G296" s="37"/>
      <c r="H296" s="193"/>
      <c r="I296" s="13"/>
      <c r="J296" s="13"/>
      <c r="K296" s="13"/>
      <c r="L296" s="13"/>
      <c r="M296" s="13"/>
      <c r="N296" s="13"/>
      <c r="O296" s="13"/>
      <c r="P296" s="13"/>
      <c r="Q296" s="13"/>
      <c r="R296" s="13"/>
      <c r="S296" s="13"/>
      <c r="T296" s="13"/>
      <c r="U296" s="13"/>
      <c r="V296" s="37"/>
      <c r="W296" s="37"/>
      <c r="X296" s="37"/>
      <c r="Y296" s="37"/>
      <c r="Z296" s="37"/>
    </row>
    <row r="297" spans="1:26" ht="13.5" customHeight="1">
      <c r="A297" s="37"/>
      <c r="B297" s="37"/>
      <c r="C297" s="37"/>
      <c r="D297" s="37"/>
      <c r="E297" s="97"/>
      <c r="F297" s="37"/>
      <c r="G297" s="37"/>
      <c r="H297" s="193"/>
      <c r="I297" s="13"/>
      <c r="J297" s="13"/>
      <c r="K297" s="13"/>
      <c r="L297" s="13"/>
      <c r="M297" s="13"/>
      <c r="N297" s="13"/>
      <c r="O297" s="13"/>
      <c r="P297" s="13"/>
      <c r="Q297" s="13"/>
      <c r="R297" s="13"/>
      <c r="S297" s="13"/>
      <c r="T297" s="13"/>
      <c r="U297" s="13"/>
      <c r="V297" s="37"/>
      <c r="W297" s="37"/>
      <c r="X297" s="37"/>
      <c r="Y297" s="37"/>
      <c r="Z297" s="37"/>
    </row>
    <row r="298" spans="1:26" ht="13.5" customHeight="1">
      <c r="A298" s="37"/>
      <c r="B298" s="37"/>
      <c r="C298" s="37"/>
      <c r="D298" s="37"/>
      <c r="E298" s="97"/>
      <c r="F298" s="37"/>
      <c r="G298" s="37"/>
      <c r="H298" s="193"/>
      <c r="I298" s="13"/>
      <c r="J298" s="13"/>
      <c r="K298" s="13"/>
      <c r="L298" s="13"/>
      <c r="M298" s="13"/>
      <c r="N298" s="13"/>
      <c r="O298" s="13"/>
      <c r="P298" s="13"/>
      <c r="Q298" s="13"/>
      <c r="R298" s="13"/>
      <c r="S298" s="13"/>
      <c r="T298" s="13"/>
      <c r="U298" s="13"/>
      <c r="V298" s="37"/>
      <c r="W298" s="37"/>
      <c r="X298" s="37"/>
      <c r="Y298" s="37"/>
      <c r="Z298" s="37"/>
    </row>
    <row r="299" spans="1:26" ht="13.5" customHeight="1">
      <c r="A299" s="37"/>
      <c r="B299" s="37"/>
      <c r="C299" s="37"/>
      <c r="D299" s="37"/>
      <c r="E299" s="97"/>
      <c r="F299" s="37"/>
      <c r="G299" s="37"/>
      <c r="H299" s="193"/>
      <c r="I299" s="13"/>
      <c r="J299" s="13"/>
      <c r="K299" s="13"/>
      <c r="L299" s="13"/>
      <c r="M299" s="13"/>
      <c r="N299" s="13"/>
      <c r="O299" s="13"/>
      <c r="P299" s="13"/>
      <c r="Q299" s="13"/>
      <c r="R299" s="13"/>
      <c r="S299" s="13"/>
      <c r="T299" s="13"/>
      <c r="U299" s="13"/>
      <c r="V299" s="37"/>
      <c r="W299" s="37"/>
      <c r="X299" s="37"/>
      <c r="Y299" s="37"/>
      <c r="Z299" s="37"/>
    </row>
    <row r="300" spans="1:26" ht="13.5" customHeight="1">
      <c r="A300" s="37"/>
      <c r="B300" s="37"/>
      <c r="C300" s="37"/>
      <c r="D300" s="37"/>
      <c r="E300" s="97"/>
      <c r="F300" s="37"/>
      <c r="G300" s="37"/>
      <c r="H300" s="193"/>
      <c r="I300" s="13"/>
      <c r="J300" s="13"/>
      <c r="K300" s="13"/>
      <c r="L300" s="13"/>
      <c r="M300" s="13"/>
      <c r="N300" s="13"/>
      <c r="O300" s="13"/>
      <c r="P300" s="13"/>
      <c r="Q300" s="13"/>
      <c r="R300" s="13"/>
      <c r="S300" s="13"/>
      <c r="T300" s="13"/>
      <c r="U300" s="13"/>
      <c r="V300" s="37"/>
      <c r="W300" s="37"/>
      <c r="X300" s="37"/>
      <c r="Y300" s="37"/>
      <c r="Z300" s="37"/>
    </row>
    <row r="301" spans="1:26" ht="13.5" customHeight="1">
      <c r="A301" s="37"/>
      <c r="B301" s="37"/>
      <c r="C301" s="37"/>
      <c r="D301" s="37"/>
      <c r="E301" s="97"/>
      <c r="F301" s="37"/>
      <c r="G301" s="37"/>
      <c r="H301" s="193"/>
      <c r="I301" s="13"/>
      <c r="J301" s="13"/>
      <c r="K301" s="13"/>
      <c r="L301" s="13"/>
      <c r="M301" s="13"/>
      <c r="N301" s="13"/>
      <c r="O301" s="13"/>
      <c r="P301" s="13"/>
      <c r="Q301" s="13"/>
      <c r="R301" s="13"/>
      <c r="S301" s="13"/>
      <c r="T301" s="13"/>
      <c r="U301" s="13"/>
      <c r="V301" s="37"/>
      <c r="W301" s="37"/>
      <c r="X301" s="37"/>
      <c r="Y301" s="37"/>
      <c r="Z301" s="37"/>
    </row>
    <row r="302" spans="1:26" ht="13.5" customHeight="1">
      <c r="A302" s="37"/>
      <c r="B302" s="37"/>
      <c r="C302" s="37"/>
      <c r="D302" s="37"/>
      <c r="E302" s="97"/>
      <c r="F302" s="37"/>
      <c r="G302" s="37"/>
      <c r="H302" s="193"/>
      <c r="I302" s="13"/>
      <c r="J302" s="13"/>
      <c r="K302" s="13"/>
      <c r="L302" s="13"/>
      <c r="M302" s="13"/>
      <c r="N302" s="13"/>
      <c r="O302" s="13"/>
      <c r="P302" s="13"/>
      <c r="Q302" s="13"/>
      <c r="R302" s="13"/>
      <c r="S302" s="13"/>
      <c r="T302" s="13"/>
      <c r="U302" s="13"/>
      <c r="V302" s="37"/>
      <c r="W302" s="37"/>
      <c r="X302" s="37"/>
      <c r="Y302" s="37"/>
      <c r="Z302" s="37"/>
    </row>
    <row r="303" spans="1:26" ht="13.5" customHeight="1">
      <c r="A303" s="37"/>
      <c r="B303" s="37"/>
      <c r="C303" s="37"/>
      <c r="D303" s="37"/>
      <c r="E303" s="97"/>
      <c r="F303" s="37"/>
      <c r="G303" s="37"/>
      <c r="H303" s="193"/>
      <c r="I303" s="13"/>
      <c r="J303" s="13"/>
      <c r="K303" s="13"/>
      <c r="L303" s="13"/>
      <c r="M303" s="13"/>
      <c r="N303" s="13"/>
      <c r="O303" s="13"/>
      <c r="P303" s="13"/>
      <c r="Q303" s="13"/>
      <c r="R303" s="13"/>
      <c r="S303" s="13"/>
      <c r="T303" s="13"/>
      <c r="U303" s="13"/>
      <c r="V303" s="37"/>
      <c r="W303" s="37"/>
      <c r="X303" s="37"/>
      <c r="Y303" s="37"/>
      <c r="Z303" s="37"/>
    </row>
    <row r="304" spans="1:26" ht="13.5" customHeight="1">
      <c r="A304" s="37"/>
      <c r="B304" s="37"/>
      <c r="C304" s="37"/>
      <c r="D304" s="37"/>
      <c r="E304" s="97"/>
      <c r="F304" s="37"/>
      <c r="G304" s="37"/>
      <c r="H304" s="193"/>
      <c r="I304" s="13"/>
      <c r="J304" s="13"/>
      <c r="K304" s="13"/>
      <c r="L304" s="13"/>
      <c r="M304" s="13"/>
      <c r="N304" s="13"/>
      <c r="O304" s="13"/>
      <c r="P304" s="13"/>
      <c r="Q304" s="13"/>
      <c r="R304" s="13"/>
      <c r="S304" s="13"/>
      <c r="T304" s="13"/>
      <c r="U304" s="13"/>
      <c r="V304" s="37"/>
      <c r="W304" s="37"/>
      <c r="X304" s="37"/>
      <c r="Y304" s="37"/>
      <c r="Z304" s="37"/>
    </row>
    <row r="305" spans="1:26" ht="13.5" customHeight="1">
      <c r="A305" s="37"/>
      <c r="B305" s="37"/>
      <c r="C305" s="37"/>
      <c r="D305" s="37"/>
      <c r="E305" s="97"/>
      <c r="F305" s="37"/>
      <c r="G305" s="37"/>
      <c r="H305" s="193"/>
      <c r="I305" s="13"/>
      <c r="J305" s="13"/>
      <c r="K305" s="13"/>
      <c r="L305" s="13"/>
      <c r="M305" s="13"/>
      <c r="N305" s="13"/>
      <c r="O305" s="13"/>
      <c r="P305" s="13"/>
      <c r="Q305" s="13"/>
      <c r="R305" s="13"/>
      <c r="S305" s="13"/>
      <c r="T305" s="13"/>
      <c r="U305" s="13"/>
      <c r="V305" s="37"/>
      <c r="W305" s="37"/>
      <c r="X305" s="37"/>
      <c r="Y305" s="37"/>
      <c r="Z305" s="37"/>
    </row>
    <row r="306" spans="1:26" ht="13.5" customHeight="1">
      <c r="A306" s="37"/>
      <c r="B306" s="37"/>
      <c r="C306" s="37"/>
      <c r="D306" s="37"/>
      <c r="E306" s="97"/>
      <c r="F306" s="37"/>
      <c r="G306" s="37"/>
      <c r="H306" s="193"/>
      <c r="I306" s="13"/>
      <c r="J306" s="13"/>
      <c r="K306" s="13"/>
      <c r="L306" s="13"/>
      <c r="M306" s="13"/>
      <c r="N306" s="13"/>
      <c r="O306" s="13"/>
      <c r="P306" s="13"/>
      <c r="Q306" s="13"/>
      <c r="R306" s="13"/>
      <c r="S306" s="13"/>
      <c r="T306" s="13"/>
      <c r="U306" s="13"/>
      <c r="V306" s="37"/>
      <c r="W306" s="37"/>
      <c r="X306" s="37"/>
      <c r="Y306" s="37"/>
      <c r="Z306" s="37"/>
    </row>
    <row r="307" spans="1:26" ht="13.5" customHeight="1">
      <c r="A307" s="37"/>
      <c r="B307" s="37"/>
      <c r="C307" s="37"/>
      <c r="D307" s="37"/>
      <c r="E307" s="97"/>
      <c r="F307" s="37"/>
      <c r="G307" s="37"/>
      <c r="H307" s="193"/>
      <c r="I307" s="13"/>
      <c r="J307" s="13"/>
      <c r="K307" s="13"/>
      <c r="L307" s="13"/>
      <c r="M307" s="13"/>
      <c r="N307" s="13"/>
      <c r="O307" s="13"/>
      <c r="P307" s="13"/>
      <c r="Q307" s="13"/>
      <c r="R307" s="13"/>
      <c r="S307" s="13"/>
      <c r="T307" s="13"/>
      <c r="U307" s="13"/>
      <c r="V307" s="37"/>
      <c r="W307" s="37"/>
      <c r="X307" s="37"/>
      <c r="Y307" s="37"/>
      <c r="Z307" s="37"/>
    </row>
    <row r="308" spans="1:26" ht="13.5" customHeight="1">
      <c r="A308" s="37"/>
      <c r="B308" s="37"/>
      <c r="C308" s="37"/>
      <c r="D308" s="37"/>
      <c r="E308" s="97"/>
      <c r="F308" s="37"/>
      <c r="G308" s="37"/>
      <c r="H308" s="193"/>
      <c r="I308" s="13"/>
      <c r="J308" s="13"/>
      <c r="K308" s="13"/>
      <c r="L308" s="13"/>
      <c r="M308" s="13"/>
      <c r="N308" s="13"/>
      <c r="O308" s="13"/>
      <c r="P308" s="13"/>
      <c r="Q308" s="13"/>
      <c r="R308" s="13"/>
      <c r="S308" s="13"/>
      <c r="T308" s="13"/>
      <c r="U308" s="13"/>
      <c r="V308" s="37"/>
      <c r="W308" s="37"/>
      <c r="X308" s="37"/>
      <c r="Y308" s="37"/>
      <c r="Z308" s="37"/>
    </row>
    <row r="309" spans="1:26" ht="13.5" customHeight="1">
      <c r="A309" s="37"/>
      <c r="B309" s="37"/>
      <c r="C309" s="37"/>
      <c r="D309" s="37"/>
      <c r="E309" s="97"/>
      <c r="F309" s="37"/>
      <c r="G309" s="37"/>
      <c r="H309" s="193"/>
      <c r="I309" s="13"/>
      <c r="J309" s="13"/>
      <c r="K309" s="13"/>
      <c r="L309" s="13"/>
      <c r="M309" s="13"/>
      <c r="N309" s="13"/>
      <c r="O309" s="13"/>
      <c r="P309" s="13"/>
      <c r="Q309" s="13"/>
      <c r="R309" s="13"/>
      <c r="S309" s="13"/>
      <c r="T309" s="13"/>
      <c r="U309" s="13"/>
      <c r="V309" s="37"/>
      <c r="W309" s="37"/>
      <c r="X309" s="37"/>
      <c r="Y309" s="37"/>
      <c r="Z309" s="37"/>
    </row>
    <row r="310" spans="1:26" ht="13.5" customHeight="1">
      <c r="A310" s="37"/>
      <c r="B310" s="37"/>
      <c r="C310" s="37"/>
      <c r="D310" s="37"/>
      <c r="E310" s="97"/>
      <c r="F310" s="37"/>
      <c r="G310" s="37"/>
      <c r="H310" s="193"/>
      <c r="I310" s="13"/>
      <c r="J310" s="13"/>
      <c r="K310" s="13"/>
      <c r="L310" s="13"/>
      <c r="M310" s="13"/>
      <c r="N310" s="13"/>
      <c r="O310" s="13"/>
      <c r="P310" s="13"/>
      <c r="Q310" s="13"/>
      <c r="R310" s="13"/>
      <c r="S310" s="13"/>
      <c r="T310" s="13"/>
      <c r="U310" s="13"/>
      <c r="V310" s="37"/>
      <c r="W310" s="37"/>
      <c r="X310" s="37"/>
      <c r="Y310" s="37"/>
      <c r="Z310" s="37"/>
    </row>
    <row r="311" spans="1:26" ht="13.5" customHeight="1">
      <c r="A311" s="37"/>
      <c r="B311" s="37"/>
      <c r="C311" s="37"/>
      <c r="D311" s="37"/>
      <c r="E311" s="97"/>
      <c r="F311" s="37"/>
      <c r="G311" s="37"/>
      <c r="H311" s="193"/>
      <c r="I311" s="13"/>
      <c r="J311" s="13"/>
      <c r="K311" s="13"/>
      <c r="L311" s="13"/>
      <c r="M311" s="13"/>
      <c r="N311" s="13"/>
      <c r="O311" s="13"/>
      <c r="P311" s="13"/>
      <c r="Q311" s="13"/>
      <c r="R311" s="13"/>
      <c r="S311" s="13"/>
      <c r="T311" s="13"/>
      <c r="U311" s="13"/>
      <c r="V311" s="37"/>
      <c r="W311" s="37"/>
      <c r="X311" s="37"/>
      <c r="Y311" s="37"/>
      <c r="Z311" s="37"/>
    </row>
    <row r="312" spans="1:26" ht="13.5" customHeight="1">
      <c r="A312" s="37"/>
      <c r="B312" s="37"/>
      <c r="C312" s="37"/>
      <c r="D312" s="37"/>
      <c r="E312" s="97"/>
      <c r="F312" s="37"/>
      <c r="G312" s="37"/>
      <c r="H312" s="193"/>
      <c r="I312" s="13"/>
      <c r="J312" s="13"/>
      <c r="K312" s="13"/>
      <c r="L312" s="13"/>
      <c r="M312" s="13"/>
      <c r="N312" s="13"/>
      <c r="O312" s="13"/>
      <c r="P312" s="13"/>
      <c r="Q312" s="13"/>
      <c r="R312" s="13"/>
      <c r="S312" s="13"/>
      <c r="T312" s="13"/>
      <c r="U312" s="13"/>
      <c r="V312" s="37"/>
      <c r="W312" s="37"/>
      <c r="X312" s="37"/>
      <c r="Y312" s="37"/>
      <c r="Z312" s="37"/>
    </row>
    <row r="313" spans="1:26" ht="13.5" customHeight="1">
      <c r="A313" s="37"/>
      <c r="B313" s="37"/>
      <c r="C313" s="37"/>
      <c r="D313" s="37"/>
      <c r="E313" s="97"/>
      <c r="F313" s="37"/>
      <c r="G313" s="37"/>
      <c r="H313" s="193"/>
      <c r="I313" s="13"/>
      <c r="J313" s="13"/>
      <c r="K313" s="13"/>
      <c r="L313" s="13"/>
      <c r="M313" s="13"/>
      <c r="N313" s="13"/>
      <c r="O313" s="13"/>
      <c r="P313" s="13"/>
      <c r="Q313" s="13"/>
      <c r="R313" s="13"/>
      <c r="S313" s="13"/>
      <c r="T313" s="13"/>
      <c r="U313" s="13"/>
      <c r="V313" s="37"/>
      <c r="W313" s="37"/>
      <c r="X313" s="37"/>
      <c r="Y313" s="37"/>
      <c r="Z313" s="37"/>
    </row>
    <row r="314" spans="1:26" ht="13.5" customHeight="1">
      <c r="A314" s="37"/>
      <c r="B314" s="37"/>
      <c r="C314" s="37"/>
      <c r="D314" s="37"/>
      <c r="E314" s="97"/>
      <c r="F314" s="37"/>
      <c r="G314" s="37"/>
      <c r="H314" s="193"/>
      <c r="I314" s="13"/>
      <c r="J314" s="13"/>
      <c r="K314" s="13"/>
      <c r="L314" s="13"/>
      <c r="M314" s="13"/>
      <c r="N314" s="13"/>
      <c r="O314" s="13"/>
      <c r="P314" s="13"/>
      <c r="Q314" s="13"/>
      <c r="R314" s="13"/>
      <c r="S314" s="13"/>
      <c r="T314" s="13"/>
      <c r="U314" s="13"/>
      <c r="V314" s="37"/>
      <c r="W314" s="37"/>
      <c r="X314" s="37"/>
      <c r="Y314" s="37"/>
      <c r="Z314" s="37"/>
    </row>
    <row r="315" spans="1:26" ht="13.5" customHeight="1">
      <c r="A315" s="37"/>
      <c r="B315" s="37"/>
      <c r="C315" s="37"/>
      <c r="D315" s="37"/>
      <c r="E315" s="97"/>
      <c r="F315" s="37"/>
      <c r="G315" s="37"/>
      <c r="H315" s="193"/>
      <c r="I315" s="13"/>
      <c r="J315" s="13"/>
      <c r="K315" s="13"/>
      <c r="L315" s="13"/>
      <c r="M315" s="13"/>
      <c r="N315" s="13"/>
      <c r="O315" s="13"/>
      <c r="P315" s="13"/>
      <c r="Q315" s="13"/>
      <c r="R315" s="13"/>
      <c r="S315" s="13"/>
      <c r="T315" s="13"/>
      <c r="U315" s="13"/>
      <c r="V315" s="37"/>
      <c r="W315" s="37"/>
      <c r="X315" s="37"/>
      <c r="Y315" s="37"/>
      <c r="Z315" s="37"/>
    </row>
    <row r="316" spans="1:26" ht="13.5" customHeight="1">
      <c r="A316" s="37"/>
      <c r="B316" s="37"/>
      <c r="C316" s="37"/>
      <c r="D316" s="37"/>
      <c r="E316" s="97"/>
      <c r="F316" s="37"/>
      <c r="G316" s="37"/>
      <c r="H316" s="193"/>
      <c r="I316" s="13"/>
      <c r="J316" s="13"/>
      <c r="K316" s="13"/>
      <c r="L316" s="13"/>
      <c r="M316" s="13"/>
      <c r="N316" s="13"/>
      <c r="O316" s="13"/>
      <c r="P316" s="13"/>
      <c r="Q316" s="13"/>
      <c r="R316" s="13"/>
      <c r="S316" s="13"/>
      <c r="T316" s="13"/>
      <c r="U316" s="13"/>
      <c r="V316" s="37"/>
      <c r="W316" s="37"/>
      <c r="X316" s="37"/>
      <c r="Y316" s="37"/>
      <c r="Z316" s="37"/>
    </row>
    <row r="317" spans="1:26" ht="13.5" customHeight="1">
      <c r="A317" s="37"/>
      <c r="B317" s="37"/>
      <c r="C317" s="37"/>
      <c r="D317" s="37"/>
      <c r="E317" s="97"/>
      <c r="F317" s="37"/>
      <c r="G317" s="37"/>
      <c r="H317" s="193"/>
      <c r="I317" s="13"/>
      <c r="J317" s="13"/>
      <c r="K317" s="13"/>
      <c r="L317" s="13"/>
      <c r="M317" s="13"/>
      <c r="N317" s="13"/>
      <c r="O317" s="13"/>
      <c r="P317" s="13"/>
      <c r="Q317" s="13"/>
      <c r="R317" s="13"/>
      <c r="S317" s="13"/>
      <c r="T317" s="13"/>
      <c r="U317" s="13"/>
      <c r="V317" s="37"/>
      <c r="W317" s="37"/>
      <c r="X317" s="37"/>
      <c r="Y317" s="37"/>
      <c r="Z317" s="37"/>
    </row>
    <row r="318" spans="1:26" ht="13.5" customHeight="1">
      <c r="A318" s="37"/>
      <c r="B318" s="37"/>
      <c r="C318" s="37"/>
      <c r="D318" s="37"/>
      <c r="E318" s="97"/>
      <c r="F318" s="37"/>
      <c r="G318" s="37"/>
      <c r="H318" s="193"/>
      <c r="I318" s="13"/>
      <c r="J318" s="13"/>
      <c r="K318" s="13"/>
      <c r="L318" s="13"/>
      <c r="M318" s="13"/>
      <c r="N318" s="13"/>
      <c r="O318" s="13"/>
      <c r="P318" s="13"/>
      <c r="Q318" s="13"/>
      <c r="R318" s="13"/>
      <c r="S318" s="13"/>
      <c r="T318" s="13"/>
      <c r="U318" s="13"/>
      <c r="V318" s="37"/>
      <c r="W318" s="37"/>
      <c r="X318" s="37"/>
      <c r="Y318" s="37"/>
      <c r="Z318" s="37"/>
    </row>
    <row r="319" spans="1:26" ht="13.5" customHeight="1">
      <c r="A319" s="37"/>
      <c r="B319" s="37"/>
      <c r="C319" s="37"/>
      <c r="D319" s="37"/>
      <c r="E319" s="97"/>
      <c r="F319" s="37"/>
      <c r="G319" s="37"/>
      <c r="H319" s="193"/>
      <c r="I319" s="13"/>
      <c r="J319" s="13"/>
      <c r="K319" s="13"/>
      <c r="L319" s="13"/>
      <c r="M319" s="13"/>
      <c r="N319" s="13"/>
      <c r="O319" s="13"/>
      <c r="P319" s="13"/>
      <c r="Q319" s="13"/>
      <c r="R319" s="13"/>
      <c r="S319" s="13"/>
      <c r="T319" s="13"/>
      <c r="U319" s="13"/>
      <c r="V319" s="37"/>
      <c r="W319" s="37"/>
      <c r="X319" s="37"/>
      <c r="Y319" s="37"/>
      <c r="Z319" s="37"/>
    </row>
    <row r="320" spans="1:26" ht="13.5" customHeight="1">
      <c r="A320" s="37"/>
      <c r="B320" s="37"/>
      <c r="C320" s="37"/>
      <c r="D320" s="37"/>
      <c r="E320" s="97"/>
      <c r="F320" s="37"/>
      <c r="G320" s="37"/>
      <c r="H320" s="193"/>
      <c r="I320" s="13"/>
      <c r="J320" s="13"/>
      <c r="K320" s="13"/>
      <c r="L320" s="13"/>
      <c r="M320" s="13"/>
      <c r="N320" s="13"/>
      <c r="O320" s="13"/>
      <c r="P320" s="13"/>
      <c r="Q320" s="13"/>
      <c r="R320" s="13"/>
      <c r="S320" s="13"/>
      <c r="T320" s="13"/>
      <c r="U320" s="13"/>
      <c r="V320" s="37"/>
      <c r="W320" s="37"/>
      <c r="X320" s="37"/>
      <c r="Y320" s="37"/>
      <c r="Z320" s="37"/>
    </row>
    <row r="321" spans="1:26" ht="13.5" customHeight="1">
      <c r="A321" s="37"/>
      <c r="B321" s="37"/>
      <c r="C321" s="37"/>
      <c r="D321" s="37"/>
      <c r="E321" s="97"/>
      <c r="F321" s="37"/>
      <c r="G321" s="37"/>
      <c r="H321" s="193"/>
      <c r="I321" s="13"/>
      <c r="J321" s="13"/>
      <c r="K321" s="13"/>
      <c r="L321" s="13"/>
      <c r="M321" s="13"/>
      <c r="N321" s="13"/>
      <c r="O321" s="13"/>
      <c r="P321" s="13"/>
      <c r="Q321" s="13"/>
      <c r="R321" s="13"/>
      <c r="S321" s="13"/>
      <c r="T321" s="13"/>
      <c r="U321" s="13"/>
      <c r="V321" s="37"/>
      <c r="W321" s="37"/>
      <c r="X321" s="37"/>
      <c r="Y321" s="37"/>
      <c r="Z321" s="37"/>
    </row>
    <row r="322" spans="1:26" ht="13.5" customHeight="1">
      <c r="A322" s="37"/>
      <c r="B322" s="37"/>
      <c r="C322" s="37"/>
      <c r="D322" s="37"/>
      <c r="E322" s="97"/>
      <c r="F322" s="37"/>
      <c r="G322" s="37"/>
      <c r="H322" s="193"/>
      <c r="I322" s="13"/>
      <c r="J322" s="13"/>
      <c r="K322" s="13"/>
      <c r="L322" s="13"/>
      <c r="M322" s="13"/>
      <c r="N322" s="13"/>
      <c r="O322" s="13"/>
      <c r="P322" s="13"/>
      <c r="Q322" s="13"/>
      <c r="R322" s="13"/>
      <c r="S322" s="13"/>
      <c r="T322" s="13"/>
      <c r="U322" s="13"/>
      <c r="V322" s="37"/>
      <c r="W322" s="37"/>
      <c r="X322" s="37"/>
      <c r="Y322" s="37"/>
      <c r="Z322" s="37"/>
    </row>
    <row r="323" spans="1:26" ht="13.5" customHeight="1">
      <c r="A323" s="37"/>
      <c r="B323" s="37"/>
      <c r="C323" s="37"/>
      <c r="D323" s="37"/>
      <c r="E323" s="97"/>
      <c r="F323" s="37"/>
      <c r="G323" s="37"/>
      <c r="H323" s="193"/>
      <c r="I323" s="13"/>
      <c r="J323" s="13"/>
      <c r="K323" s="13"/>
      <c r="L323" s="13"/>
      <c r="M323" s="13"/>
      <c r="N323" s="13"/>
      <c r="O323" s="13"/>
      <c r="P323" s="13"/>
      <c r="Q323" s="13"/>
      <c r="R323" s="13"/>
      <c r="S323" s="13"/>
      <c r="T323" s="13"/>
      <c r="U323" s="13"/>
      <c r="V323" s="37"/>
      <c r="W323" s="37"/>
      <c r="X323" s="37"/>
      <c r="Y323" s="37"/>
      <c r="Z323" s="37"/>
    </row>
    <row r="324" spans="1:26" ht="13.5" customHeight="1">
      <c r="A324" s="37"/>
      <c r="B324" s="37"/>
      <c r="C324" s="37"/>
      <c r="D324" s="37"/>
      <c r="E324" s="97"/>
      <c r="F324" s="37"/>
      <c r="G324" s="37"/>
      <c r="H324" s="193"/>
      <c r="I324" s="13"/>
      <c r="J324" s="13"/>
      <c r="K324" s="13"/>
      <c r="L324" s="13"/>
      <c r="M324" s="13"/>
      <c r="N324" s="13"/>
      <c r="O324" s="13"/>
      <c r="P324" s="13"/>
      <c r="Q324" s="13"/>
      <c r="R324" s="13"/>
      <c r="S324" s="13"/>
      <c r="T324" s="13"/>
      <c r="U324" s="13"/>
      <c r="V324" s="37"/>
      <c r="W324" s="37"/>
      <c r="X324" s="37"/>
      <c r="Y324" s="37"/>
      <c r="Z324" s="37"/>
    </row>
    <row r="325" spans="1:26" ht="13.5" customHeight="1">
      <c r="A325" s="37"/>
      <c r="B325" s="37"/>
      <c r="C325" s="37"/>
      <c r="D325" s="37"/>
      <c r="E325" s="97"/>
      <c r="F325" s="37"/>
      <c r="G325" s="37"/>
      <c r="H325" s="193"/>
      <c r="I325" s="13"/>
      <c r="J325" s="13"/>
      <c r="K325" s="13"/>
      <c r="L325" s="13"/>
      <c r="M325" s="13"/>
      <c r="N325" s="13"/>
      <c r="O325" s="13"/>
      <c r="P325" s="13"/>
      <c r="Q325" s="13"/>
      <c r="R325" s="13"/>
      <c r="S325" s="13"/>
      <c r="T325" s="13"/>
      <c r="U325" s="13"/>
      <c r="V325" s="37"/>
      <c r="W325" s="37"/>
      <c r="X325" s="37"/>
      <c r="Y325" s="37"/>
      <c r="Z325" s="37"/>
    </row>
    <row r="326" spans="1:26" ht="13.5" customHeight="1">
      <c r="A326" s="37"/>
      <c r="B326" s="37"/>
      <c r="C326" s="37"/>
      <c r="D326" s="37"/>
      <c r="E326" s="97"/>
      <c r="F326" s="37"/>
      <c r="G326" s="37"/>
      <c r="H326" s="193"/>
      <c r="I326" s="13"/>
      <c r="J326" s="13"/>
      <c r="K326" s="13"/>
      <c r="L326" s="13"/>
      <c r="M326" s="13"/>
      <c r="N326" s="13"/>
      <c r="O326" s="13"/>
      <c r="P326" s="13"/>
      <c r="Q326" s="13"/>
      <c r="R326" s="13"/>
      <c r="S326" s="13"/>
      <c r="T326" s="13"/>
      <c r="U326" s="13"/>
      <c r="V326" s="37"/>
      <c r="W326" s="37"/>
      <c r="X326" s="37"/>
      <c r="Y326" s="37"/>
      <c r="Z326" s="37"/>
    </row>
    <row r="327" spans="1:26" ht="13.5" customHeight="1">
      <c r="A327" s="37"/>
      <c r="B327" s="37"/>
      <c r="C327" s="37"/>
      <c r="D327" s="37"/>
      <c r="E327" s="97"/>
      <c r="F327" s="37"/>
      <c r="G327" s="37"/>
      <c r="H327" s="193"/>
      <c r="I327" s="13"/>
      <c r="J327" s="13"/>
      <c r="K327" s="13"/>
      <c r="L327" s="13"/>
      <c r="M327" s="13"/>
      <c r="N327" s="13"/>
      <c r="O327" s="13"/>
      <c r="P327" s="13"/>
      <c r="Q327" s="13"/>
      <c r="R327" s="13"/>
      <c r="S327" s="13"/>
      <c r="T327" s="13"/>
      <c r="U327" s="13"/>
      <c r="V327" s="37"/>
      <c r="W327" s="37"/>
      <c r="X327" s="37"/>
      <c r="Y327" s="37"/>
      <c r="Z327" s="37"/>
    </row>
    <row r="328" spans="1:26" ht="13.5" customHeight="1">
      <c r="A328" s="37"/>
      <c r="B328" s="37"/>
      <c r="C328" s="37"/>
      <c r="D328" s="37"/>
      <c r="E328" s="97"/>
      <c r="F328" s="37"/>
      <c r="G328" s="37"/>
      <c r="H328" s="193"/>
      <c r="I328" s="13"/>
      <c r="J328" s="13"/>
      <c r="K328" s="13"/>
      <c r="L328" s="13"/>
      <c r="M328" s="13"/>
      <c r="N328" s="13"/>
      <c r="O328" s="13"/>
      <c r="P328" s="13"/>
      <c r="Q328" s="13"/>
      <c r="R328" s="13"/>
      <c r="S328" s="13"/>
      <c r="T328" s="13"/>
      <c r="U328" s="13"/>
      <c r="V328" s="37"/>
      <c r="W328" s="37"/>
      <c r="X328" s="37"/>
      <c r="Y328" s="37"/>
      <c r="Z328" s="37"/>
    </row>
    <row r="329" spans="1:26" ht="13.5" customHeight="1">
      <c r="A329" s="37"/>
      <c r="B329" s="37"/>
      <c r="C329" s="37"/>
      <c r="D329" s="37"/>
      <c r="E329" s="97"/>
      <c r="F329" s="37"/>
      <c r="G329" s="37"/>
      <c r="H329" s="193"/>
      <c r="I329" s="13"/>
      <c r="J329" s="13"/>
      <c r="K329" s="13"/>
      <c r="L329" s="13"/>
      <c r="M329" s="13"/>
      <c r="N329" s="13"/>
      <c r="O329" s="13"/>
      <c r="P329" s="13"/>
      <c r="Q329" s="13"/>
      <c r="R329" s="13"/>
      <c r="S329" s="13"/>
      <c r="T329" s="13"/>
      <c r="U329" s="13"/>
      <c r="V329" s="37"/>
      <c r="W329" s="37"/>
      <c r="X329" s="37"/>
      <c r="Y329" s="37"/>
      <c r="Z329" s="37"/>
    </row>
    <row r="330" spans="1:26" ht="13.5" customHeight="1">
      <c r="A330" s="37"/>
      <c r="B330" s="37"/>
      <c r="C330" s="37"/>
      <c r="D330" s="37"/>
      <c r="E330" s="97"/>
      <c r="F330" s="37"/>
      <c r="G330" s="37"/>
      <c r="H330" s="193"/>
      <c r="I330" s="13"/>
      <c r="J330" s="13"/>
      <c r="K330" s="13"/>
      <c r="L330" s="13"/>
      <c r="M330" s="13"/>
      <c r="N330" s="13"/>
      <c r="O330" s="13"/>
      <c r="P330" s="13"/>
      <c r="Q330" s="13"/>
      <c r="R330" s="13"/>
      <c r="S330" s="13"/>
      <c r="T330" s="13"/>
      <c r="U330" s="13"/>
      <c r="V330" s="37"/>
      <c r="W330" s="37"/>
      <c r="X330" s="37"/>
      <c r="Y330" s="37"/>
      <c r="Z330" s="37"/>
    </row>
    <row r="331" spans="1:26" ht="13.5" customHeight="1">
      <c r="A331" s="37"/>
      <c r="B331" s="37"/>
      <c r="C331" s="37"/>
      <c r="D331" s="37"/>
      <c r="E331" s="97"/>
      <c r="F331" s="37"/>
      <c r="G331" s="37"/>
      <c r="H331" s="193"/>
      <c r="I331" s="13"/>
      <c r="J331" s="13"/>
      <c r="K331" s="13"/>
      <c r="L331" s="13"/>
      <c r="M331" s="13"/>
      <c r="N331" s="13"/>
      <c r="O331" s="13"/>
      <c r="P331" s="13"/>
      <c r="Q331" s="13"/>
      <c r="R331" s="13"/>
      <c r="S331" s="13"/>
      <c r="T331" s="13"/>
      <c r="U331" s="13"/>
      <c r="V331" s="37"/>
      <c r="W331" s="37"/>
      <c r="X331" s="37"/>
      <c r="Y331" s="37"/>
      <c r="Z331" s="37"/>
    </row>
    <row r="332" spans="1:26" ht="13.5" customHeight="1">
      <c r="A332" s="37"/>
      <c r="B332" s="37"/>
      <c r="C332" s="37"/>
      <c r="D332" s="37"/>
      <c r="E332" s="97"/>
      <c r="F332" s="37"/>
      <c r="G332" s="37"/>
      <c r="H332" s="193"/>
      <c r="I332" s="13"/>
      <c r="J332" s="13"/>
      <c r="K332" s="13"/>
      <c r="L332" s="13"/>
      <c r="M332" s="13"/>
      <c r="N332" s="13"/>
      <c r="O332" s="13"/>
      <c r="P332" s="13"/>
      <c r="Q332" s="13"/>
      <c r="R332" s="13"/>
      <c r="S332" s="13"/>
      <c r="T332" s="13"/>
      <c r="U332" s="13"/>
      <c r="V332" s="37"/>
      <c r="W332" s="37"/>
      <c r="X332" s="37"/>
      <c r="Y332" s="37"/>
      <c r="Z332" s="37"/>
    </row>
    <row r="333" spans="1:26" ht="13.5" customHeight="1">
      <c r="A333" s="37"/>
      <c r="B333" s="37"/>
      <c r="C333" s="37"/>
      <c r="D333" s="37"/>
      <c r="E333" s="97"/>
      <c r="F333" s="37"/>
      <c r="G333" s="37"/>
      <c r="H333" s="193"/>
      <c r="I333" s="13"/>
      <c r="J333" s="13"/>
      <c r="K333" s="13"/>
      <c r="L333" s="13"/>
      <c r="M333" s="13"/>
      <c r="N333" s="13"/>
      <c r="O333" s="13"/>
      <c r="P333" s="13"/>
      <c r="Q333" s="13"/>
      <c r="R333" s="13"/>
      <c r="S333" s="13"/>
      <c r="T333" s="13"/>
      <c r="U333" s="13"/>
      <c r="V333" s="37"/>
      <c r="W333" s="37"/>
      <c r="X333" s="37"/>
      <c r="Y333" s="37"/>
      <c r="Z333" s="37"/>
    </row>
    <row r="334" spans="1:26" ht="13.5" customHeight="1">
      <c r="A334" s="37"/>
      <c r="B334" s="37"/>
      <c r="C334" s="37"/>
      <c r="D334" s="37"/>
      <c r="E334" s="97"/>
      <c r="F334" s="37"/>
      <c r="G334" s="37"/>
      <c r="H334" s="193"/>
      <c r="I334" s="13"/>
      <c r="J334" s="13"/>
      <c r="K334" s="13"/>
      <c r="L334" s="13"/>
      <c r="M334" s="13"/>
      <c r="N334" s="13"/>
      <c r="O334" s="13"/>
      <c r="P334" s="13"/>
      <c r="Q334" s="13"/>
      <c r="R334" s="13"/>
      <c r="S334" s="13"/>
      <c r="T334" s="13"/>
      <c r="U334" s="13"/>
      <c r="V334" s="37"/>
      <c r="W334" s="37"/>
      <c r="X334" s="37"/>
      <c r="Y334" s="37"/>
      <c r="Z334" s="37"/>
    </row>
    <row r="335" spans="1:26" ht="13.5" customHeight="1">
      <c r="A335" s="37"/>
      <c r="B335" s="37"/>
      <c r="C335" s="37"/>
      <c r="D335" s="37"/>
      <c r="E335" s="97"/>
      <c r="F335" s="37"/>
      <c r="G335" s="37"/>
      <c r="H335" s="193"/>
      <c r="I335" s="13"/>
      <c r="J335" s="13"/>
      <c r="K335" s="13"/>
      <c r="L335" s="13"/>
      <c r="M335" s="13"/>
      <c r="N335" s="13"/>
      <c r="O335" s="13"/>
      <c r="P335" s="13"/>
      <c r="Q335" s="13"/>
      <c r="R335" s="13"/>
      <c r="S335" s="13"/>
      <c r="T335" s="13"/>
      <c r="U335" s="13"/>
      <c r="V335" s="37"/>
      <c r="W335" s="37"/>
      <c r="X335" s="37"/>
      <c r="Y335" s="37"/>
      <c r="Z335" s="37"/>
    </row>
    <row r="336" spans="1:26" ht="13.5" customHeight="1">
      <c r="A336" s="37"/>
      <c r="B336" s="37"/>
      <c r="C336" s="37"/>
      <c r="D336" s="37"/>
      <c r="E336" s="97"/>
      <c r="F336" s="37"/>
      <c r="G336" s="37"/>
      <c r="H336" s="193"/>
      <c r="I336" s="13"/>
      <c r="J336" s="13"/>
      <c r="K336" s="13"/>
      <c r="L336" s="13"/>
      <c r="M336" s="13"/>
      <c r="N336" s="13"/>
      <c r="O336" s="13"/>
      <c r="P336" s="13"/>
      <c r="Q336" s="13"/>
      <c r="R336" s="13"/>
      <c r="S336" s="13"/>
      <c r="T336" s="13"/>
      <c r="U336" s="13"/>
      <c r="V336" s="37"/>
      <c r="W336" s="37"/>
      <c r="X336" s="37"/>
      <c r="Y336" s="37"/>
      <c r="Z336" s="37"/>
    </row>
    <row r="337" spans="1:26" ht="13.5" customHeight="1">
      <c r="A337" s="37"/>
      <c r="B337" s="37"/>
      <c r="C337" s="37"/>
      <c r="D337" s="37"/>
      <c r="E337" s="97"/>
      <c r="F337" s="37"/>
      <c r="G337" s="37"/>
      <c r="H337" s="193"/>
      <c r="I337" s="13"/>
      <c r="J337" s="13"/>
      <c r="K337" s="13"/>
      <c r="L337" s="13"/>
      <c r="M337" s="13"/>
      <c r="N337" s="13"/>
      <c r="O337" s="13"/>
      <c r="P337" s="13"/>
      <c r="Q337" s="13"/>
      <c r="R337" s="13"/>
      <c r="S337" s="13"/>
      <c r="T337" s="13"/>
      <c r="U337" s="13"/>
      <c r="V337" s="37"/>
      <c r="W337" s="37"/>
      <c r="X337" s="37"/>
      <c r="Y337" s="37"/>
      <c r="Z337" s="37"/>
    </row>
    <row r="338" spans="1:26" ht="13.5" customHeight="1">
      <c r="A338" s="37"/>
      <c r="B338" s="37"/>
      <c r="C338" s="37"/>
      <c r="D338" s="37"/>
      <c r="E338" s="97"/>
      <c r="F338" s="37"/>
      <c r="G338" s="37"/>
      <c r="H338" s="193"/>
      <c r="I338" s="13"/>
      <c r="J338" s="13"/>
      <c r="K338" s="13"/>
      <c r="L338" s="13"/>
      <c r="M338" s="13"/>
      <c r="N338" s="13"/>
      <c r="O338" s="13"/>
      <c r="P338" s="13"/>
      <c r="Q338" s="13"/>
      <c r="R338" s="13"/>
      <c r="S338" s="13"/>
      <c r="T338" s="13"/>
      <c r="U338" s="13"/>
      <c r="V338" s="37"/>
      <c r="W338" s="37"/>
      <c r="X338" s="37"/>
      <c r="Y338" s="37"/>
      <c r="Z338" s="37"/>
    </row>
    <row r="339" spans="1:26" ht="13.5" customHeight="1">
      <c r="A339" s="37"/>
      <c r="B339" s="37"/>
      <c r="C339" s="37"/>
      <c r="D339" s="37"/>
      <c r="E339" s="97"/>
      <c r="F339" s="37"/>
      <c r="G339" s="37"/>
      <c r="H339" s="193"/>
      <c r="I339" s="13"/>
      <c r="J339" s="13"/>
      <c r="K339" s="13"/>
      <c r="L339" s="13"/>
      <c r="M339" s="13"/>
      <c r="N339" s="13"/>
      <c r="O339" s="13"/>
      <c r="P339" s="13"/>
      <c r="Q339" s="13"/>
      <c r="R339" s="13"/>
      <c r="S339" s="13"/>
      <c r="T339" s="13"/>
      <c r="U339" s="13"/>
      <c r="V339" s="37"/>
      <c r="W339" s="37"/>
      <c r="X339" s="37"/>
      <c r="Y339" s="37"/>
      <c r="Z339" s="37"/>
    </row>
    <row r="340" spans="1:26" ht="13.5" customHeight="1">
      <c r="A340" s="37"/>
      <c r="B340" s="37"/>
      <c r="C340" s="37"/>
      <c r="D340" s="37"/>
      <c r="E340" s="97"/>
      <c r="F340" s="37"/>
      <c r="G340" s="37"/>
      <c r="H340" s="193"/>
      <c r="I340" s="13"/>
      <c r="J340" s="13"/>
      <c r="K340" s="13"/>
      <c r="L340" s="13"/>
      <c r="M340" s="13"/>
      <c r="N340" s="13"/>
      <c r="O340" s="13"/>
      <c r="P340" s="13"/>
      <c r="Q340" s="13"/>
      <c r="R340" s="13"/>
      <c r="S340" s="13"/>
      <c r="T340" s="13"/>
      <c r="U340" s="13"/>
      <c r="V340" s="37"/>
      <c r="W340" s="37"/>
      <c r="X340" s="37"/>
      <c r="Y340" s="37"/>
      <c r="Z340" s="37"/>
    </row>
    <row r="341" spans="1:26" ht="13.5" customHeight="1">
      <c r="A341" s="37"/>
      <c r="B341" s="37"/>
      <c r="C341" s="37"/>
      <c r="D341" s="37"/>
      <c r="E341" s="97"/>
      <c r="F341" s="37"/>
      <c r="G341" s="37"/>
      <c r="H341" s="193"/>
      <c r="I341" s="13"/>
      <c r="J341" s="13"/>
      <c r="K341" s="13"/>
      <c r="L341" s="13"/>
      <c r="M341" s="13"/>
      <c r="N341" s="13"/>
      <c r="O341" s="13"/>
      <c r="P341" s="13"/>
      <c r="Q341" s="13"/>
      <c r="R341" s="13"/>
      <c r="S341" s="13"/>
      <c r="T341" s="13"/>
      <c r="U341" s="13"/>
      <c r="V341" s="37"/>
      <c r="W341" s="37"/>
      <c r="X341" s="37"/>
      <c r="Y341" s="37"/>
      <c r="Z341" s="37"/>
    </row>
    <row r="342" spans="1:26" ht="13.5" customHeight="1">
      <c r="A342" s="37"/>
      <c r="B342" s="37"/>
      <c r="C342" s="37"/>
      <c r="D342" s="37"/>
      <c r="E342" s="97"/>
      <c r="F342" s="37"/>
      <c r="G342" s="37"/>
      <c r="H342" s="193"/>
      <c r="I342" s="13"/>
      <c r="J342" s="13"/>
      <c r="K342" s="13"/>
      <c r="L342" s="13"/>
      <c r="M342" s="13"/>
      <c r="N342" s="13"/>
      <c r="O342" s="13"/>
      <c r="P342" s="13"/>
      <c r="Q342" s="13"/>
      <c r="R342" s="13"/>
      <c r="S342" s="13"/>
      <c r="T342" s="13"/>
      <c r="U342" s="13"/>
      <c r="V342" s="37"/>
      <c r="W342" s="37"/>
      <c r="X342" s="37"/>
      <c r="Y342" s="37"/>
      <c r="Z342" s="37"/>
    </row>
    <row r="343" spans="1:26" ht="13.5" customHeight="1">
      <c r="A343" s="37"/>
      <c r="B343" s="37"/>
      <c r="C343" s="37"/>
      <c r="D343" s="37"/>
      <c r="E343" s="97"/>
      <c r="F343" s="37"/>
      <c r="G343" s="37"/>
      <c r="H343" s="193"/>
      <c r="I343" s="13"/>
      <c r="J343" s="13"/>
      <c r="K343" s="13"/>
      <c r="L343" s="13"/>
      <c r="M343" s="13"/>
      <c r="N343" s="13"/>
      <c r="O343" s="13"/>
      <c r="P343" s="13"/>
      <c r="Q343" s="13"/>
      <c r="R343" s="13"/>
      <c r="S343" s="13"/>
      <c r="T343" s="13"/>
      <c r="U343" s="13"/>
      <c r="V343" s="37"/>
      <c r="W343" s="37"/>
      <c r="X343" s="37"/>
      <c r="Y343" s="37"/>
      <c r="Z343" s="37"/>
    </row>
    <row r="344" spans="1:26" ht="13.5" customHeight="1">
      <c r="A344" s="37"/>
      <c r="B344" s="37"/>
      <c r="C344" s="37"/>
      <c r="D344" s="37"/>
      <c r="E344" s="97"/>
      <c r="F344" s="37"/>
      <c r="G344" s="37"/>
      <c r="H344" s="193"/>
      <c r="I344" s="13"/>
      <c r="J344" s="13"/>
      <c r="K344" s="13"/>
      <c r="L344" s="13"/>
      <c r="M344" s="13"/>
      <c r="N344" s="13"/>
      <c r="O344" s="13"/>
      <c r="P344" s="13"/>
      <c r="Q344" s="13"/>
      <c r="R344" s="13"/>
      <c r="S344" s="13"/>
      <c r="T344" s="13"/>
      <c r="U344" s="13"/>
      <c r="V344" s="37"/>
      <c r="W344" s="37"/>
      <c r="X344" s="37"/>
      <c r="Y344" s="37"/>
      <c r="Z344" s="37"/>
    </row>
    <row r="345" spans="1:26" ht="13.5" customHeight="1">
      <c r="A345" s="37"/>
      <c r="B345" s="37"/>
      <c r="C345" s="37"/>
      <c r="D345" s="37"/>
      <c r="E345" s="97"/>
      <c r="F345" s="37"/>
      <c r="G345" s="37"/>
      <c r="H345" s="193"/>
      <c r="I345" s="13"/>
      <c r="J345" s="13"/>
      <c r="K345" s="13"/>
      <c r="L345" s="13"/>
      <c r="M345" s="13"/>
      <c r="N345" s="13"/>
      <c r="O345" s="13"/>
      <c r="P345" s="13"/>
      <c r="Q345" s="13"/>
      <c r="R345" s="13"/>
      <c r="S345" s="13"/>
      <c r="T345" s="13"/>
      <c r="U345" s="13"/>
      <c r="V345" s="37"/>
      <c r="W345" s="37"/>
      <c r="X345" s="37"/>
      <c r="Y345" s="37"/>
      <c r="Z345" s="37"/>
    </row>
    <row r="346" spans="1:26" ht="13.5" customHeight="1">
      <c r="A346" s="37"/>
      <c r="B346" s="37"/>
      <c r="C346" s="37"/>
      <c r="D346" s="37"/>
      <c r="E346" s="97"/>
      <c r="F346" s="37"/>
      <c r="G346" s="37"/>
      <c r="H346" s="193"/>
      <c r="I346" s="13"/>
      <c r="J346" s="13"/>
      <c r="K346" s="13"/>
      <c r="L346" s="13"/>
      <c r="M346" s="13"/>
      <c r="N346" s="13"/>
      <c r="O346" s="13"/>
      <c r="P346" s="13"/>
      <c r="Q346" s="13"/>
      <c r="R346" s="13"/>
      <c r="S346" s="13"/>
      <c r="T346" s="13"/>
      <c r="U346" s="13"/>
      <c r="V346" s="37"/>
      <c r="W346" s="37"/>
      <c r="X346" s="37"/>
      <c r="Y346" s="37"/>
      <c r="Z346" s="37"/>
    </row>
    <row r="347" spans="1:26" ht="13.5" customHeight="1">
      <c r="A347" s="37"/>
      <c r="B347" s="37"/>
      <c r="C347" s="37"/>
      <c r="D347" s="37"/>
      <c r="E347" s="97"/>
      <c r="F347" s="37"/>
      <c r="G347" s="37"/>
      <c r="H347" s="193"/>
      <c r="I347" s="13"/>
      <c r="J347" s="13"/>
      <c r="K347" s="13"/>
      <c r="L347" s="13"/>
      <c r="M347" s="13"/>
      <c r="N347" s="13"/>
      <c r="O347" s="13"/>
      <c r="P347" s="13"/>
      <c r="Q347" s="13"/>
      <c r="R347" s="13"/>
      <c r="S347" s="13"/>
      <c r="T347" s="13"/>
      <c r="U347" s="13"/>
      <c r="V347" s="37"/>
      <c r="W347" s="37"/>
      <c r="X347" s="37"/>
      <c r="Y347" s="37"/>
      <c r="Z347" s="37"/>
    </row>
    <row r="348" spans="1:26" ht="13.5" customHeight="1">
      <c r="A348" s="37"/>
      <c r="B348" s="37"/>
      <c r="C348" s="37"/>
      <c r="D348" s="37"/>
      <c r="E348" s="97"/>
      <c r="F348" s="37"/>
      <c r="G348" s="37"/>
      <c r="H348" s="193"/>
      <c r="I348" s="13"/>
      <c r="J348" s="13"/>
      <c r="K348" s="13"/>
      <c r="L348" s="13"/>
      <c r="M348" s="13"/>
      <c r="N348" s="13"/>
      <c r="O348" s="13"/>
      <c r="P348" s="13"/>
      <c r="Q348" s="13"/>
      <c r="R348" s="13"/>
      <c r="S348" s="13"/>
      <c r="T348" s="13"/>
      <c r="U348" s="13"/>
      <c r="V348" s="37"/>
      <c r="W348" s="37"/>
      <c r="X348" s="37"/>
      <c r="Y348" s="37"/>
      <c r="Z348" s="37"/>
    </row>
    <row r="349" spans="1:26" ht="13.5" customHeight="1">
      <c r="A349" s="37"/>
      <c r="B349" s="37"/>
      <c r="C349" s="37"/>
      <c r="D349" s="37"/>
      <c r="E349" s="97"/>
      <c r="F349" s="37"/>
      <c r="G349" s="37"/>
      <c r="H349" s="193"/>
      <c r="I349" s="13"/>
      <c r="J349" s="13"/>
      <c r="K349" s="13"/>
      <c r="L349" s="13"/>
      <c r="M349" s="13"/>
      <c r="N349" s="13"/>
      <c r="O349" s="13"/>
      <c r="P349" s="13"/>
      <c r="Q349" s="13"/>
      <c r="R349" s="13"/>
      <c r="S349" s="13"/>
      <c r="T349" s="13"/>
      <c r="U349" s="13"/>
      <c r="V349" s="37"/>
      <c r="W349" s="37"/>
      <c r="X349" s="37"/>
      <c r="Y349" s="37"/>
      <c r="Z349" s="37"/>
    </row>
    <row r="350" spans="1:26" ht="13.5" customHeight="1">
      <c r="A350" s="37"/>
      <c r="B350" s="37"/>
      <c r="C350" s="37"/>
      <c r="D350" s="37"/>
      <c r="E350" s="97"/>
      <c r="F350" s="37"/>
      <c r="G350" s="37"/>
      <c r="H350" s="193"/>
      <c r="I350" s="13"/>
      <c r="J350" s="13"/>
      <c r="K350" s="13"/>
      <c r="L350" s="13"/>
      <c r="M350" s="13"/>
      <c r="N350" s="13"/>
      <c r="O350" s="13"/>
      <c r="P350" s="13"/>
      <c r="Q350" s="13"/>
      <c r="R350" s="13"/>
      <c r="S350" s="13"/>
      <c r="T350" s="13"/>
      <c r="U350" s="13"/>
      <c r="V350" s="37"/>
      <c r="W350" s="37"/>
      <c r="X350" s="37"/>
      <c r="Y350" s="37"/>
      <c r="Z350" s="37"/>
    </row>
    <row r="351" spans="1:26" ht="13.5" customHeight="1">
      <c r="A351" s="37"/>
      <c r="B351" s="37"/>
      <c r="C351" s="37"/>
      <c r="D351" s="37"/>
      <c r="E351" s="97"/>
      <c r="F351" s="37"/>
      <c r="G351" s="37"/>
      <c r="H351" s="193"/>
      <c r="I351" s="13"/>
      <c r="J351" s="13"/>
      <c r="K351" s="13"/>
      <c r="L351" s="13"/>
      <c r="M351" s="13"/>
      <c r="N351" s="13"/>
      <c r="O351" s="13"/>
      <c r="P351" s="13"/>
      <c r="Q351" s="13"/>
      <c r="R351" s="13"/>
      <c r="S351" s="13"/>
      <c r="T351" s="13"/>
      <c r="U351" s="13"/>
      <c r="V351" s="37"/>
      <c r="W351" s="37"/>
      <c r="X351" s="37"/>
      <c r="Y351" s="37"/>
      <c r="Z351" s="37"/>
    </row>
    <row r="352" spans="1:26" ht="13.5" customHeight="1">
      <c r="A352" s="37"/>
      <c r="B352" s="37"/>
      <c r="C352" s="37"/>
      <c r="D352" s="37"/>
      <c r="E352" s="97"/>
      <c r="F352" s="37"/>
      <c r="G352" s="37"/>
      <c r="H352" s="193"/>
      <c r="I352" s="13"/>
      <c r="J352" s="13"/>
      <c r="K352" s="13"/>
      <c r="L352" s="13"/>
      <c r="M352" s="13"/>
      <c r="N352" s="13"/>
      <c r="O352" s="13"/>
      <c r="P352" s="13"/>
      <c r="Q352" s="13"/>
      <c r="R352" s="13"/>
      <c r="S352" s="13"/>
      <c r="T352" s="13"/>
      <c r="U352" s="13"/>
      <c r="V352" s="37"/>
      <c r="W352" s="37"/>
      <c r="X352" s="37"/>
      <c r="Y352" s="37"/>
      <c r="Z352" s="37"/>
    </row>
    <row r="353" spans="1:26" ht="13.5" customHeight="1">
      <c r="A353" s="37"/>
      <c r="B353" s="37"/>
      <c r="C353" s="37"/>
      <c r="D353" s="37"/>
      <c r="E353" s="97"/>
      <c r="F353" s="37"/>
      <c r="G353" s="37"/>
      <c r="H353" s="193"/>
      <c r="I353" s="13"/>
      <c r="J353" s="13"/>
      <c r="K353" s="13"/>
      <c r="L353" s="13"/>
      <c r="M353" s="13"/>
      <c r="N353" s="13"/>
      <c r="O353" s="13"/>
      <c r="P353" s="13"/>
      <c r="Q353" s="13"/>
      <c r="R353" s="13"/>
      <c r="S353" s="13"/>
      <c r="T353" s="13"/>
      <c r="U353" s="13"/>
      <c r="V353" s="37"/>
      <c r="W353" s="37"/>
      <c r="X353" s="37"/>
      <c r="Y353" s="37"/>
      <c r="Z353" s="37"/>
    </row>
    <row r="354" spans="1:26" ht="13.5" customHeight="1">
      <c r="A354" s="37"/>
      <c r="B354" s="37"/>
      <c r="C354" s="37"/>
      <c r="D354" s="37"/>
      <c r="E354" s="97"/>
      <c r="F354" s="37"/>
      <c r="G354" s="37"/>
      <c r="H354" s="193"/>
      <c r="I354" s="13"/>
      <c r="J354" s="13"/>
      <c r="K354" s="13"/>
      <c r="L354" s="13"/>
      <c r="M354" s="13"/>
      <c r="N354" s="13"/>
      <c r="O354" s="13"/>
      <c r="P354" s="13"/>
      <c r="Q354" s="13"/>
      <c r="R354" s="13"/>
      <c r="S354" s="13"/>
      <c r="T354" s="13"/>
      <c r="U354" s="13"/>
      <c r="V354" s="37"/>
      <c r="W354" s="37"/>
      <c r="X354" s="37"/>
      <c r="Y354" s="37"/>
      <c r="Z354" s="37"/>
    </row>
    <row r="355" spans="1:26" ht="13.5" customHeight="1">
      <c r="A355" s="37"/>
      <c r="B355" s="37"/>
      <c r="C355" s="37"/>
      <c r="D355" s="37"/>
      <c r="E355" s="97"/>
      <c r="F355" s="37"/>
      <c r="G355" s="37"/>
      <c r="H355" s="193"/>
      <c r="I355" s="13"/>
      <c r="J355" s="13"/>
      <c r="K355" s="13"/>
      <c r="L355" s="13"/>
      <c r="M355" s="13"/>
      <c r="N355" s="13"/>
      <c r="O355" s="13"/>
      <c r="P355" s="13"/>
      <c r="Q355" s="13"/>
      <c r="R355" s="13"/>
      <c r="S355" s="13"/>
      <c r="T355" s="13"/>
      <c r="U355" s="13"/>
      <c r="V355" s="37"/>
      <c r="W355" s="37"/>
      <c r="X355" s="37"/>
      <c r="Y355" s="37"/>
      <c r="Z355" s="37"/>
    </row>
    <row r="356" spans="1:26" ht="13.5" customHeight="1">
      <c r="A356" s="37"/>
      <c r="B356" s="37"/>
      <c r="C356" s="37"/>
      <c r="D356" s="37"/>
      <c r="E356" s="97"/>
      <c r="F356" s="37"/>
      <c r="G356" s="37"/>
      <c r="H356" s="193"/>
      <c r="I356" s="13"/>
      <c r="J356" s="13"/>
      <c r="K356" s="13"/>
      <c r="L356" s="13"/>
      <c r="M356" s="13"/>
      <c r="N356" s="13"/>
      <c r="O356" s="13"/>
      <c r="P356" s="13"/>
      <c r="Q356" s="13"/>
      <c r="R356" s="13"/>
      <c r="S356" s="13"/>
      <c r="T356" s="13"/>
      <c r="U356" s="13"/>
      <c r="V356" s="37"/>
      <c r="W356" s="37"/>
      <c r="X356" s="37"/>
      <c r="Y356" s="37"/>
      <c r="Z356" s="37"/>
    </row>
    <row r="357" spans="1:26" ht="13.5" customHeight="1">
      <c r="A357" s="37"/>
      <c r="B357" s="37"/>
      <c r="C357" s="37"/>
      <c r="D357" s="37"/>
      <c r="E357" s="97"/>
      <c r="F357" s="37"/>
      <c r="G357" s="37"/>
      <c r="H357" s="193"/>
      <c r="I357" s="13"/>
      <c r="J357" s="13"/>
      <c r="K357" s="13"/>
      <c r="L357" s="13"/>
      <c r="M357" s="13"/>
      <c r="N357" s="13"/>
      <c r="O357" s="13"/>
      <c r="P357" s="13"/>
      <c r="Q357" s="13"/>
      <c r="R357" s="13"/>
      <c r="S357" s="13"/>
      <c r="T357" s="13"/>
      <c r="U357" s="13"/>
      <c r="V357" s="37"/>
      <c r="W357" s="37"/>
      <c r="X357" s="37"/>
      <c r="Y357" s="37"/>
      <c r="Z357" s="37"/>
    </row>
    <row r="358" spans="1:26" ht="13.5" customHeight="1">
      <c r="A358" s="37"/>
      <c r="B358" s="37"/>
      <c r="C358" s="37"/>
      <c r="D358" s="37"/>
      <c r="E358" s="97"/>
      <c r="F358" s="37"/>
      <c r="G358" s="37"/>
      <c r="H358" s="193"/>
      <c r="I358" s="13"/>
      <c r="J358" s="13"/>
      <c r="K358" s="13"/>
      <c r="L358" s="13"/>
      <c r="M358" s="13"/>
      <c r="N358" s="13"/>
      <c r="O358" s="13"/>
      <c r="P358" s="13"/>
      <c r="Q358" s="13"/>
      <c r="R358" s="13"/>
      <c r="S358" s="13"/>
      <c r="T358" s="13"/>
      <c r="U358" s="13"/>
      <c r="V358" s="37"/>
      <c r="W358" s="37"/>
      <c r="X358" s="37"/>
      <c r="Y358" s="37"/>
      <c r="Z358" s="37"/>
    </row>
    <row r="359" spans="1:26" ht="13.5" customHeight="1">
      <c r="A359" s="37"/>
      <c r="B359" s="37"/>
      <c r="C359" s="37"/>
      <c r="D359" s="37"/>
      <c r="E359" s="97"/>
      <c r="F359" s="37"/>
      <c r="G359" s="37"/>
      <c r="H359" s="193"/>
      <c r="I359" s="13"/>
      <c r="J359" s="13"/>
      <c r="K359" s="13"/>
      <c r="L359" s="13"/>
      <c r="M359" s="13"/>
      <c r="N359" s="13"/>
      <c r="O359" s="13"/>
      <c r="P359" s="13"/>
      <c r="Q359" s="13"/>
      <c r="R359" s="13"/>
      <c r="S359" s="13"/>
      <c r="T359" s="13"/>
      <c r="U359" s="13"/>
      <c r="V359" s="37"/>
      <c r="W359" s="37"/>
      <c r="X359" s="37"/>
      <c r="Y359" s="37"/>
      <c r="Z359" s="37"/>
    </row>
    <row r="360" spans="1:26" ht="13.5" customHeight="1">
      <c r="A360" s="37"/>
      <c r="B360" s="37"/>
      <c r="C360" s="37"/>
      <c r="D360" s="37"/>
      <c r="E360" s="97"/>
      <c r="F360" s="37"/>
      <c r="G360" s="37"/>
      <c r="H360" s="193"/>
      <c r="I360" s="13"/>
      <c r="J360" s="13"/>
      <c r="K360" s="13"/>
      <c r="L360" s="13"/>
      <c r="M360" s="13"/>
      <c r="N360" s="13"/>
      <c r="O360" s="13"/>
      <c r="P360" s="13"/>
      <c r="Q360" s="13"/>
      <c r="R360" s="13"/>
      <c r="S360" s="13"/>
      <c r="T360" s="13"/>
      <c r="U360" s="13"/>
      <c r="V360" s="37"/>
      <c r="W360" s="37"/>
      <c r="X360" s="37"/>
      <c r="Y360" s="37"/>
      <c r="Z360" s="37"/>
    </row>
    <row r="361" spans="1:26" ht="13.5" customHeight="1">
      <c r="A361" s="37"/>
      <c r="B361" s="37"/>
      <c r="C361" s="37"/>
      <c r="D361" s="37"/>
      <c r="E361" s="97"/>
      <c r="F361" s="37"/>
      <c r="G361" s="37"/>
      <c r="H361" s="193"/>
      <c r="I361" s="13"/>
      <c r="J361" s="13"/>
      <c r="K361" s="13"/>
      <c r="L361" s="13"/>
      <c r="M361" s="13"/>
      <c r="N361" s="13"/>
      <c r="O361" s="13"/>
      <c r="P361" s="13"/>
      <c r="Q361" s="13"/>
      <c r="R361" s="13"/>
      <c r="S361" s="13"/>
      <c r="T361" s="13"/>
      <c r="U361" s="13"/>
      <c r="V361" s="37"/>
      <c r="W361" s="37"/>
      <c r="X361" s="37"/>
      <c r="Y361" s="37"/>
      <c r="Z361" s="37"/>
    </row>
    <row r="362" spans="1:26" ht="13.5" customHeight="1">
      <c r="A362" s="37"/>
      <c r="B362" s="37"/>
      <c r="C362" s="37"/>
      <c r="D362" s="37"/>
      <c r="E362" s="97"/>
      <c r="F362" s="37"/>
      <c r="G362" s="37"/>
      <c r="H362" s="193"/>
      <c r="I362" s="13"/>
      <c r="J362" s="13"/>
      <c r="K362" s="13"/>
      <c r="L362" s="13"/>
      <c r="M362" s="13"/>
      <c r="N362" s="13"/>
      <c r="O362" s="13"/>
      <c r="P362" s="13"/>
      <c r="Q362" s="13"/>
      <c r="R362" s="13"/>
      <c r="S362" s="13"/>
      <c r="T362" s="13"/>
      <c r="U362" s="13"/>
      <c r="V362" s="37"/>
      <c r="W362" s="37"/>
      <c r="X362" s="37"/>
      <c r="Y362" s="37"/>
      <c r="Z362" s="37"/>
    </row>
    <row r="363" spans="1:26" ht="13.5" customHeight="1">
      <c r="A363" s="37"/>
      <c r="B363" s="37"/>
      <c r="C363" s="37"/>
      <c r="D363" s="37"/>
      <c r="E363" s="97"/>
      <c r="F363" s="37"/>
      <c r="G363" s="37"/>
      <c r="H363" s="193"/>
      <c r="I363" s="13"/>
      <c r="J363" s="13"/>
      <c r="K363" s="13"/>
      <c r="L363" s="13"/>
      <c r="M363" s="13"/>
      <c r="N363" s="13"/>
      <c r="O363" s="13"/>
      <c r="P363" s="13"/>
      <c r="Q363" s="13"/>
      <c r="R363" s="13"/>
      <c r="S363" s="13"/>
      <c r="T363" s="13"/>
      <c r="U363" s="13"/>
      <c r="V363" s="37"/>
      <c r="W363" s="37"/>
      <c r="X363" s="37"/>
      <c r="Y363" s="37"/>
      <c r="Z363" s="37"/>
    </row>
    <row r="364" spans="1:26" ht="13.5" customHeight="1">
      <c r="A364" s="37"/>
      <c r="B364" s="37"/>
      <c r="C364" s="37"/>
      <c r="D364" s="37"/>
      <c r="E364" s="97"/>
      <c r="F364" s="37"/>
      <c r="G364" s="37"/>
      <c r="H364" s="193"/>
      <c r="I364" s="13"/>
      <c r="J364" s="13"/>
      <c r="K364" s="13"/>
      <c r="L364" s="13"/>
      <c r="M364" s="13"/>
      <c r="N364" s="13"/>
      <c r="O364" s="13"/>
      <c r="P364" s="13"/>
      <c r="Q364" s="13"/>
      <c r="R364" s="13"/>
      <c r="S364" s="13"/>
      <c r="T364" s="13"/>
      <c r="U364" s="13"/>
      <c r="V364" s="37"/>
      <c r="W364" s="37"/>
      <c r="X364" s="37"/>
      <c r="Y364" s="37"/>
      <c r="Z364" s="37"/>
    </row>
    <row r="365" spans="1:26" ht="13.5" customHeight="1">
      <c r="A365" s="37"/>
      <c r="B365" s="37"/>
      <c r="C365" s="37"/>
      <c r="D365" s="37"/>
      <c r="E365" s="97"/>
      <c r="F365" s="37"/>
      <c r="G365" s="37"/>
      <c r="H365" s="193"/>
      <c r="I365" s="13"/>
      <c r="J365" s="13"/>
      <c r="K365" s="13"/>
      <c r="L365" s="13"/>
      <c r="M365" s="13"/>
      <c r="N365" s="13"/>
      <c r="O365" s="13"/>
      <c r="P365" s="13"/>
      <c r="Q365" s="13"/>
      <c r="R365" s="13"/>
      <c r="S365" s="13"/>
      <c r="T365" s="13"/>
      <c r="U365" s="13"/>
      <c r="V365" s="37"/>
      <c r="W365" s="37"/>
      <c r="X365" s="37"/>
      <c r="Y365" s="37"/>
      <c r="Z365" s="37"/>
    </row>
    <row r="366" spans="1:26" ht="13.5" customHeight="1">
      <c r="A366" s="37"/>
      <c r="B366" s="37"/>
      <c r="C366" s="37"/>
      <c r="D366" s="37"/>
      <c r="E366" s="97"/>
      <c r="F366" s="37"/>
      <c r="G366" s="37"/>
      <c r="H366" s="193"/>
      <c r="I366" s="13"/>
      <c r="J366" s="13"/>
      <c r="K366" s="13"/>
      <c r="L366" s="13"/>
      <c r="M366" s="13"/>
      <c r="N366" s="13"/>
      <c r="O366" s="13"/>
      <c r="P366" s="13"/>
      <c r="Q366" s="13"/>
      <c r="R366" s="13"/>
      <c r="S366" s="13"/>
      <c r="T366" s="13"/>
      <c r="U366" s="13"/>
      <c r="V366" s="37"/>
      <c r="W366" s="37"/>
      <c r="X366" s="37"/>
      <c r="Y366" s="37"/>
      <c r="Z366" s="37"/>
    </row>
    <row r="367" spans="1:26" ht="13.5" customHeight="1">
      <c r="A367" s="37"/>
      <c r="B367" s="37"/>
      <c r="C367" s="37"/>
      <c r="D367" s="37"/>
      <c r="E367" s="97"/>
      <c r="F367" s="37"/>
      <c r="G367" s="37"/>
      <c r="H367" s="193"/>
      <c r="I367" s="13"/>
      <c r="J367" s="13"/>
      <c r="K367" s="13"/>
      <c r="L367" s="13"/>
      <c r="M367" s="13"/>
      <c r="N367" s="13"/>
      <c r="O367" s="13"/>
      <c r="P367" s="13"/>
      <c r="Q367" s="13"/>
      <c r="R367" s="13"/>
      <c r="S367" s="13"/>
      <c r="T367" s="13"/>
      <c r="U367" s="13"/>
      <c r="V367" s="37"/>
      <c r="W367" s="37"/>
      <c r="X367" s="37"/>
      <c r="Y367" s="37"/>
      <c r="Z367" s="37"/>
    </row>
    <row r="368" spans="1:26" ht="13.5" customHeight="1">
      <c r="A368" s="37"/>
      <c r="B368" s="37"/>
      <c r="C368" s="37"/>
      <c r="D368" s="37"/>
      <c r="E368" s="97"/>
      <c r="F368" s="37"/>
      <c r="G368" s="37"/>
      <c r="H368" s="193"/>
      <c r="I368" s="13"/>
      <c r="J368" s="13"/>
      <c r="K368" s="13"/>
      <c r="L368" s="13"/>
      <c r="M368" s="13"/>
      <c r="N368" s="13"/>
      <c r="O368" s="13"/>
      <c r="P368" s="13"/>
      <c r="Q368" s="13"/>
      <c r="R368" s="13"/>
      <c r="S368" s="13"/>
      <c r="T368" s="13"/>
      <c r="U368" s="13"/>
      <c r="V368" s="37"/>
      <c r="W368" s="37"/>
      <c r="X368" s="37"/>
      <c r="Y368" s="37"/>
      <c r="Z368" s="37"/>
    </row>
    <row r="369" spans="1:26" ht="13.5" customHeight="1">
      <c r="A369" s="37"/>
      <c r="B369" s="37"/>
      <c r="C369" s="37"/>
      <c r="D369" s="37"/>
      <c r="E369" s="97"/>
      <c r="F369" s="37"/>
      <c r="G369" s="37"/>
      <c r="H369" s="193"/>
      <c r="I369" s="13"/>
      <c r="J369" s="13"/>
      <c r="K369" s="13"/>
      <c r="L369" s="13"/>
      <c r="M369" s="13"/>
      <c r="N369" s="13"/>
      <c r="O369" s="13"/>
      <c r="P369" s="13"/>
      <c r="Q369" s="13"/>
      <c r="R369" s="13"/>
      <c r="S369" s="13"/>
      <c r="T369" s="13"/>
      <c r="U369" s="13"/>
      <c r="V369" s="37"/>
      <c r="W369" s="37"/>
      <c r="X369" s="37"/>
      <c r="Y369" s="37"/>
      <c r="Z369" s="37"/>
    </row>
    <row r="370" spans="1:26" ht="13.5" customHeight="1">
      <c r="A370" s="37"/>
      <c r="B370" s="37"/>
      <c r="C370" s="37"/>
      <c r="D370" s="37"/>
      <c r="E370" s="97"/>
      <c r="F370" s="37"/>
      <c r="G370" s="37"/>
      <c r="H370" s="193"/>
      <c r="I370" s="13"/>
      <c r="J370" s="13"/>
      <c r="K370" s="13"/>
      <c r="L370" s="13"/>
      <c r="M370" s="13"/>
      <c r="N370" s="13"/>
      <c r="O370" s="13"/>
      <c r="P370" s="13"/>
      <c r="Q370" s="13"/>
      <c r="R370" s="13"/>
      <c r="S370" s="13"/>
      <c r="T370" s="13"/>
      <c r="U370" s="13"/>
      <c r="V370" s="37"/>
      <c r="W370" s="37"/>
      <c r="X370" s="37"/>
      <c r="Y370" s="37"/>
      <c r="Z370" s="37"/>
    </row>
    <row r="371" spans="1:26" ht="13.5" customHeight="1">
      <c r="A371" s="37"/>
      <c r="B371" s="37"/>
      <c r="C371" s="37"/>
      <c r="D371" s="37"/>
      <c r="E371" s="97"/>
      <c r="F371" s="37"/>
      <c r="G371" s="37"/>
      <c r="H371" s="193"/>
      <c r="I371" s="13"/>
      <c r="J371" s="13"/>
      <c r="K371" s="13"/>
      <c r="L371" s="13"/>
      <c r="M371" s="13"/>
      <c r="N371" s="13"/>
      <c r="O371" s="13"/>
      <c r="P371" s="13"/>
      <c r="Q371" s="13"/>
      <c r="R371" s="13"/>
      <c r="S371" s="13"/>
      <c r="T371" s="13"/>
      <c r="U371" s="13"/>
      <c r="V371" s="37"/>
      <c r="W371" s="37"/>
      <c r="X371" s="37"/>
      <c r="Y371" s="37"/>
      <c r="Z371" s="37"/>
    </row>
    <row r="372" spans="1:26" ht="13.5" customHeight="1">
      <c r="A372" s="37"/>
      <c r="B372" s="37"/>
      <c r="C372" s="37"/>
      <c r="D372" s="37"/>
      <c r="E372" s="97"/>
      <c r="F372" s="37"/>
      <c r="G372" s="37"/>
      <c r="H372" s="193"/>
      <c r="I372" s="13"/>
      <c r="J372" s="13"/>
      <c r="K372" s="13"/>
      <c r="L372" s="13"/>
      <c r="M372" s="13"/>
      <c r="N372" s="13"/>
      <c r="O372" s="13"/>
      <c r="P372" s="13"/>
      <c r="Q372" s="13"/>
      <c r="R372" s="13"/>
      <c r="S372" s="13"/>
      <c r="T372" s="13"/>
      <c r="U372" s="13"/>
      <c r="V372" s="37"/>
      <c r="W372" s="37"/>
      <c r="X372" s="37"/>
      <c r="Y372" s="37"/>
      <c r="Z372" s="37"/>
    </row>
    <row r="373" spans="1:26" ht="13.5" customHeight="1">
      <c r="A373" s="37"/>
      <c r="B373" s="37"/>
      <c r="C373" s="37"/>
      <c r="D373" s="37"/>
      <c r="E373" s="97"/>
      <c r="F373" s="37"/>
      <c r="G373" s="37"/>
      <c r="H373" s="193"/>
      <c r="I373" s="13"/>
      <c r="J373" s="13"/>
      <c r="K373" s="13"/>
      <c r="L373" s="13"/>
      <c r="M373" s="13"/>
      <c r="N373" s="13"/>
      <c r="O373" s="13"/>
      <c r="P373" s="13"/>
      <c r="Q373" s="13"/>
      <c r="R373" s="13"/>
      <c r="S373" s="13"/>
      <c r="T373" s="13"/>
      <c r="U373" s="13"/>
      <c r="V373" s="37"/>
      <c r="W373" s="37"/>
      <c r="X373" s="37"/>
      <c r="Y373" s="37"/>
      <c r="Z373" s="37"/>
    </row>
    <row r="374" spans="1:26" ht="13.5" customHeight="1">
      <c r="A374" s="37"/>
      <c r="B374" s="37"/>
      <c r="C374" s="37"/>
      <c r="D374" s="37"/>
      <c r="E374" s="97"/>
      <c r="F374" s="37"/>
      <c r="G374" s="37"/>
      <c r="H374" s="193"/>
      <c r="I374" s="13"/>
      <c r="J374" s="13"/>
      <c r="K374" s="13"/>
      <c r="L374" s="13"/>
      <c r="M374" s="13"/>
      <c r="N374" s="13"/>
      <c r="O374" s="13"/>
      <c r="P374" s="13"/>
      <c r="Q374" s="13"/>
      <c r="R374" s="13"/>
      <c r="S374" s="13"/>
      <c r="T374" s="13"/>
      <c r="U374" s="13"/>
      <c r="V374" s="37"/>
      <c r="W374" s="37"/>
      <c r="X374" s="37"/>
      <c r="Y374" s="37"/>
      <c r="Z374" s="37"/>
    </row>
    <row r="375" spans="1:26" ht="13.5" customHeight="1">
      <c r="A375" s="37"/>
      <c r="B375" s="37"/>
      <c r="C375" s="37"/>
      <c r="D375" s="37"/>
      <c r="E375" s="97"/>
      <c r="F375" s="37"/>
      <c r="G375" s="37"/>
      <c r="H375" s="193"/>
      <c r="I375" s="13"/>
      <c r="J375" s="13"/>
      <c r="K375" s="13"/>
      <c r="L375" s="13"/>
      <c r="M375" s="13"/>
      <c r="N375" s="13"/>
      <c r="O375" s="13"/>
      <c r="P375" s="13"/>
      <c r="Q375" s="13"/>
      <c r="R375" s="13"/>
      <c r="S375" s="13"/>
      <c r="T375" s="13"/>
      <c r="U375" s="13"/>
      <c r="V375" s="37"/>
      <c r="W375" s="37"/>
      <c r="X375" s="37"/>
      <c r="Y375" s="37"/>
      <c r="Z375" s="37"/>
    </row>
    <row r="376" spans="1:26" ht="13.5" customHeight="1">
      <c r="A376" s="37"/>
      <c r="B376" s="37"/>
      <c r="C376" s="37"/>
      <c r="D376" s="37"/>
      <c r="E376" s="97"/>
      <c r="F376" s="37"/>
      <c r="G376" s="37"/>
      <c r="H376" s="193"/>
      <c r="I376" s="13"/>
      <c r="J376" s="13"/>
      <c r="K376" s="13"/>
      <c r="L376" s="13"/>
      <c r="M376" s="13"/>
      <c r="N376" s="13"/>
      <c r="O376" s="13"/>
      <c r="P376" s="13"/>
      <c r="Q376" s="13"/>
      <c r="R376" s="13"/>
      <c r="S376" s="13"/>
      <c r="T376" s="13"/>
      <c r="U376" s="13"/>
      <c r="V376" s="37"/>
      <c r="W376" s="37"/>
      <c r="X376" s="37"/>
      <c r="Y376" s="37"/>
      <c r="Z376" s="37"/>
    </row>
    <row r="377" spans="1:26" ht="13.5" customHeight="1">
      <c r="A377" s="37"/>
      <c r="B377" s="37"/>
      <c r="C377" s="37"/>
      <c r="D377" s="37"/>
      <c r="E377" s="97"/>
      <c r="F377" s="37"/>
      <c r="G377" s="37"/>
      <c r="H377" s="193"/>
      <c r="I377" s="13"/>
      <c r="J377" s="13"/>
      <c r="K377" s="13"/>
      <c r="L377" s="13"/>
      <c r="M377" s="13"/>
      <c r="N377" s="13"/>
      <c r="O377" s="13"/>
      <c r="P377" s="13"/>
      <c r="Q377" s="13"/>
      <c r="R377" s="13"/>
      <c r="S377" s="13"/>
      <c r="T377" s="13"/>
      <c r="U377" s="13"/>
      <c r="V377" s="37"/>
      <c r="W377" s="37"/>
      <c r="X377" s="37"/>
      <c r="Y377" s="37"/>
      <c r="Z377" s="37"/>
    </row>
    <row r="378" spans="1:26" ht="13.5" customHeight="1">
      <c r="A378" s="37"/>
      <c r="B378" s="37"/>
      <c r="C378" s="37"/>
      <c r="D378" s="37"/>
      <c r="E378" s="97"/>
      <c r="F378" s="37"/>
      <c r="G378" s="37"/>
      <c r="H378" s="193"/>
      <c r="I378" s="13"/>
      <c r="J378" s="13"/>
      <c r="K378" s="13"/>
      <c r="L378" s="13"/>
      <c r="M378" s="13"/>
      <c r="N378" s="13"/>
      <c r="O378" s="13"/>
      <c r="P378" s="13"/>
      <c r="Q378" s="13"/>
      <c r="R378" s="13"/>
      <c r="S378" s="13"/>
      <c r="T378" s="13"/>
      <c r="U378" s="13"/>
      <c r="V378" s="37"/>
      <c r="W378" s="37"/>
      <c r="X378" s="37"/>
      <c r="Y378" s="37"/>
      <c r="Z378" s="37"/>
    </row>
    <row r="379" spans="1:26" ht="13.5" customHeight="1">
      <c r="A379" s="37"/>
      <c r="B379" s="37"/>
      <c r="C379" s="37"/>
      <c r="D379" s="37"/>
      <c r="E379" s="97"/>
      <c r="F379" s="37"/>
      <c r="G379" s="37"/>
      <c r="H379" s="193"/>
      <c r="I379" s="13"/>
      <c r="J379" s="13"/>
      <c r="K379" s="13"/>
      <c r="L379" s="13"/>
      <c r="M379" s="13"/>
      <c r="N379" s="13"/>
      <c r="O379" s="13"/>
      <c r="P379" s="13"/>
      <c r="Q379" s="13"/>
      <c r="R379" s="13"/>
      <c r="S379" s="13"/>
      <c r="T379" s="13"/>
      <c r="U379" s="13"/>
      <c r="V379" s="37"/>
      <c r="W379" s="37"/>
      <c r="X379" s="37"/>
      <c r="Y379" s="37"/>
      <c r="Z379" s="37"/>
    </row>
    <row r="380" spans="1:26" ht="13.5" customHeight="1">
      <c r="A380" s="37"/>
      <c r="B380" s="37"/>
      <c r="C380" s="37"/>
      <c r="D380" s="37"/>
      <c r="E380" s="97"/>
      <c r="F380" s="37"/>
      <c r="G380" s="37"/>
      <c r="H380" s="193"/>
      <c r="I380" s="13"/>
      <c r="J380" s="13"/>
      <c r="K380" s="13"/>
      <c r="L380" s="13"/>
      <c r="M380" s="13"/>
      <c r="N380" s="13"/>
      <c r="O380" s="13"/>
      <c r="P380" s="13"/>
      <c r="Q380" s="13"/>
      <c r="R380" s="13"/>
      <c r="S380" s="13"/>
      <c r="T380" s="13"/>
      <c r="U380" s="13"/>
      <c r="V380" s="37"/>
      <c r="W380" s="37"/>
      <c r="X380" s="37"/>
      <c r="Y380" s="37"/>
      <c r="Z380" s="37"/>
    </row>
    <row r="381" spans="1:26" ht="13.5" customHeight="1">
      <c r="A381" s="37"/>
      <c r="B381" s="37"/>
      <c r="C381" s="37"/>
      <c r="D381" s="37"/>
      <c r="E381" s="97"/>
      <c r="F381" s="37"/>
      <c r="G381" s="37"/>
      <c r="H381" s="193"/>
      <c r="I381" s="13"/>
      <c r="J381" s="13"/>
      <c r="K381" s="13"/>
      <c r="L381" s="13"/>
      <c r="M381" s="13"/>
      <c r="N381" s="13"/>
      <c r="O381" s="13"/>
      <c r="P381" s="13"/>
      <c r="Q381" s="13"/>
      <c r="R381" s="13"/>
      <c r="S381" s="13"/>
      <c r="T381" s="13"/>
      <c r="U381" s="13"/>
      <c r="V381" s="37"/>
      <c r="W381" s="37"/>
      <c r="X381" s="37"/>
      <c r="Y381" s="37"/>
      <c r="Z381" s="37"/>
    </row>
    <row r="382" spans="1:26" ht="13.5" customHeight="1">
      <c r="A382" s="37"/>
      <c r="B382" s="37"/>
      <c r="C382" s="37"/>
      <c r="D382" s="37"/>
      <c r="E382" s="97"/>
      <c r="F382" s="37"/>
      <c r="G382" s="37"/>
      <c r="H382" s="193"/>
      <c r="I382" s="13"/>
      <c r="J382" s="13"/>
      <c r="K382" s="13"/>
      <c r="L382" s="13"/>
      <c r="M382" s="13"/>
      <c r="N382" s="13"/>
      <c r="O382" s="13"/>
      <c r="P382" s="13"/>
      <c r="Q382" s="13"/>
      <c r="R382" s="13"/>
      <c r="S382" s="13"/>
      <c r="T382" s="13"/>
      <c r="U382" s="13"/>
      <c r="V382" s="37"/>
      <c r="W382" s="37"/>
      <c r="X382" s="37"/>
      <c r="Y382" s="37"/>
      <c r="Z382" s="37"/>
    </row>
    <row r="383" spans="1:26" ht="13.5" customHeight="1">
      <c r="A383" s="37"/>
      <c r="B383" s="37"/>
      <c r="C383" s="37"/>
      <c r="D383" s="37"/>
      <c r="E383" s="97"/>
      <c r="F383" s="37"/>
      <c r="G383" s="37"/>
      <c r="H383" s="193"/>
      <c r="I383" s="13"/>
      <c r="J383" s="13"/>
      <c r="K383" s="13"/>
      <c r="L383" s="13"/>
      <c r="M383" s="13"/>
      <c r="N383" s="13"/>
      <c r="O383" s="13"/>
      <c r="P383" s="13"/>
      <c r="Q383" s="13"/>
      <c r="R383" s="13"/>
      <c r="S383" s="13"/>
      <c r="T383" s="13"/>
      <c r="U383" s="13"/>
      <c r="V383" s="37"/>
      <c r="W383" s="37"/>
      <c r="X383" s="37"/>
      <c r="Y383" s="37"/>
      <c r="Z383" s="37"/>
    </row>
    <row r="384" spans="1:26" ht="13.5" customHeight="1">
      <c r="A384" s="37"/>
      <c r="B384" s="37"/>
      <c r="C384" s="37"/>
      <c r="D384" s="37"/>
      <c r="E384" s="97"/>
      <c r="F384" s="37"/>
      <c r="G384" s="37"/>
      <c r="H384" s="193"/>
      <c r="I384" s="13"/>
      <c r="J384" s="13"/>
      <c r="K384" s="13"/>
      <c r="L384" s="13"/>
      <c r="M384" s="13"/>
      <c r="N384" s="13"/>
      <c r="O384" s="13"/>
      <c r="P384" s="13"/>
      <c r="Q384" s="13"/>
      <c r="R384" s="13"/>
      <c r="S384" s="13"/>
      <c r="T384" s="13"/>
      <c r="U384" s="13"/>
      <c r="V384" s="37"/>
      <c r="W384" s="37"/>
      <c r="X384" s="37"/>
      <c r="Y384" s="37"/>
      <c r="Z384" s="37"/>
    </row>
    <row r="385" spans="1:26" ht="13.5" customHeight="1">
      <c r="A385" s="37"/>
      <c r="B385" s="37"/>
      <c r="C385" s="37"/>
      <c r="D385" s="37"/>
      <c r="E385" s="97"/>
      <c r="F385" s="37"/>
      <c r="G385" s="37"/>
      <c r="H385" s="193"/>
      <c r="I385" s="13"/>
      <c r="J385" s="13"/>
      <c r="K385" s="13"/>
      <c r="L385" s="13"/>
      <c r="M385" s="13"/>
      <c r="N385" s="13"/>
      <c r="O385" s="13"/>
      <c r="P385" s="13"/>
      <c r="Q385" s="13"/>
      <c r="R385" s="13"/>
      <c r="S385" s="13"/>
      <c r="T385" s="13"/>
      <c r="U385" s="13"/>
      <c r="V385" s="37"/>
      <c r="W385" s="37"/>
      <c r="X385" s="37"/>
      <c r="Y385" s="37"/>
      <c r="Z385" s="37"/>
    </row>
    <row r="386" spans="1:26" ht="13.5" customHeight="1">
      <c r="A386" s="37"/>
      <c r="B386" s="37"/>
      <c r="C386" s="37"/>
      <c r="D386" s="37"/>
      <c r="E386" s="97"/>
      <c r="F386" s="37"/>
      <c r="G386" s="37"/>
      <c r="H386" s="193"/>
      <c r="I386" s="13"/>
      <c r="J386" s="13"/>
      <c r="K386" s="13"/>
      <c r="L386" s="13"/>
      <c r="M386" s="13"/>
      <c r="N386" s="13"/>
      <c r="O386" s="13"/>
      <c r="P386" s="13"/>
      <c r="Q386" s="13"/>
      <c r="R386" s="13"/>
      <c r="S386" s="13"/>
      <c r="T386" s="13"/>
      <c r="U386" s="13"/>
      <c r="V386" s="37"/>
      <c r="W386" s="37"/>
      <c r="X386" s="37"/>
      <c r="Y386" s="37"/>
      <c r="Z386" s="37"/>
    </row>
    <row r="387" spans="1:26" ht="13.5" customHeight="1">
      <c r="A387" s="37"/>
      <c r="B387" s="37"/>
      <c r="C387" s="37"/>
      <c r="D387" s="37"/>
      <c r="E387" s="97"/>
      <c r="F387" s="37"/>
      <c r="G387" s="37"/>
      <c r="H387" s="193"/>
      <c r="I387" s="13"/>
      <c r="J387" s="13"/>
      <c r="K387" s="13"/>
      <c r="L387" s="13"/>
      <c r="M387" s="13"/>
      <c r="N387" s="13"/>
      <c r="O387" s="13"/>
      <c r="P387" s="13"/>
      <c r="Q387" s="13"/>
      <c r="R387" s="13"/>
      <c r="S387" s="13"/>
      <c r="T387" s="13"/>
      <c r="U387" s="13"/>
      <c r="V387" s="37"/>
      <c r="W387" s="37"/>
      <c r="X387" s="37"/>
      <c r="Y387" s="37"/>
      <c r="Z387" s="37"/>
    </row>
    <row r="388" spans="1:26" ht="13.5" customHeight="1">
      <c r="A388" s="37"/>
      <c r="B388" s="37"/>
      <c r="C388" s="37"/>
      <c r="D388" s="37"/>
      <c r="E388" s="97"/>
      <c r="F388" s="37"/>
      <c r="G388" s="37"/>
      <c r="H388" s="193"/>
      <c r="I388" s="13"/>
      <c r="J388" s="13"/>
      <c r="K388" s="13"/>
      <c r="L388" s="13"/>
      <c r="M388" s="13"/>
      <c r="N388" s="13"/>
      <c r="O388" s="13"/>
      <c r="P388" s="13"/>
      <c r="Q388" s="13"/>
      <c r="R388" s="13"/>
      <c r="S388" s="13"/>
      <c r="T388" s="13"/>
      <c r="U388" s="13"/>
      <c r="V388" s="37"/>
      <c r="W388" s="37"/>
      <c r="X388" s="37"/>
      <c r="Y388" s="37"/>
      <c r="Z388" s="37"/>
    </row>
    <row r="389" spans="1:26" ht="13.5" customHeight="1">
      <c r="A389" s="37"/>
      <c r="B389" s="37"/>
      <c r="C389" s="37"/>
      <c r="D389" s="37"/>
      <c r="E389" s="97"/>
      <c r="F389" s="37"/>
      <c r="G389" s="37"/>
      <c r="H389" s="193"/>
      <c r="I389" s="13"/>
      <c r="J389" s="13"/>
      <c r="K389" s="13"/>
      <c r="L389" s="13"/>
      <c r="M389" s="13"/>
      <c r="N389" s="13"/>
      <c r="O389" s="13"/>
      <c r="P389" s="13"/>
      <c r="Q389" s="13"/>
      <c r="R389" s="13"/>
      <c r="S389" s="13"/>
      <c r="T389" s="13"/>
      <c r="U389" s="13"/>
      <c r="V389" s="37"/>
      <c r="W389" s="37"/>
      <c r="X389" s="37"/>
      <c r="Y389" s="37"/>
      <c r="Z389" s="37"/>
    </row>
    <row r="390" spans="1:26" ht="13.5" customHeight="1">
      <c r="A390" s="37"/>
      <c r="B390" s="37"/>
      <c r="C390" s="37"/>
      <c r="D390" s="37"/>
      <c r="E390" s="97"/>
      <c r="F390" s="37"/>
      <c r="G390" s="37"/>
      <c r="H390" s="193"/>
      <c r="I390" s="13"/>
      <c r="J390" s="13"/>
      <c r="K390" s="13"/>
      <c r="L390" s="13"/>
      <c r="M390" s="13"/>
      <c r="N390" s="13"/>
      <c r="O390" s="13"/>
      <c r="P390" s="13"/>
      <c r="Q390" s="13"/>
      <c r="R390" s="13"/>
      <c r="S390" s="13"/>
      <c r="T390" s="13"/>
      <c r="U390" s="13"/>
      <c r="V390" s="37"/>
      <c r="W390" s="37"/>
      <c r="X390" s="37"/>
      <c r="Y390" s="37"/>
      <c r="Z390" s="37"/>
    </row>
    <row r="391" spans="1:26" ht="13.5" customHeight="1">
      <c r="A391" s="37"/>
      <c r="B391" s="37"/>
      <c r="C391" s="37"/>
      <c r="D391" s="37"/>
      <c r="E391" s="97"/>
      <c r="F391" s="37"/>
      <c r="G391" s="37"/>
      <c r="H391" s="193"/>
      <c r="I391" s="13"/>
      <c r="J391" s="13"/>
      <c r="K391" s="13"/>
      <c r="L391" s="13"/>
      <c r="M391" s="13"/>
      <c r="N391" s="13"/>
      <c r="O391" s="13"/>
      <c r="P391" s="13"/>
      <c r="Q391" s="13"/>
      <c r="R391" s="13"/>
      <c r="S391" s="13"/>
      <c r="T391" s="13"/>
      <c r="U391" s="13"/>
      <c r="V391" s="37"/>
      <c r="W391" s="37"/>
      <c r="X391" s="37"/>
      <c r="Y391" s="37"/>
      <c r="Z391" s="37"/>
    </row>
    <row r="392" spans="1:26" ht="13.5" customHeight="1">
      <c r="A392" s="37"/>
      <c r="B392" s="37"/>
      <c r="C392" s="37"/>
      <c r="D392" s="37"/>
      <c r="E392" s="97"/>
      <c r="F392" s="37"/>
      <c r="G392" s="37"/>
      <c r="H392" s="193"/>
      <c r="I392" s="13"/>
      <c r="J392" s="13"/>
      <c r="K392" s="13"/>
      <c r="L392" s="13"/>
      <c r="M392" s="13"/>
      <c r="N392" s="13"/>
      <c r="O392" s="13"/>
      <c r="P392" s="13"/>
      <c r="Q392" s="13"/>
      <c r="R392" s="13"/>
      <c r="S392" s="13"/>
      <c r="T392" s="13"/>
      <c r="U392" s="13"/>
      <c r="V392" s="37"/>
      <c r="W392" s="37"/>
      <c r="X392" s="37"/>
      <c r="Y392" s="37"/>
      <c r="Z392" s="37"/>
    </row>
    <row r="393" spans="1:26" ht="13.5" customHeight="1">
      <c r="A393" s="37"/>
      <c r="B393" s="37"/>
      <c r="C393" s="37"/>
      <c r="D393" s="37"/>
      <c r="E393" s="97"/>
      <c r="F393" s="37"/>
      <c r="G393" s="37"/>
      <c r="H393" s="193"/>
      <c r="I393" s="13"/>
      <c r="J393" s="13"/>
      <c r="K393" s="13"/>
      <c r="L393" s="13"/>
      <c r="M393" s="13"/>
      <c r="N393" s="13"/>
      <c r="O393" s="13"/>
      <c r="P393" s="13"/>
      <c r="Q393" s="13"/>
      <c r="R393" s="13"/>
      <c r="S393" s="13"/>
      <c r="T393" s="13"/>
      <c r="U393" s="13"/>
      <c r="V393" s="37"/>
      <c r="W393" s="37"/>
      <c r="X393" s="37"/>
      <c r="Y393" s="37"/>
      <c r="Z393" s="37"/>
    </row>
    <row r="394" spans="1:26" ht="13.5" customHeight="1">
      <c r="A394" s="37"/>
      <c r="B394" s="37"/>
      <c r="C394" s="37"/>
      <c r="D394" s="37"/>
      <c r="E394" s="97"/>
      <c r="F394" s="37"/>
      <c r="G394" s="37"/>
      <c r="H394" s="193"/>
      <c r="I394" s="13"/>
      <c r="J394" s="13"/>
      <c r="K394" s="13"/>
      <c r="L394" s="13"/>
      <c r="M394" s="13"/>
      <c r="N394" s="13"/>
      <c r="O394" s="13"/>
      <c r="P394" s="13"/>
      <c r="Q394" s="13"/>
      <c r="R394" s="13"/>
      <c r="S394" s="13"/>
      <c r="T394" s="13"/>
      <c r="U394" s="13"/>
      <c r="V394" s="37"/>
      <c r="W394" s="37"/>
      <c r="X394" s="37"/>
      <c r="Y394" s="37"/>
      <c r="Z394" s="37"/>
    </row>
    <row r="395" spans="1:26" ht="13.5" customHeight="1">
      <c r="A395" s="37"/>
      <c r="B395" s="37"/>
      <c r="C395" s="37"/>
      <c r="D395" s="37"/>
      <c r="E395" s="97"/>
      <c r="F395" s="37"/>
      <c r="G395" s="37"/>
      <c r="H395" s="193"/>
      <c r="I395" s="13"/>
      <c r="J395" s="13"/>
      <c r="K395" s="13"/>
      <c r="L395" s="13"/>
      <c r="M395" s="13"/>
      <c r="N395" s="13"/>
      <c r="O395" s="13"/>
      <c r="P395" s="13"/>
      <c r="Q395" s="13"/>
      <c r="R395" s="13"/>
      <c r="S395" s="13"/>
      <c r="T395" s="13"/>
      <c r="U395" s="13"/>
      <c r="V395" s="37"/>
      <c r="W395" s="37"/>
      <c r="X395" s="37"/>
      <c r="Y395" s="37"/>
      <c r="Z395" s="37"/>
    </row>
    <row r="396" spans="1:26" ht="13.5" customHeight="1">
      <c r="A396" s="37"/>
      <c r="B396" s="37"/>
      <c r="C396" s="37"/>
      <c r="D396" s="37"/>
      <c r="E396" s="97"/>
      <c r="F396" s="37"/>
      <c r="G396" s="37"/>
      <c r="H396" s="193"/>
      <c r="I396" s="13"/>
      <c r="J396" s="13"/>
      <c r="K396" s="13"/>
      <c r="L396" s="13"/>
      <c r="M396" s="13"/>
      <c r="N396" s="13"/>
      <c r="O396" s="13"/>
      <c r="P396" s="13"/>
      <c r="Q396" s="13"/>
      <c r="R396" s="13"/>
      <c r="S396" s="13"/>
      <c r="T396" s="13"/>
      <c r="U396" s="13"/>
      <c r="V396" s="37"/>
      <c r="W396" s="37"/>
      <c r="X396" s="37"/>
      <c r="Y396" s="37"/>
      <c r="Z396" s="37"/>
    </row>
    <row r="397" spans="1:26" ht="13.5" customHeight="1">
      <c r="A397" s="37"/>
      <c r="B397" s="37"/>
      <c r="C397" s="37"/>
      <c r="D397" s="37"/>
      <c r="E397" s="97"/>
      <c r="F397" s="37"/>
      <c r="G397" s="37"/>
      <c r="H397" s="193"/>
      <c r="I397" s="13"/>
      <c r="J397" s="13"/>
      <c r="K397" s="13"/>
      <c r="L397" s="13"/>
      <c r="M397" s="13"/>
      <c r="N397" s="13"/>
      <c r="O397" s="13"/>
      <c r="P397" s="13"/>
      <c r="Q397" s="13"/>
      <c r="R397" s="13"/>
      <c r="S397" s="13"/>
      <c r="T397" s="13"/>
      <c r="U397" s="13"/>
      <c r="V397" s="37"/>
      <c r="W397" s="37"/>
      <c r="X397" s="37"/>
      <c r="Y397" s="37"/>
      <c r="Z397" s="37"/>
    </row>
    <row r="398" spans="1:26" ht="13.5" customHeight="1">
      <c r="A398" s="37"/>
      <c r="B398" s="37"/>
      <c r="C398" s="37"/>
      <c r="D398" s="37"/>
      <c r="E398" s="97"/>
      <c r="F398" s="37"/>
      <c r="G398" s="37"/>
      <c r="H398" s="193"/>
      <c r="I398" s="13"/>
      <c r="J398" s="13"/>
      <c r="K398" s="13"/>
      <c r="L398" s="13"/>
      <c r="M398" s="13"/>
      <c r="N398" s="13"/>
      <c r="O398" s="13"/>
      <c r="P398" s="13"/>
      <c r="Q398" s="13"/>
      <c r="R398" s="13"/>
      <c r="S398" s="13"/>
      <c r="T398" s="13"/>
      <c r="U398" s="13"/>
      <c r="V398" s="37"/>
      <c r="W398" s="37"/>
      <c r="X398" s="37"/>
      <c r="Y398" s="37"/>
      <c r="Z398" s="37"/>
    </row>
    <row r="399" spans="1:26" ht="13.5" customHeight="1">
      <c r="A399" s="37"/>
      <c r="B399" s="37"/>
      <c r="C399" s="37"/>
      <c r="D399" s="37"/>
      <c r="E399" s="97"/>
      <c r="F399" s="37"/>
      <c r="G399" s="37"/>
      <c r="H399" s="193"/>
      <c r="I399" s="13"/>
      <c r="J399" s="13"/>
      <c r="K399" s="13"/>
      <c r="L399" s="13"/>
      <c r="M399" s="13"/>
      <c r="N399" s="13"/>
      <c r="O399" s="13"/>
      <c r="P399" s="13"/>
      <c r="Q399" s="13"/>
      <c r="R399" s="13"/>
      <c r="S399" s="13"/>
      <c r="T399" s="13"/>
      <c r="U399" s="13"/>
      <c r="V399" s="37"/>
      <c r="W399" s="37"/>
      <c r="X399" s="37"/>
      <c r="Y399" s="37"/>
      <c r="Z399" s="37"/>
    </row>
    <row r="400" spans="1:26" ht="13.5" customHeight="1">
      <c r="A400" s="37"/>
      <c r="B400" s="37"/>
      <c r="C400" s="37"/>
      <c r="D400" s="37"/>
      <c r="E400" s="97"/>
      <c r="F400" s="37"/>
      <c r="G400" s="37"/>
      <c r="H400" s="193"/>
      <c r="I400" s="13"/>
      <c r="J400" s="13"/>
      <c r="K400" s="13"/>
      <c r="L400" s="13"/>
      <c r="M400" s="13"/>
      <c r="N400" s="13"/>
      <c r="O400" s="13"/>
      <c r="P400" s="13"/>
      <c r="Q400" s="13"/>
      <c r="R400" s="13"/>
      <c r="S400" s="13"/>
      <c r="T400" s="13"/>
      <c r="U400" s="13"/>
      <c r="V400" s="37"/>
      <c r="W400" s="37"/>
      <c r="X400" s="37"/>
      <c r="Y400" s="37"/>
      <c r="Z400" s="37"/>
    </row>
    <row r="401" spans="1:26" ht="13.5" customHeight="1">
      <c r="A401" s="37"/>
      <c r="B401" s="37"/>
      <c r="C401" s="37"/>
      <c r="D401" s="37"/>
      <c r="E401" s="97"/>
      <c r="F401" s="37"/>
      <c r="G401" s="37"/>
      <c r="H401" s="193"/>
      <c r="I401" s="13"/>
      <c r="J401" s="13"/>
      <c r="K401" s="13"/>
      <c r="L401" s="13"/>
      <c r="M401" s="13"/>
      <c r="N401" s="13"/>
      <c r="O401" s="13"/>
      <c r="P401" s="13"/>
      <c r="Q401" s="13"/>
      <c r="R401" s="13"/>
      <c r="S401" s="13"/>
      <c r="T401" s="13"/>
      <c r="U401" s="13"/>
      <c r="V401" s="37"/>
      <c r="W401" s="37"/>
      <c r="X401" s="37"/>
      <c r="Y401" s="37"/>
      <c r="Z401" s="37"/>
    </row>
    <row r="402" spans="1:26" ht="13.5" customHeight="1">
      <c r="A402" s="37"/>
      <c r="B402" s="37"/>
      <c r="C402" s="37"/>
      <c r="D402" s="37"/>
      <c r="E402" s="97"/>
      <c r="F402" s="37"/>
      <c r="G402" s="37"/>
      <c r="H402" s="193"/>
      <c r="I402" s="13"/>
      <c r="J402" s="13"/>
      <c r="K402" s="13"/>
      <c r="L402" s="13"/>
      <c r="M402" s="13"/>
      <c r="N402" s="13"/>
      <c r="O402" s="13"/>
      <c r="P402" s="13"/>
      <c r="Q402" s="13"/>
      <c r="R402" s="13"/>
      <c r="S402" s="13"/>
      <c r="T402" s="13"/>
      <c r="U402" s="13"/>
      <c r="V402" s="37"/>
      <c r="W402" s="37"/>
      <c r="X402" s="37"/>
      <c r="Y402" s="37"/>
      <c r="Z402" s="37"/>
    </row>
    <row r="403" spans="1:26" ht="13.5" customHeight="1">
      <c r="A403" s="37"/>
      <c r="B403" s="37"/>
      <c r="C403" s="37"/>
      <c r="D403" s="37"/>
      <c r="E403" s="97"/>
      <c r="F403" s="37"/>
      <c r="G403" s="37"/>
      <c r="H403" s="193"/>
      <c r="I403" s="13"/>
      <c r="J403" s="13"/>
      <c r="K403" s="13"/>
      <c r="L403" s="13"/>
      <c r="M403" s="13"/>
      <c r="N403" s="13"/>
      <c r="O403" s="13"/>
      <c r="P403" s="13"/>
      <c r="Q403" s="13"/>
      <c r="R403" s="13"/>
      <c r="S403" s="13"/>
      <c r="T403" s="13"/>
      <c r="U403" s="13"/>
      <c r="V403" s="37"/>
      <c r="W403" s="37"/>
      <c r="X403" s="37"/>
      <c r="Y403" s="37"/>
      <c r="Z403" s="37"/>
    </row>
    <row r="404" spans="1:26" ht="13.5" customHeight="1">
      <c r="A404" s="37"/>
      <c r="B404" s="37"/>
      <c r="C404" s="37"/>
      <c r="D404" s="37"/>
      <c r="E404" s="97"/>
      <c r="F404" s="37"/>
      <c r="G404" s="37"/>
      <c r="H404" s="193"/>
      <c r="I404" s="13"/>
      <c r="J404" s="13"/>
      <c r="K404" s="13"/>
      <c r="L404" s="13"/>
      <c r="M404" s="13"/>
      <c r="N404" s="13"/>
      <c r="O404" s="13"/>
      <c r="P404" s="13"/>
      <c r="Q404" s="13"/>
      <c r="R404" s="13"/>
      <c r="S404" s="13"/>
      <c r="T404" s="13"/>
      <c r="U404" s="13"/>
      <c r="V404" s="37"/>
      <c r="W404" s="37"/>
      <c r="X404" s="37"/>
      <c r="Y404" s="37"/>
      <c r="Z404" s="37"/>
    </row>
    <row r="405" spans="1:26" ht="13.5" customHeight="1">
      <c r="A405" s="37"/>
      <c r="B405" s="37"/>
      <c r="C405" s="37"/>
      <c r="D405" s="37"/>
      <c r="E405" s="97"/>
      <c r="F405" s="37"/>
      <c r="G405" s="37"/>
      <c r="H405" s="193"/>
      <c r="I405" s="13"/>
      <c r="J405" s="13"/>
      <c r="K405" s="13"/>
      <c r="L405" s="13"/>
      <c r="M405" s="13"/>
      <c r="N405" s="13"/>
      <c r="O405" s="13"/>
      <c r="P405" s="13"/>
      <c r="Q405" s="13"/>
      <c r="R405" s="13"/>
      <c r="S405" s="13"/>
      <c r="T405" s="13"/>
      <c r="U405" s="13"/>
      <c r="V405" s="37"/>
      <c r="W405" s="37"/>
      <c r="X405" s="37"/>
      <c r="Y405" s="37"/>
      <c r="Z405" s="37"/>
    </row>
    <row r="406" spans="1:26" ht="13.5" customHeight="1">
      <c r="A406" s="37"/>
      <c r="B406" s="37"/>
      <c r="C406" s="37"/>
      <c r="D406" s="37"/>
      <c r="E406" s="97"/>
      <c r="F406" s="37"/>
      <c r="G406" s="37"/>
      <c r="H406" s="193"/>
      <c r="I406" s="13"/>
      <c r="J406" s="13"/>
      <c r="K406" s="13"/>
      <c r="L406" s="13"/>
      <c r="M406" s="13"/>
      <c r="N406" s="13"/>
      <c r="O406" s="13"/>
      <c r="P406" s="13"/>
      <c r="Q406" s="13"/>
      <c r="R406" s="13"/>
      <c r="S406" s="13"/>
      <c r="T406" s="13"/>
      <c r="U406" s="13"/>
      <c r="V406" s="37"/>
      <c r="W406" s="37"/>
      <c r="X406" s="37"/>
      <c r="Y406" s="37"/>
      <c r="Z406" s="37"/>
    </row>
    <row r="407" spans="1:26" ht="13.5" customHeight="1">
      <c r="A407" s="37"/>
      <c r="B407" s="37"/>
      <c r="C407" s="37"/>
      <c r="D407" s="37"/>
      <c r="E407" s="97"/>
      <c r="F407" s="37"/>
      <c r="G407" s="37"/>
      <c r="H407" s="193"/>
      <c r="I407" s="13"/>
      <c r="J407" s="13"/>
      <c r="K407" s="13"/>
      <c r="L407" s="13"/>
      <c r="M407" s="13"/>
      <c r="N407" s="13"/>
      <c r="O407" s="13"/>
      <c r="P407" s="13"/>
      <c r="Q407" s="13"/>
      <c r="R407" s="13"/>
      <c r="S407" s="13"/>
      <c r="T407" s="13"/>
      <c r="U407" s="13"/>
      <c r="V407" s="37"/>
      <c r="W407" s="37"/>
      <c r="X407" s="37"/>
      <c r="Y407" s="37"/>
      <c r="Z407" s="37"/>
    </row>
    <row r="408" spans="1:26" ht="13.5" customHeight="1">
      <c r="A408" s="37"/>
      <c r="B408" s="37"/>
      <c r="C408" s="37"/>
      <c r="D408" s="37"/>
      <c r="E408" s="97"/>
      <c r="F408" s="37"/>
      <c r="G408" s="37"/>
      <c r="H408" s="193"/>
      <c r="I408" s="13"/>
      <c r="J408" s="13"/>
      <c r="K408" s="13"/>
      <c r="L408" s="13"/>
      <c r="M408" s="13"/>
      <c r="N408" s="13"/>
      <c r="O408" s="13"/>
      <c r="P408" s="13"/>
      <c r="Q408" s="13"/>
      <c r="R408" s="13"/>
      <c r="S408" s="13"/>
      <c r="T408" s="13"/>
      <c r="U408" s="13"/>
      <c r="V408" s="37"/>
      <c r="W408" s="37"/>
      <c r="X408" s="37"/>
      <c r="Y408" s="37"/>
      <c r="Z408" s="37"/>
    </row>
    <row r="409" spans="1:26" ht="13.5" customHeight="1">
      <c r="A409" s="37"/>
      <c r="B409" s="37"/>
      <c r="C409" s="37"/>
      <c r="D409" s="37"/>
      <c r="E409" s="97"/>
      <c r="F409" s="37"/>
      <c r="G409" s="37"/>
      <c r="H409" s="193"/>
      <c r="I409" s="13"/>
      <c r="J409" s="13"/>
      <c r="K409" s="13"/>
      <c r="L409" s="13"/>
      <c r="M409" s="13"/>
      <c r="N409" s="13"/>
      <c r="O409" s="13"/>
      <c r="P409" s="13"/>
      <c r="Q409" s="13"/>
      <c r="R409" s="13"/>
      <c r="S409" s="13"/>
      <c r="T409" s="13"/>
      <c r="U409" s="13"/>
      <c r="V409" s="37"/>
      <c r="W409" s="37"/>
      <c r="X409" s="37"/>
      <c r="Y409" s="37"/>
      <c r="Z409" s="37"/>
    </row>
    <row r="410" spans="1:26" ht="13.5" customHeight="1">
      <c r="A410" s="37"/>
      <c r="B410" s="37"/>
      <c r="C410" s="37"/>
      <c r="D410" s="37"/>
      <c r="E410" s="97"/>
      <c r="F410" s="37"/>
      <c r="G410" s="37"/>
      <c r="H410" s="193"/>
      <c r="I410" s="13"/>
      <c r="J410" s="13"/>
      <c r="K410" s="13"/>
      <c r="L410" s="13"/>
      <c r="M410" s="13"/>
      <c r="N410" s="13"/>
      <c r="O410" s="13"/>
      <c r="P410" s="13"/>
      <c r="Q410" s="13"/>
      <c r="R410" s="13"/>
      <c r="S410" s="13"/>
      <c r="T410" s="13"/>
      <c r="U410" s="13"/>
      <c r="V410" s="37"/>
      <c r="W410" s="37"/>
      <c r="X410" s="37"/>
      <c r="Y410" s="37"/>
      <c r="Z410" s="37"/>
    </row>
    <row r="411" spans="1:26" ht="13.5" customHeight="1">
      <c r="A411" s="37"/>
      <c r="B411" s="37"/>
      <c r="C411" s="37"/>
      <c r="D411" s="37"/>
      <c r="E411" s="97"/>
      <c r="F411" s="37"/>
      <c r="G411" s="37"/>
      <c r="H411" s="193"/>
      <c r="I411" s="13"/>
      <c r="J411" s="13"/>
      <c r="K411" s="13"/>
      <c r="L411" s="13"/>
      <c r="M411" s="13"/>
      <c r="N411" s="13"/>
      <c r="O411" s="13"/>
      <c r="P411" s="13"/>
      <c r="Q411" s="13"/>
      <c r="R411" s="13"/>
      <c r="S411" s="13"/>
      <c r="T411" s="13"/>
      <c r="U411" s="13"/>
      <c r="V411" s="37"/>
      <c r="W411" s="37"/>
      <c r="X411" s="37"/>
      <c r="Y411" s="37"/>
      <c r="Z411" s="37"/>
    </row>
    <row r="412" spans="1:26" ht="13.5" customHeight="1">
      <c r="A412" s="37"/>
      <c r="B412" s="37"/>
      <c r="C412" s="37"/>
      <c r="D412" s="37"/>
      <c r="E412" s="97"/>
      <c r="F412" s="37"/>
      <c r="G412" s="37"/>
      <c r="H412" s="193"/>
      <c r="I412" s="13"/>
      <c r="J412" s="13"/>
      <c r="K412" s="13"/>
      <c r="L412" s="13"/>
      <c r="M412" s="13"/>
      <c r="N412" s="13"/>
      <c r="O412" s="13"/>
      <c r="P412" s="13"/>
      <c r="Q412" s="13"/>
      <c r="R412" s="13"/>
      <c r="S412" s="13"/>
      <c r="T412" s="13"/>
      <c r="U412" s="13"/>
      <c r="V412" s="37"/>
      <c r="W412" s="37"/>
      <c r="X412" s="37"/>
      <c r="Y412" s="37"/>
      <c r="Z412" s="37"/>
    </row>
    <row r="413" spans="1:26" ht="13.5" customHeight="1">
      <c r="A413" s="37"/>
      <c r="B413" s="37"/>
      <c r="C413" s="37"/>
      <c r="D413" s="37"/>
      <c r="E413" s="97"/>
      <c r="F413" s="37"/>
      <c r="G413" s="37"/>
      <c r="H413" s="193"/>
      <c r="I413" s="13"/>
      <c r="J413" s="13"/>
      <c r="K413" s="13"/>
      <c r="L413" s="13"/>
      <c r="M413" s="13"/>
      <c r="N413" s="13"/>
      <c r="O413" s="13"/>
      <c r="P413" s="13"/>
      <c r="Q413" s="13"/>
      <c r="R413" s="13"/>
      <c r="S413" s="13"/>
      <c r="T413" s="13"/>
      <c r="U413" s="13"/>
      <c r="V413" s="37"/>
      <c r="W413" s="37"/>
      <c r="X413" s="37"/>
      <c r="Y413" s="37"/>
      <c r="Z413" s="37"/>
    </row>
    <row r="414" spans="1:26" ht="13.5" customHeight="1">
      <c r="A414" s="37"/>
      <c r="B414" s="37"/>
      <c r="C414" s="37"/>
      <c r="D414" s="37"/>
      <c r="E414" s="97"/>
      <c r="F414" s="37"/>
      <c r="G414" s="37"/>
      <c r="H414" s="193"/>
      <c r="I414" s="13"/>
      <c r="J414" s="13"/>
      <c r="K414" s="13"/>
      <c r="L414" s="13"/>
      <c r="M414" s="13"/>
      <c r="N414" s="13"/>
      <c r="O414" s="13"/>
      <c r="P414" s="13"/>
      <c r="Q414" s="13"/>
      <c r="R414" s="13"/>
      <c r="S414" s="13"/>
      <c r="T414" s="13"/>
      <c r="U414" s="13"/>
      <c r="V414" s="37"/>
      <c r="W414" s="37"/>
      <c r="X414" s="37"/>
      <c r="Y414" s="37"/>
      <c r="Z414" s="37"/>
    </row>
    <row r="415" spans="1:26" ht="13.5" customHeight="1">
      <c r="A415" s="37"/>
      <c r="B415" s="37"/>
      <c r="C415" s="37"/>
      <c r="D415" s="37"/>
      <c r="E415" s="97"/>
      <c r="F415" s="37"/>
      <c r="G415" s="37"/>
      <c r="H415" s="193"/>
      <c r="I415" s="13"/>
      <c r="J415" s="13"/>
      <c r="K415" s="13"/>
      <c r="L415" s="13"/>
      <c r="M415" s="13"/>
      <c r="N415" s="13"/>
      <c r="O415" s="13"/>
      <c r="P415" s="13"/>
      <c r="Q415" s="13"/>
      <c r="R415" s="13"/>
      <c r="S415" s="13"/>
      <c r="T415" s="13"/>
      <c r="U415" s="13"/>
      <c r="V415" s="37"/>
      <c r="W415" s="37"/>
      <c r="X415" s="37"/>
      <c r="Y415" s="37"/>
      <c r="Z415" s="37"/>
    </row>
    <row r="416" spans="1:26" ht="13.5" customHeight="1">
      <c r="A416" s="37"/>
      <c r="B416" s="37"/>
      <c r="C416" s="37"/>
      <c r="D416" s="37"/>
      <c r="E416" s="97"/>
      <c r="F416" s="37"/>
      <c r="G416" s="37"/>
      <c r="H416" s="193"/>
      <c r="I416" s="13"/>
      <c r="J416" s="13"/>
      <c r="K416" s="13"/>
      <c r="L416" s="13"/>
      <c r="M416" s="13"/>
      <c r="N416" s="13"/>
      <c r="O416" s="13"/>
      <c r="P416" s="13"/>
      <c r="Q416" s="13"/>
      <c r="R416" s="13"/>
      <c r="S416" s="13"/>
      <c r="T416" s="13"/>
      <c r="U416" s="13"/>
      <c r="V416" s="37"/>
      <c r="W416" s="37"/>
      <c r="X416" s="37"/>
      <c r="Y416" s="37"/>
      <c r="Z416" s="37"/>
    </row>
    <row r="417" spans="1:26" ht="13.5" customHeight="1">
      <c r="A417" s="37"/>
      <c r="B417" s="37"/>
      <c r="C417" s="37"/>
      <c r="D417" s="37"/>
      <c r="E417" s="97"/>
      <c r="F417" s="37"/>
      <c r="G417" s="37"/>
      <c r="H417" s="193"/>
      <c r="I417" s="13"/>
      <c r="J417" s="13"/>
      <c r="K417" s="13"/>
      <c r="L417" s="13"/>
      <c r="M417" s="13"/>
      <c r="N417" s="13"/>
      <c r="O417" s="13"/>
      <c r="P417" s="13"/>
      <c r="Q417" s="13"/>
      <c r="R417" s="13"/>
      <c r="S417" s="13"/>
      <c r="T417" s="13"/>
      <c r="U417" s="13"/>
      <c r="V417" s="37"/>
      <c r="W417" s="37"/>
      <c r="X417" s="37"/>
      <c r="Y417" s="37"/>
      <c r="Z417" s="37"/>
    </row>
    <row r="418" spans="1:26" ht="13.5" customHeight="1">
      <c r="A418" s="37"/>
      <c r="B418" s="37"/>
      <c r="C418" s="37"/>
      <c r="D418" s="37"/>
      <c r="E418" s="97"/>
      <c r="F418" s="37"/>
      <c r="G418" s="37"/>
      <c r="H418" s="193"/>
      <c r="I418" s="13"/>
      <c r="J418" s="13"/>
      <c r="K418" s="13"/>
      <c r="L418" s="13"/>
      <c r="M418" s="13"/>
      <c r="N418" s="13"/>
      <c r="O418" s="13"/>
      <c r="P418" s="13"/>
      <c r="Q418" s="13"/>
      <c r="R418" s="13"/>
      <c r="S418" s="13"/>
      <c r="T418" s="13"/>
      <c r="U418" s="13"/>
      <c r="V418" s="37"/>
      <c r="W418" s="37"/>
      <c r="X418" s="37"/>
      <c r="Y418" s="37"/>
      <c r="Z418" s="37"/>
    </row>
    <row r="419" spans="1:26" ht="13.5" customHeight="1">
      <c r="A419" s="37"/>
      <c r="B419" s="37"/>
      <c r="C419" s="37"/>
      <c r="D419" s="37"/>
      <c r="E419" s="97"/>
      <c r="F419" s="37"/>
      <c r="G419" s="37"/>
      <c r="H419" s="193"/>
      <c r="I419" s="13"/>
      <c r="J419" s="13"/>
      <c r="K419" s="13"/>
      <c r="L419" s="13"/>
      <c r="M419" s="13"/>
      <c r="N419" s="13"/>
      <c r="O419" s="13"/>
      <c r="P419" s="13"/>
      <c r="Q419" s="13"/>
      <c r="R419" s="13"/>
      <c r="S419" s="13"/>
      <c r="T419" s="13"/>
      <c r="U419" s="13"/>
      <c r="V419" s="37"/>
      <c r="W419" s="37"/>
      <c r="X419" s="37"/>
      <c r="Y419" s="37"/>
      <c r="Z419" s="37"/>
    </row>
    <row r="420" spans="1:26" ht="13.5" customHeight="1">
      <c r="A420" s="37"/>
      <c r="B420" s="37"/>
      <c r="C420" s="37"/>
      <c r="D420" s="37"/>
      <c r="E420" s="97"/>
      <c r="F420" s="37"/>
      <c r="G420" s="37"/>
      <c r="H420" s="193"/>
      <c r="I420" s="13"/>
      <c r="J420" s="13"/>
      <c r="K420" s="13"/>
      <c r="L420" s="13"/>
      <c r="M420" s="13"/>
      <c r="N420" s="13"/>
      <c r="O420" s="13"/>
      <c r="P420" s="13"/>
      <c r="Q420" s="13"/>
      <c r="R420" s="13"/>
      <c r="S420" s="13"/>
      <c r="T420" s="13"/>
      <c r="U420" s="13"/>
      <c r="V420" s="37"/>
      <c r="W420" s="37"/>
      <c r="X420" s="37"/>
      <c r="Y420" s="37"/>
      <c r="Z420" s="37"/>
    </row>
    <row r="421" spans="1:26" ht="13.5" customHeight="1">
      <c r="A421" s="37"/>
      <c r="B421" s="37"/>
      <c r="C421" s="37"/>
      <c r="D421" s="37"/>
      <c r="E421" s="97"/>
      <c r="F421" s="37"/>
      <c r="G421" s="37"/>
      <c r="H421" s="193"/>
      <c r="I421" s="13"/>
      <c r="J421" s="13"/>
      <c r="K421" s="13"/>
      <c r="L421" s="13"/>
      <c r="M421" s="13"/>
      <c r="N421" s="13"/>
      <c r="O421" s="13"/>
      <c r="P421" s="13"/>
      <c r="Q421" s="13"/>
      <c r="R421" s="13"/>
      <c r="S421" s="13"/>
      <c r="T421" s="13"/>
      <c r="U421" s="13"/>
      <c r="V421" s="37"/>
      <c r="W421" s="37"/>
      <c r="X421" s="37"/>
      <c r="Y421" s="37"/>
      <c r="Z421" s="37"/>
    </row>
    <row r="422" spans="1:26" ht="13.5" customHeight="1">
      <c r="A422" s="37"/>
      <c r="B422" s="37"/>
      <c r="C422" s="37"/>
      <c r="D422" s="37"/>
      <c r="E422" s="97"/>
      <c r="F422" s="37"/>
      <c r="G422" s="37"/>
      <c r="H422" s="193"/>
      <c r="I422" s="13"/>
      <c r="J422" s="13"/>
      <c r="K422" s="13"/>
      <c r="L422" s="13"/>
      <c r="M422" s="13"/>
      <c r="N422" s="13"/>
      <c r="O422" s="13"/>
      <c r="P422" s="13"/>
      <c r="Q422" s="13"/>
      <c r="R422" s="13"/>
      <c r="S422" s="13"/>
      <c r="T422" s="13"/>
      <c r="U422" s="13"/>
      <c r="V422" s="37"/>
      <c r="W422" s="37"/>
      <c r="X422" s="37"/>
      <c r="Y422" s="37"/>
      <c r="Z422" s="37"/>
    </row>
    <row r="423" spans="1:26" ht="13.5" customHeight="1">
      <c r="A423" s="37"/>
      <c r="B423" s="37"/>
      <c r="C423" s="37"/>
      <c r="D423" s="37"/>
      <c r="E423" s="97"/>
      <c r="F423" s="37"/>
      <c r="G423" s="37"/>
      <c r="H423" s="193"/>
      <c r="I423" s="13"/>
      <c r="J423" s="13"/>
      <c r="K423" s="13"/>
      <c r="L423" s="13"/>
      <c r="M423" s="13"/>
      <c r="N423" s="13"/>
      <c r="O423" s="13"/>
      <c r="P423" s="13"/>
      <c r="Q423" s="13"/>
      <c r="R423" s="13"/>
      <c r="S423" s="13"/>
      <c r="T423" s="13"/>
      <c r="U423" s="13"/>
      <c r="V423" s="37"/>
      <c r="W423" s="37"/>
      <c r="X423" s="37"/>
      <c r="Y423" s="37"/>
      <c r="Z423" s="37"/>
    </row>
    <row r="424" spans="1:26" ht="13.5" customHeight="1">
      <c r="A424" s="37"/>
      <c r="B424" s="37"/>
      <c r="C424" s="37"/>
      <c r="D424" s="37"/>
      <c r="E424" s="97"/>
      <c r="F424" s="37"/>
      <c r="G424" s="37"/>
      <c r="H424" s="193"/>
      <c r="I424" s="13"/>
      <c r="J424" s="13"/>
      <c r="K424" s="13"/>
      <c r="L424" s="13"/>
      <c r="M424" s="13"/>
      <c r="N424" s="13"/>
      <c r="O424" s="13"/>
      <c r="P424" s="13"/>
      <c r="Q424" s="13"/>
      <c r="R424" s="13"/>
      <c r="S424" s="13"/>
      <c r="T424" s="13"/>
      <c r="U424" s="13"/>
      <c r="V424" s="37"/>
      <c r="W424" s="37"/>
      <c r="X424" s="37"/>
      <c r="Y424" s="37"/>
      <c r="Z424" s="37"/>
    </row>
    <row r="425" spans="1:26" ht="13.5" customHeight="1">
      <c r="A425" s="37"/>
      <c r="B425" s="37"/>
      <c r="C425" s="37"/>
      <c r="D425" s="37"/>
      <c r="E425" s="97"/>
      <c r="F425" s="37"/>
      <c r="G425" s="37"/>
      <c r="H425" s="193"/>
      <c r="I425" s="13"/>
      <c r="J425" s="13"/>
      <c r="K425" s="13"/>
      <c r="L425" s="13"/>
      <c r="M425" s="13"/>
      <c r="N425" s="13"/>
      <c r="O425" s="13"/>
      <c r="P425" s="13"/>
      <c r="Q425" s="13"/>
      <c r="R425" s="13"/>
      <c r="S425" s="13"/>
      <c r="T425" s="13"/>
      <c r="U425" s="13"/>
      <c r="V425" s="37"/>
      <c r="W425" s="37"/>
      <c r="X425" s="37"/>
      <c r="Y425" s="37"/>
      <c r="Z425" s="37"/>
    </row>
    <row r="426" spans="1:26" ht="13.5" customHeight="1">
      <c r="A426" s="37"/>
      <c r="B426" s="37"/>
      <c r="C426" s="37"/>
      <c r="D426" s="37"/>
      <c r="E426" s="97"/>
      <c r="F426" s="37"/>
      <c r="G426" s="37"/>
      <c r="H426" s="193"/>
      <c r="I426" s="13"/>
      <c r="J426" s="13"/>
      <c r="K426" s="13"/>
      <c r="L426" s="13"/>
      <c r="M426" s="13"/>
      <c r="N426" s="13"/>
      <c r="O426" s="13"/>
      <c r="P426" s="13"/>
      <c r="Q426" s="13"/>
      <c r="R426" s="13"/>
      <c r="S426" s="13"/>
      <c r="T426" s="13"/>
      <c r="U426" s="13"/>
      <c r="V426" s="37"/>
      <c r="W426" s="37"/>
      <c r="X426" s="37"/>
      <c r="Y426" s="37"/>
      <c r="Z426" s="37"/>
    </row>
    <row r="427" spans="1:26" ht="13.5" customHeight="1">
      <c r="A427" s="37"/>
      <c r="B427" s="37"/>
      <c r="C427" s="37"/>
      <c r="D427" s="37"/>
      <c r="E427" s="97"/>
      <c r="F427" s="37"/>
      <c r="G427" s="37"/>
      <c r="H427" s="193"/>
      <c r="I427" s="13"/>
      <c r="J427" s="13"/>
      <c r="K427" s="13"/>
      <c r="L427" s="13"/>
      <c r="M427" s="13"/>
      <c r="N427" s="13"/>
      <c r="O427" s="13"/>
      <c r="P427" s="13"/>
      <c r="Q427" s="13"/>
      <c r="R427" s="13"/>
      <c r="S427" s="13"/>
      <c r="T427" s="13"/>
      <c r="U427" s="13"/>
      <c r="V427" s="37"/>
      <c r="W427" s="37"/>
      <c r="X427" s="37"/>
      <c r="Y427" s="37"/>
      <c r="Z427" s="37"/>
    </row>
    <row r="428" spans="1:26" ht="13.5" customHeight="1">
      <c r="A428" s="37"/>
      <c r="B428" s="37"/>
      <c r="C428" s="37"/>
      <c r="D428" s="37"/>
      <c r="E428" s="97"/>
      <c r="F428" s="37"/>
      <c r="G428" s="37"/>
      <c r="H428" s="193"/>
      <c r="I428" s="13"/>
      <c r="J428" s="13"/>
      <c r="K428" s="13"/>
      <c r="L428" s="13"/>
      <c r="M428" s="13"/>
      <c r="N428" s="13"/>
      <c r="O428" s="13"/>
      <c r="P428" s="13"/>
      <c r="Q428" s="13"/>
      <c r="R428" s="13"/>
      <c r="S428" s="13"/>
      <c r="T428" s="13"/>
      <c r="U428" s="13"/>
      <c r="V428" s="37"/>
      <c r="W428" s="37"/>
      <c r="X428" s="37"/>
      <c r="Y428" s="37"/>
      <c r="Z428" s="37"/>
    </row>
    <row r="429" spans="1:26" ht="13.5" customHeight="1">
      <c r="A429" s="37"/>
      <c r="B429" s="37"/>
      <c r="C429" s="37"/>
      <c r="D429" s="37"/>
      <c r="E429" s="97"/>
      <c r="F429" s="37"/>
      <c r="G429" s="37"/>
      <c r="H429" s="193"/>
      <c r="I429" s="13"/>
      <c r="J429" s="13"/>
      <c r="K429" s="13"/>
      <c r="L429" s="13"/>
      <c r="M429" s="13"/>
      <c r="N429" s="13"/>
      <c r="O429" s="13"/>
      <c r="P429" s="13"/>
      <c r="Q429" s="13"/>
      <c r="R429" s="13"/>
      <c r="S429" s="13"/>
      <c r="T429" s="13"/>
      <c r="U429" s="13"/>
      <c r="V429" s="37"/>
      <c r="W429" s="37"/>
      <c r="X429" s="37"/>
      <c r="Y429" s="37"/>
      <c r="Z429" s="37"/>
    </row>
    <row r="430" spans="1:26" ht="13.5" customHeight="1">
      <c r="A430" s="37"/>
      <c r="B430" s="37"/>
      <c r="C430" s="37"/>
      <c r="D430" s="37"/>
      <c r="E430" s="97"/>
      <c r="F430" s="37"/>
      <c r="G430" s="37"/>
      <c r="H430" s="193"/>
      <c r="I430" s="13"/>
      <c r="J430" s="13"/>
      <c r="K430" s="13"/>
      <c r="L430" s="13"/>
      <c r="M430" s="13"/>
      <c r="N430" s="13"/>
      <c r="O430" s="13"/>
      <c r="P430" s="13"/>
      <c r="Q430" s="13"/>
      <c r="R430" s="13"/>
      <c r="S430" s="13"/>
      <c r="T430" s="13"/>
      <c r="U430" s="13"/>
      <c r="V430" s="37"/>
      <c r="W430" s="37"/>
      <c r="X430" s="37"/>
      <c r="Y430" s="37"/>
      <c r="Z430" s="37"/>
    </row>
    <row r="431" spans="1:26" ht="13.5" customHeight="1">
      <c r="A431" s="37"/>
      <c r="B431" s="37"/>
      <c r="C431" s="37"/>
      <c r="D431" s="37"/>
      <c r="E431" s="97"/>
      <c r="F431" s="37"/>
      <c r="G431" s="37"/>
      <c r="H431" s="193"/>
      <c r="I431" s="13"/>
      <c r="J431" s="13"/>
      <c r="K431" s="13"/>
      <c r="L431" s="13"/>
      <c r="M431" s="13"/>
      <c r="N431" s="13"/>
      <c r="O431" s="13"/>
      <c r="P431" s="13"/>
      <c r="Q431" s="13"/>
      <c r="R431" s="13"/>
      <c r="S431" s="13"/>
      <c r="T431" s="13"/>
      <c r="U431" s="13"/>
      <c r="V431" s="37"/>
      <c r="W431" s="37"/>
      <c r="X431" s="37"/>
      <c r="Y431" s="37"/>
      <c r="Z431" s="37"/>
    </row>
    <row r="432" spans="1:26" ht="13.5" customHeight="1">
      <c r="A432" s="37"/>
      <c r="B432" s="37"/>
      <c r="C432" s="37"/>
      <c r="D432" s="37"/>
      <c r="E432" s="97"/>
      <c r="F432" s="37"/>
      <c r="G432" s="37"/>
      <c r="H432" s="193"/>
      <c r="I432" s="13"/>
      <c r="J432" s="13"/>
      <c r="K432" s="13"/>
      <c r="L432" s="13"/>
      <c r="M432" s="13"/>
      <c r="N432" s="13"/>
      <c r="O432" s="13"/>
      <c r="P432" s="13"/>
      <c r="Q432" s="13"/>
      <c r="R432" s="13"/>
      <c r="S432" s="13"/>
      <c r="T432" s="13"/>
      <c r="U432" s="13"/>
      <c r="V432" s="37"/>
      <c r="W432" s="37"/>
      <c r="X432" s="37"/>
      <c r="Y432" s="37"/>
      <c r="Z432" s="37"/>
    </row>
    <row r="433" spans="1:26" ht="13.5" customHeight="1">
      <c r="A433" s="37"/>
      <c r="B433" s="37"/>
      <c r="C433" s="37"/>
      <c r="D433" s="37"/>
      <c r="E433" s="97"/>
      <c r="F433" s="37"/>
      <c r="G433" s="37"/>
      <c r="H433" s="193"/>
      <c r="I433" s="13"/>
      <c r="J433" s="13"/>
      <c r="K433" s="13"/>
      <c r="L433" s="13"/>
      <c r="M433" s="13"/>
      <c r="N433" s="13"/>
      <c r="O433" s="13"/>
      <c r="P433" s="13"/>
      <c r="Q433" s="13"/>
      <c r="R433" s="13"/>
      <c r="S433" s="13"/>
      <c r="T433" s="13"/>
      <c r="U433" s="13"/>
      <c r="V433" s="37"/>
      <c r="W433" s="37"/>
      <c r="X433" s="37"/>
      <c r="Y433" s="37"/>
      <c r="Z433" s="37"/>
    </row>
    <row r="434" spans="1:26" ht="13.5" customHeight="1">
      <c r="A434" s="37"/>
      <c r="B434" s="37"/>
      <c r="C434" s="37"/>
      <c r="D434" s="37"/>
      <c r="E434" s="97"/>
      <c r="F434" s="37"/>
      <c r="G434" s="37"/>
      <c r="H434" s="193"/>
      <c r="I434" s="13"/>
      <c r="J434" s="13"/>
      <c r="K434" s="13"/>
      <c r="L434" s="13"/>
      <c r="M434" s="13"/>
      <c r="N434" s="13"/>
      <c r="O434" s="13"/>
      <c r="P434" s="13"/>
      <c r="Q434" s="13"/>
      <c r="R434" s="13"/>
      <c r="S434" s="13"/>
      <c r="T434" s="13"/>
      <c r="U434" s="13"/>
      <c r="V434" s="37"/>
      <c r="W434" s="37"/>
      <c r="X434" s="37"/>
      <c r="Y434" s="37"/>
      <c r="Z434" s="37"/>
    </row>
    <row r="435" spans="1:26" ht="13.5" customHeight="1">
      <c r="A435" s="37"/>
      <c r="B435" s="37"/>
      <c r="C435" s="37"/>
      <c r="D435" s="37"/>
      <c r="E435" s="97"/>
      <c r="F435" s="37"/>
      <c r="G435" s="37"/>
      <c r="H435" s="193"/>
      <c r="I435" s="13"/>
      <c r="J435" s="13"/>
      <c r="K435" s="13"/>
      <c r="L435" s="13"/>
      <c r="M435" s="13"/>
      <c r="N435" s="13"/>
      <c r="O435" s="13"/>
      <c r="P435" s="13"/>
      <c r="Q435" s="13"/>
      <c r="R435" s="13"/>
      <c r="S435" s="13"/>
      <c r="T435" s="13"/>
      <c r="U435" s="13"/>
      <c r="V435" s="37"/>
      <c r="W435" s="37"/>
      <c r="X435" s="37"/>
      <c r="Y435" s="37"/>
      <c r="Z435" s="37"/>
    </row>
    <row r="436" spans="1:26" ht="13.5" customHeight="1">
      <c r="A436" s="37"/>
      <c r="B436" s="37"/>
      <c r="C436" s="37"/>
      <c r="D436" s="37"/>
      <c r="E436" s="97"/>
      <c r="F436" s="37"/>
      <c r="G436" s="37"/>
      <c r="H436" s="193"/>
      <c r="I436" s="13"/>
      <c r="J436" s="13"/>
      <c r="K436" s="13"/>
      <c r="L436" s="13"/>
      <c r="M436" s="13"/>
      <c r="N436" s="13"/>
      <c r="O436" s="13"/>
      <c r="P436" s="13"/>
      <c r="Q436" s="13"/>
      <c r="R436" s="13"/>
      <c r="S436" s="13"/>
      <c r="T436" s="13"/>
      <c r="U436" s="13"/>
      <c r="V436" s="37"/>
      <c r="W436" s="37"/>
      <c r="X436" s="37"/>
      <c r="Y436" s="37"/>
      <c r="Z436" s="37"/>
    </row>
    <row r="437" spans="1:26" ht="13.5" customHeight="1">
      <c r="A437" s="37"/>
      <c r="B437" s="37"/>
      <c r="C437" s="37"/>
      <c r="D437" s="37"/>
      <c r="E437" s="97"/>
      <c r="F437" s="37"/>
      <c r="G437" s="37"/>
      <c r="H437" s="193"/>
      <c r="I437" s="13"/>
      <c r="J437" s="13"/>
      <c r="K437" s="13"/>
      <c r="L437" s="13"/>
      <c r="M437" s="13"/>
      <c r="N437" s="13"/>
      <c r="O437" s="13"/>
      <c r="P437" s="13"/>
      <c r="Q437" s="13"/>
      <c r="R437" s="13"/>
      <c r="S437" s="13"/>
      <c r="T437" s="13"/>
      <c r="U437" s="13"/>
      <c r="V437" s="37"/>
      <c r="W437" s="37"/>
      <c r="X437" s="37"/>
      <c r="Y437" s="37"/>
      <c r="Z437" s="37"/>
    </row>
    <row r="438" spans="1:26" ht="13.5" customHeight="1">
      <c r="A438" s="37"/>
      <c r="B438" s="37"/>
      <c r="C438" s="37"/>
      <c r="D438" s="37"/>
      <c r="E438" s="97"/>
      <c r="F438" s="37"/>
      <c r="G438" s="37"/>
      <c r="H438" s="193"/>
      <c r="I438" s="13"/>
      <c r="J438" s="13"/>
      <c r="K438" s="13"/>
      <c r="L438" s="13"/>
      <c r="M438" s="13"/>
      <c r="N438" s="13"/>
      <c r="O438" s="13"/>
      <c r="P438" s="13"/>
      <c r="Q438" s="13"/>
      <c r="R438" s="13"/>
      <c r="S438" s="13"/>
      <c r="T438" s="13"/>
      <c r="U438" s="13"/>
      <c r="V438" s="37"/>
      <c r="W438" s="37"/>
      <c r="X438" s="37"/>
      <c r="Y438" s="37"/>
      <c r="Z438" s="37"/>
    </row>
    <row r="439" spans="1:26" ht="13.5" customHeight="1">
      <c r="A439" s="37"/>
      <c r="B439" s="37"/>
      <c r="C439" s="37"/>
      <c r="D439" s="37"/>
      <c r="E439" s="97"/>
      <c r="F439" s="37"/>
      <c r="G439" s="37"/>
      <c r="H439" s="193"/>
      <c r="I439" s="13"/>
      <c r="J439" s="13"/>
      <c r="K439" s="13"/>
      <c r="L439" s="13"/>
      <c r="M439" s="13"/>
      <c r="N439" s="13"/>
      <c r="O439" s="13"/>
      <c r="P439" s="13"/>
      <c r="Q439" s="13"/>
      <c r="R439" s="13"/>
      <c r="S439" s="13"/>
      <c r="T439" s="13"/>
      <c r="U439" s="13"/>
      <c r="V439" s="37"/>
      <c r="W439" s="37"/>
      <c r="X439" s="37"/>
      <c r="Y439" s="37"/>
      <c r="Z439" s="37"/>
    </row>
    <row r="440" spans="1:26" ht="13.5" customHeight="1">
      <c r="A440" s="37"/>
      <c r="B440" s="37"/>
      <c r="C440" s="37"/>
      <c r="D440" s="37"/>
      <c r="E440" s="97"/>
      <c r="F440" s="37"/>
      <c r="G440" s="37"/>
      <c r="H440" s="193"/>
      <c r="I440" s="13"/>
      <c r="J440" s="13"/>
      <c r="K440" s="13"/>
      <c r="L440" s="13"/>
      <c r="M440" s="13"/>
      <c r="N440" s="13"/>
      <c r="O440" s="13"/>
      <c r="P440" s="13"/>
      <c r="Q440" s="13"/>
      <c r="R440" s="13"/>
      <c r="S440" s="13"/>
      <c r="T440" s="13"/>
      <c r="U440" s="13"/>
      <c r="V440" s="37"/>
      <c r="W440" s="37"/>
      <c r="X440" s="37"/>
      <c r="Y440" s="37"/>
      <c r="Z440" s="37"/>
    </row>
    <row r="441" spans="1:26" ht="13.5" customHeight="1">
      <c r="A441" s="37"/>
      <c r="B441" s="37"/>
      <c r="C441" s="37"/>
      <c r="D441" s="37"/>
      <c r="E441" s="97"/>
      <c r="F441" s="37"/>
      <c r="G441" s="37"/>
      <c r="H441" s="193"/>
      <c r="I441" s="13"/>
      <c r="J441" s="13"/>
      <c r="K441" s="13"/>
      <c r="L441" s="13"/>
      <c r="M441" s="13"/>
      <c r="N441" s="13"/>
      <c r="O441" s="13"/>
      <c r="P441" s="13"/>
      <c r="Q441" s="13"/>
      <c r="R441" s="13"/>
      <c r="S441" s="13"/>
      <c r="T441" s="13"/>
      <c r="U441" s="13"/>
      <c r="V441" s="37"/>
      <c r="W441" s="37"/>
      <c r="X441" s="37"/>
      <c r="Y441" s="37"/>
      <c r="Z441" s="37"/>
    </row>
    <row r="442" spans="1:26" ht="13.5" customHeight="1">
      <c r="A442" s="37"/>
      <c r="B442" s="37"/>
      <c r="C442" s="37"/>
      <c r="D442" s="37"/>
      <c r="E442" s="97"/>
      <c r="F442" s="37"/>
      <c r="G442" s="37"/>
      <c r="H442" s="193"/>
      <c r="I442" s="13"/>
      <c r="J442" s="13"/>
      <c r="K442" s="13"/>
      <c r="L442" s="13"/>
      <c r="M442" s="13"/>
      <c r="N442" s="13"/>
      <c r="O442" s="13"/>
      <c r="P442" s="13"/>
      <c r="Q442" s="13"/>
      <c r="R442" s="13"/>
      <c r="S442" s="13"/>
      <c r="T442" s="13"/>
      <c r="U442" s="13"/>
      <c r="V442" s="37"/>
      <c r="W442" s="37"/>
      <c r="X442" s="37"/>
      <c r="Y442" s="37"/>
      <c r="Z442" s="37"/>
    </row>
    <row r="443" spans="1:26" ht="13.5" customHeight="1">
      <c r="A443" s="37"/>
      <c r="B443" s="37"/>
      <c r="C443" s="37"/>
      <c r="D443" s="37"/>
      <c r="E443" s="97"/>
      <c r="F443" s="37"/>
      <c r="G443" s="37"/>
      <c r="H443" s="193"/>
      <c r="I443" s="13"/>
      <c r="J443" s="13"/>
      <c r="K443" s="13"/>
      <c r="L443" s="13"/>
      <c r="M443" s="13"/>
      <c r="N443" s="13"/>
      <c r="O443" s="13"/>
      <c r="P443" s="13"/>
      <c r="Q443" s="13"/>
      <c r="R443" s="13"/>
      <c r="S443" s="13"/>
      <c r="T443" s="13"/>
      <c r="U443" s="13"/>
      <c r="V443" s="37"/>
      <c r="W443" s="37"/>
      <c r="X443" s="37"/>
      <c r="Y443" s="37"/>
      <c r="Z443" s="37"/>
    </row>
    <row r="444" spans="1:26" ht="13.5" customHeight="1">
      <c r="A444" s="37"/>
      <c r="B444" s="37"/>
      <c r="C444" s="37"/>
      <c r="D444" s="37"/>
      <c r="E444" s="97"/>
      <c r="F444" s="37"/>
      <c r="G444" s="37"/>
      <c r="H444" s="193"/>
      <c r="I444" s="13"/>
      <c r="J444" s="13"/>
      <c r="K444" s="13"/>
      <c r="L444" s="13"/>
      <c r="M444" s="13"/>
      <c r="N444" s="13"/>
      <c r="O444" s="13"/>
      <c r="P444" s="13"/>
      <c r="Q444" s="13"/>
      <c r="R444" s="13"/>
      <c r="S444" s="13"/>
      <c r="T444" s="13"/>
      <c r="U444" s="13"/>
      <c r="V444" s="37"/>
      <c r="W444" s="37"/>
      <c r="X444" s="37"/>
      <c r="Y444" s="37"/>
      <c r="Z444" s="37"/>
    </row>
    <row r="445" spans="1:26" ht="13.5" customHeight="1">
      <c r="A445" s="37"/>
      <c r="B445" s="37"/>
      <c r="C445" s="37"/>
      <c r="D445" s="37"/>
      <c r="E445" s="97"/>
      <c r="F445" s="37"/>
      <c r="G445" s="37"/>
      <c r="H445" s="193"/>
      <c r="I445" s="13"/>
      <c r="J445" s="13"/>
      <c r="K445" s="13"/>
      <c r="L445" s="13"/>
      <c r="M445" s="13"/>
      <c r="N445" s="13"/>
      <c r="O445" s="13"/>
      <c r="P445" s="13"/>
      <c r="Q445" s="13"/>
      <c r="R445" s="13"/>
      <c r="S445" s="13"/>
      <c r="T445" s="13"/>
      <c r="U445" s="13"/>
      <c r="V445" s="37"/>
      <c r="W445" s="37"/>
      <c r="X445" s="37"/>
      <c r="Y445" s="37"/>
      <c r="Z445" s="37"/>
    </row>
    <row r="446" spans="1:26" ht="13.5" customHeight="1">
      <c r="A446" s="37"/>
      <c r="B446" s="37"/>
      <c r="C446" s="37"/>
      <c r="D446" s="37"/>
      <c r="E446" s="97"/>
      <c r="F446" s="37"/>
      <c r="G446" s="37"/>
      <c r="H446" s="193"/>
      <c r="I446" s="13"/>
      <c r="J446" s="13"/>
      <c r="K446" s="13"/>
      <c r="L446" s="13"/>
      <c r="M446" s="13"/>
      <c r="N446" s="13"/>
      <c r="O446" s="13"/>
      <c r="P446" s="13"/>
      <c r="Q446" s="13"/>
      <c r="R446" s="13"/>
      <c r="S446" s="13"/>
      <c r="T446" s="13"/>
      <c r="U446" s="13"/>
      <c r="V446" s="37"/>
      <c r="W446" s="37"/>
      <c r="X446" s="37"/>
      <c r="Y446" s="37"/>
      <c r="Z446" s="37"/>
    </row>
    <row r="447" spans="1:26" ht="13.5" customHeight="1">
      <c r="A447" s="37"/>
      <c r="B447" s="37"/>
      <c r="C447" s="37"/>
      <c r="D447" s="37"/>
      <c r="E447" s="97"/>
      <c r="F447" s="37"/>
      <c r="G447" s="37"/>
      <c r="H447" s="193"/>
      <c r="I447" s="13"/>
      <c r="J447" s="13"/>
      <c r="K447" s="13"/>
      <c r="L447" s="13"/>
      <c r="M447" s="13"/>
      <c r="N447" s="13"/>
      <c r="O447" s="13"/>
      <c r="P447" s="13"/>
      <c r="Q447" s="13"/>
      <c r="R447" s="13"/>
      <c r="S447" s="13"/>
      <c r="T447" s="13"/>
      <c r="U447" s="13"/>
      <c r="V447" s="37"/>
      <c r="W447" s="37"/>
      <c r="X447" s="37"/>
      <c r="Y447" s="37"/>
      <c r="Z447" s="37"/>
    </row>
    <row r="448" spans="1:26" ht="13.5" customHeight="1">
      <c r="A448" s="37"/>
      <c r="B448" s="37"/>
      <c r="C448" s="37"/>
      <c r="D448" s="37"/>
      <c r="E448" s="97"/>
      <c r="F448" s="37"/>
      <c r="G448" s="37"/>
      <c r="H448" s="193"/>
      <c r="I448" s="13"/>
      <c r="J448" s="13"/>
      <c r="K448" s="13"/>
      <c r="L448" s="13"/>
      <c r="M448" s="13"/>
      <c r="N448" s="13"/>
      <c r="O448" s="13"/>
      <c r="P448" s="13"/>
      <c r="Q448" s="13"/>
      <c r="R448" s="13"/>
      <c r="S448" s="13"/>
      <c r="T448" s="13"/>
      <c r="U448" s="13"/>
      <c r="V448" s="37"/>
      <c r="W448" s="37"/>
      <c r="X448" s="37"/>
      <c r="Y448" s="37"/>
      <c r="Z448" s="37"/>
    </row>
    <row r="449" spans="1:26" ht="13.5" customHeight="1">
      <c r="A449" s="37"/>
      <c r="B449" s="37"/>
      <c r="C449" s="37"/>
      <c r="D449" s="37"/>
      <c r="E449" s="97"/>
      <c r="F449" s="37"/>
      <c r="G449" s="37"/>
      <c r="H449" s="193"/>
      <c r="I449" s="13"/>
      <c r="J449" s="13"/>
      <c r="K449" s="13"/>
      <c r="L449" s="13"/>
      <c r="M449" s="13"/>
      <c r="N449" s="13"/>
      <c r="O449" s="13"/>
      <c r="P449" s="13"/>
      <c r="Q449" s="13"/>
      <c r="R449" s="13"/>
      <c r="S449" s="13"/>
      <c r="T449" s="13"/>
      <c r="U449" s="13"/>
      <c r="V449" s="37"/>
      <c r="W449" s="37"/>
      <c r="X449" s="37"/>
      <c r="Y449" s="37"/>
      <c r="Z449" s="37"/>
    </row>
    <row r="450" spans="1:26" ht="13.5" customHeight="1">
      <c r="A450" s="37"/>
      <c r="B450" s="37"/>
      <c r="C450" s="37"/>
      <c r="D450" s="37"/>
      <c r="E450" s="97"/>
      <c r="F450" s="37"/>
      <c r="G450" s="37"/>
      <c r="H450" s="193"/>
      <c r="I450" s="13"/>
      <c r="J450" s="13"/>
      <c r="K450" s="13"/>
      <c r="L450" s="13"/>
      <c r="M450" s="13"/>
      <c r="N450" s="13"/>
      <c r="O450" s="13"/>
      <c r="P450" s="13"/>
      <c r="Q450" s="13"/>
      <c r="R450" s="13"/>
      <c r="S450" s="13"/>
      <c r="T450" s="13"/>
      <c r="U450" s="13"/>
      <c r="V450" s="37"/>
      <c r="W450" s="37"/>
      <c r="X450" s="37"/>
      <c r="Y450" s="37"/>
      <c r="Z450" s="37"/>
    </row>
    <row r="451" spans="1:26" ht="13.5" customHeight="1">
      <c r="A451" s="37"/>
      <c r="B451" s="37"/>
      <c r="C451" s="37"/>
      <c r="D451" s="37"/>
      <c r="E451" s="97"/>
      <c r="F451" s="37"/>
      <c r="G451" s="37"/>
      <c r="H451" s="193"/>
      <c r="I451" s="13"/>
      <c r="J451" s="13"/>
      <c r="K451" s="13"/>
      <c r="L451" s="13"/>
      <c r="M451" s="13"/>
      <c r="N451" s="13"/>
      <c r="O451" s="13"/>
      <c r="P451" s="13"/>
      <c r="Q451" s="13"/>
      <c r="R451" s="13"/>
      <c r="S451" s="13"/>
      <c r="T451" s="13"/>
      <c r="U451" s="13"/>
      <c r="V451" s="37"/>
      <c r="W451" s="37"/>
      <c r="X451" s="37"/>
      <c r="Y451" s="37"/>
      <c r="Z451" s="37"/>
    </row>
    <row r="452" spans="1:26" ht="13.5" customHeight="1">
      <c r="A452" s="37"/>
      <c r="B452" s="37"/>
      <c r="C452" s="37"/>
      <c r="D452" s="37"/>
      <c r="E452" s="97"/>
      <c r="F452" s="37"/>
      <c r="G452" s="37"/>
      <c r="H452" s="193"/>
      <c r="I452" s="13"/>
      <c r="J452" s="13"/>
      <c r="K452" s="13"/>
      <c r="L452" s="13"/>
      <c r="M452" s="13"/>
      <c r="N452" s="13"/>
      <c r="O452" s="13"/>
      <c r="P452" s="13"/>
      <c r="Q452" s="13"/>
      <c r="R452" s="13"/>
      <c r="S452" s="13"/>
      <c r="T452" s="13"/>
      <c r="U452" s="13"/>
      <c r="V452" s="37"/>
      <c r="W452" s="37"/>
      <c r="X452" s="37"/>
      <c r="Y452" s="37"/>
      <c r="Z452" s="37"/>
    </row>
    <row r="453" spans="1:26" ht="13.5" customHeight="1">
      <c r="A453" s="37"/>
      <c r="B453" s="37"/>
      <c r="C453" s="37"/>
      <c r="D453" s="37"/>
      <c r="E453" s="97"/>
      <c r="F453" s="37"/>
      <c r="G453" s="37"/>
      <c r="H453" s="193"/>
      <c r="I453" s="13"/>
      <c r="J453" s="13"/>
      <c r="K453" s="13"/>
      <c r="L453" s="13"/>
      <c r="M453" s="13"/>
      <c r="N453" s="13"/>
      <c r="O453" s="13"/>
      <c r="P453" s="13"/>
      <c r="Q453" s="13"/>
      <c r="R453" s="13"/>
      <c r="S453" s="13"/>
      <c r="T453" s="13"/>
      <c r="U453" s="13"/>
      <c r="V453" s="37"/>
      <c r="W453" s="37"/>
      <c r="X453" s="37"/>
      <c r="Y453" s="37"/>
      <c r="Z453" s="37"/>
    </row>
    <row r="454" spans="1:26" ht="13.5" customHeight="1">
      <c r="A454" s="37"/>
      <c r="B454" s="37"/>
      <c r="C454" s="37"/>
      <c r="D454" s="37"/>
      <c r="E454" s="97"/>
      <c r="F454" s="37"/>
      <c r="G454" s="37"/>
      <c r="H454" s="193"/>
      <c r="I454" s="13"/>
      <c r="J454" s="13"/>
      <c r="K454" s="13"/>
      <c r="L454" s="13"/>
      <c r="M454" s="13"/>
      <c r="N454" s="13"/>
      <c r="O454" s="13"/>
      <c r="P454" s="13"/>
      <c r="Q454" s="13"/>
      <c r="R454" s="13"/>
      <c r="S454" s="13"/>
      <c r="T454" s="13"/>
      <c r="U454" s="13"/>
      <c r="V454" s="37"/>
      <c r="W454" s="37"/>
      <c r="X454" s="37"/>
      <c r="Y454" s="37"/>
      <c r="Z454" s="37"/>
    </row>
    <row r="455" spans="1:26" ht="13.5" customHeight="1">
      <c r="A455" s="37"/>
      <c r="B455" s="37"/>
      <c r="C455" s="37"/>
      <c r="D455" s="37"/>
      <c r="E455" s="97"/>
      <c r="F455" s="37"/>
      <c r="G455" s="37"/>
      <c r="H455" s="193"/>
      <c r="I455" s="13"/>
      <c r="J455" s="13"/>
      <c r="K455" s="13"/>
      <c r="L455" s="13"/>
      <c r="M455" s="13"/>
      <c r="N455" s="13"/>
      <c r="O455" s="13"/>
      <c r="P455" s="13"/>
      <c r="Q455" s="13"/>
      <c r="R455" s="13"/>
      <c r="S455" s="13"/>
      <c r="T455" s="13"/>
      <c r="U455" s="13"/>
      <c r="V455" s="37"/>
      <c r="W455" s="37"/>
      <c r="X455" s="37"/>
      <c r="Y455" s="37"/>
      <c r="Z455" s="37"/>
    </row>
    <row r="456" spans="1:26" ht="13.5" customHeight="1">
      <c r="A456" s="37"/>
      <c r="B456" s="37"/>
      <c r="C456" s="37"/>
      <c r="D456" s="37"/>
      <c r="E456" s="97"/>
      <c r="F456" s="37"/>
      <c r="G456" s="37"/>
      <c r="H456" s="193"/>
      <c r="I456" s="13"/>
      <c r="J456" s="13"/>
      <c r="K456" s="13"/>
      <c r="L456" s="13"/>
      <c r="M456" s="13"/>
      <c r="N456" s="13"/>
      <c r="O456" s="13"/>
      <c r="P456" s="13"/>
      <c r="Q456" s="13"/>
      <c r="R456" s="13"/>
      <c r="S456" s="13"/>
      <c r="T456" s="13"/>
      <c r="U456" s="13"/>
      <c r="V456" s="37"/>
      <c r="W456" s="37"/>
      <c r="X456" s="37"/>
      <c r="Y456" s="37"/>
      <c r="Z456" s="37"/>
    </row>
    <row r="457" spans="1:26" ht="13.5" customHeight="1">
      <c r="A457" s="37"/>
      <c r="B457" s="37"/>
      <c r="C457" s="37"/>
      <c r="D457" s="37"/>
      <c r="E457" s="97"/>
      <c r="F457" s="37"/>
      <c r="G457" s="37"/>
      <c r="H457" s="193"/>
      <c r="I457" s="13"/>
      <c r="J457" s="13"/>
      <c r="K457" s="13"/>
      <c r="L457" s="13"/>
      <c r="M457" s="13"/>
      <c r="N457" s="13"/>
      <c r="O457" s="13"/>
      <c r="P457" s="13"/>
      <c r="Q457" s="13"/>
      <c r="R457" s="13"/>
      <c r="S457" s="13"/>
      <c r="T457" s="13"/>
      <c r="U457" s="13"/>
      <c r="V457" s="37"/>
      <c r="W457" s="37"/>
      <c r="X457" s="37"/>
      <c r="Y457" s="37"/>
      <c r="Z457" s="37"/>
    </row>
    <row r="458" spans="1:26" ht="13.5" customHeight="1">
      <c r="A458" s="37"/>
      <c r="B458" s="37"/>
      <c r="C458" s="37"/>
      <c r="D458" s="37"/>
      <c r="E458" s="97"/>
      <c r="F458" s="37"/>
      <c r="G458" s="37"/>
      <c r="H458" s="193"/>
      <c r="I458" s="13"/>
      <c r="J458" s="13"/>
      <c r="K458" s="13"/>
      <c r="L458" s="13"/>
      <c r="M458" s="13"/>
      <c r="N458" s="13"/>
      <c r="O458" s="13"/>
      <c r="P458" s="13"/>
      <c r="Q458" s="13"/>
      <c r="R458" s="13"/>
      <c r="S458" s="13"/>
      <c r="T458" s="13"/>
      <c r="U458" s="13"/>
      <c r="V458" s="37"/>
      <c r="W458" s="37"/>
      <c r="X458" s="37"/>
      <c r="Y458" s="37"/>
      <c r="Z458" s="37"/>
    </row>
    <row r="459" spans="1:26" ht="13.5" customHeight="1">
      <c r="A459" s="37"/>
      <c r="B459" s="37"/>
      <c r="C459" s="37"/>
      <c r="D459" s="37"/>
      <c r="E459" s="97"/>
      <c r="F459" s="37"/>
      <c r="G459" s="37"/>
      <c r="H459" s="193"/>
      <c r="I459" s="13"/>
      <c r="J459" s="13"/>
      <c r="K459" s="13"/>
      <c r="L459" s="13"/>
      <c r="M459" s="13"/>
      <c r="N459" s="13"/>
      <c r="O459" s="13"/>
      <c r="P459" s="13"/>
      <c r="Q459" s="13"/>
      <c r="R459" s="13"/>
      <c r="S459" s="13"/>
      <c r="T459" s="13"/>
      <c r="U459" s="13"/>
      <c r="V459" s="37"/>
      <c r="W459" s="37"/>
      <c r="X459" s="37"/>
      <c r="Y459" s="37"/>
      <c r="Z459" s="37"/>
    </row>
    <row r="460" spans="1:26" ht="13.5" customHeight="1">
      <c r="A460" s="37"/>
      <c r="B460" s="37"/>
      <c r="C460" s="37"/>
      <c r="D460" s="37"/>
      <c r="E460" s="97"/>
      <c r="F460" s="37"/>
      <c r="G460" s="37"/>
      <c r="H460" s="193"/>
      <c r="I460" s="13"/>
      <c r="J460" s="13"/>
      <c r="K460" s="13"/>
      <c r="L460" s="13"/>
      <c r="M460" s="13"/>
      <c r="N460" s="13"/>
      <c r="O460" s="13"/>
      <c r="P460" s="13"/>
      <c r="Q460" s="13"/>
      <c r="R460" s="13"/>
      <c r="S460" s="13"/>
      <c r="T460" s="13"/>
      <c r="U460" s="13"/>
      <c r="V460" s="37"/>
      <c r="W460" s="37"/>
      <c r="X460" s="37"/>
      <c r="Y460" s="37"/>
      <c r="Z460" s="37"/>
    </row>
    <row r="461" spans="1:26" ht="13.5" customHeight="1">
      <c r="A461" s="37"/>
      <c r="B461" s="37"/>
      <c r="C461" s="37"/>
      <c r="D461" s="37"/>
      <c r="E461" s="97"/>
      <c r="F461" s="37"/>
      <c r="G461" s="37"/>
      <c r="H461" s="193"/>
      <c r="I461" s="13"/>
      <c r="J461" s="13"/>
      <c r="K461" s="13"/>
      <c r="L461" s="13"/>
      <c r="M461" s="13"/>
      <c r="N461" s="13"/>
      <c r="O461" s="13"/>
      <c r="P461" s="13"/>
      <c r="Q461" s="13"/>
      <c r="R461" s="13"/>
      <c r="S461" s="13"/>
      <c r="T461" s="13"/>
      <c r="U461" s="13"/>
      <c r="V461" s="37"/>
      <c r="W461" s="37"/>
      <c r="X461" s="37"/>
      <c r="Y461" s="37"/>
      <c r="Z461" s="37"/>
    </row>
    <row r="462" spans="1:26" ht="13.5" customHeight="1">
      <c r="A462" s="37"/>
      <c r="B462" s="37"/>
      <c r="C462" s="37"/>
      <c r="D462" s="37"/>
      <c r="E462" s="97"/>
      <c r="F462" s="37"/>
      <c r="G462" s="37"/>
      <c r="H462" s="193"/>
      <c r="I462" s="13"/>
      <c r="J462" s="13"/>
      <c r="K462" s="13"/>
      <c r="L462" s="13"/>
      <c r="M462" s="13"/>
      <c r="N462" s="13"/>
      <c r="O462" s="13"/>
      <c r="P462" s="13"/>
      <c r="Q462" s="13"/>
      <c r="R462" s="13"/>
      <c r="S462" s="13"/>
      <c r="T462" s="13"/>
      <c r="U462" s="13"/>
      <c r="V462" s="37"/>
      <c r="W462" s="37"/>
      <c r="X462" s="37"/>
      <c r="Y462" s="37"/>
      <c r="Z462" s="37"/>
    </row>
    <row r="463" spans="1:26" ht="13.5" customHeight="1">
      <c r="A463" s="37"/>
      <c r="B463" s="37"/>
      <c r="C463" s="37"/>
      <c r="D463" s="37"/>
      <c r="E463" s="97"/>
      <c r="F463" s="37"/>
      <c r="G463" s="37"/>
      <c r="H463" s="193"/>
      <c r="I463" s="13"/>
      <c r="J463" s="13"/>
      <c r="K463" s="13"/>
      <c r="L463" s="13"/>
      <c r="M463" s="13"/>
      <c r="N463" s="13"/>
      <c r="O463" s="13"/>
      <c r="P463" s="13"/>
      <c r="Q463" s="13"/>
      <c r="R463" s="13"/>
      <c r="S463" s="13"/>
      <c r="T463" s="13"/>
      <c r="U463" s="13"/>
      <c r="V463" s="37"/>
      <c r="W463" s="37"/>
      <c r="X463" s="37"/>
      <c r="Y463" s="37"/>
      <c r="Z463" s="37"/>
    </row>
    <row r="464" spans="1:26" ht="13.5" customHeight="1">
      <c r="A464" s="37"/>
      <c r="B464" s="37"/>
      <c r="C464" s="37"/>
      <c r="D464" s="37"/>
      <c r="E464" s="97"/>
      <c r="F464" s="37"/>
      <c r="G464" s="37"/>
      <c r="H464" s="193"/>
      <c r="I464" s="13"/>
      <c r="J464" s="13"/>
      <c r="K464" s="13"/>
      <c r="L464" s="13"/>
      <c r="M464" s="13"/>
      <c r="N464" s="13"/>
      <c r="O464" s="13"/>
      <c r="P464" s="13"/>
      <c r="Q464" s="13"/>
      <c r="R464" s="13"/>
      <c r="S464" s="13"/>
      <c r="T464" s="13"/>
      <c r="U464" s="13"/>
      <c r="V464" s="37"/>
      <c r="W464" s="37"/>
      <c r="X464" s="37"/>
      <c r="Y464" s="37"/>
      <c r="Z464" s="37"/>
    </row>
    <row r="465" spans="1:26" ht="13.5" customHeight="1">
      <c r="A465" s="37"/>
      <c r="B465" s="37"/>
      <c r="C465" s="37"/>
      <c r="D465" s="37"/>
      <c r="E465" s="97"/>
      <c r="F465" s="37"/>
      <c r="G465" s="37"/>
      <c r="H465" s="193"/>
      <c r="I465" s="13"/>
      <c r="J465" s="13"/>
      <c r="K465" s="13"/>
      <c r="L465" s="13"/>
      <c r="M465" s="13"/>
      <c r="N465" s="13"/>
      <c r="O465" s="13"/>
      <c r="P465" s="13"/>
      <c r="Q465" s="13"/>
      <c r="R465" s="13"/>
      <c r="S465" s="13"/>
      <c r="T465" s="13"/>
      <c r="U465" s="13"/>
      <c r="V465" s="37"/>
      <c r="W465" s="37"/>
      <c r="X465" s="37"/>
      <c r="Y465" s="37"/>
      <c r="Z465" s="37"/>
    </row>
    <row r="466" spans="1:26" ht="13.5" customHeight="1">
      <c r="A466" s="37"/>
      <c r="B466" s="37"/>
      <c r="C466" s="37"/>
      <c r="D466" s="37"/>
      <c r="E466" s="97"/>
      <c r="F466" s="37"/>
      <c r="G466" s="37"/>
      <c r="H466" s="193"/>
      <c r="I466" s="13"/>
      <c r="J466" s="13"/>
      <c r="K466" s="13"/>
      <c r="L466" s="13"/>
      <c r="M466" s="13"/>
      <c r="N466" s="13"/>
      <c r="O466" s="13"/>
      <c r="P466" s="13"/>
      <c r="Q466" s="13"/>
      <c r="R466" s="13"/>
      <c r="S466" s="13"/>
      <c r="T466" s="13"/>
      <c r="U466" s="13"/>
      <c r="V466" s="37"/>
      <c r="W466" s="37"/>
      <c r="X466" s="37"/>
      <c r="Y466" s="37"/>
      <c r="Z466" s="37"/>
    </row>
    <row r="467" spans="1:26" ht="13.5" customHeight="1">
      <c r="A467" s="37"/>
      <c r="B467" s="37"/>
      <c r="C467" s="37"/>
      <c r="D467" s="37"/>
      <c r="E467" s="97"/>
      <c r="F467" s="37"/>
      <c r="G467" s="37"/>
      <c r="H467" s="193"/>
      <c r="I467" s="13"/>
      <c r="J467" s="13"/>
      <c r="K467" s="13"/>
      <c r="L467" s="13"/>
      <c r="M467" s="13"/>
      <c r="N467" s="13"/>
      <c r="O467" s="13"/>
      <c r="P467" s="13"/>
      <c r="Q467" s="13"/>
      <c r="R467" s="13"/>
      <c r="S467" s="13"/>
      <c r="T467" s="13"/>
      <c r="U467" s="13"/>
      <c r="V467" s="37"/>
      <c r="W467" s="37"/>
      <c r="X467" s="37"/>
      <c r="Y467" s="37"/>
      <c r="Z467" s="37"/>
    </row>
    <row r="468" spans="1:26" ht="13.5" customHeight="1">
      <c r="A468" s="37"/>
      <c r="B468" s="37"/>
      <c r="C468" s="37"/>
      <c r="D468" s="37"/>
      <c r="E468" s="97"/>
      <c r="F468" s="37"/>
      <c r="G468" s="37"/>
      <c r="H468" s="193"/>
      <c r="I468" s="13"/>
      <c r="J468" s="13"/>
      <c r="K468" s="13"/>
      <c r="L468" s="13"/>
      <c r="M468" s="13"/>
      <c r="N468" s="13"/>
      <c r="O468" s="13"/>
      <c r="P468" s="13"/>
      <c r="Q468" s="13"/>
      <c r="R468" s="13"/>
      <c r="S468" s="13"/>
      <c r="T468" s="13"/>
      <c r="U468" s="13"/>
      <c r="V468" s="37"/>
      <c r="W468" s="37"/>
      <c r="X468" s="37"/>
      <c r="Y468" s="37"/>
      <c r="Z468" s="37"/>
    </row>
    <row r="469" spans="1:26" ht="13.5" customHeight="1">
      <c r="A469" s="37"/>
      <c r="B469" s="37"/>
      <c r="C469" s="37"/>
      <c r="D469" s="37"/>
      <c r="E469" s="97"/>
      <c r="F469" s="37"/>
      <c r="G469" s="37"/>
      <c r="H469" s="193"/>
      <c r="I469" s="13"/>
      <c r="J469" s="13"/>
      <c r="K469" s="13"/>
      <c r="L469" s="13"/>
      <c r="M469" s="13"/>
      <c r="N469" s="13"/>
      <c r="O469" s="13"/>
      <c r="P469" s="13"/>
      <c r="Q469" s="13"/>
      <c r="R469" s="13"/>
      <c r="S469" s="13"/>
      <c r="T469" s="13"/>
      <c r="U469" s="13"/>
      <c r="V469" s="37"/>
      <c r="W469" s="37"/>
      <c r="X469" s="37"/>
      <c r="Y469" s="37"/>
      <c r="Z469" s="37"/>
    </row>
    <row r="470" spans="1:26" ht="13.5" customHeight="1">
      <c r="A470" s="37"/>
      <c r="B470" s="37"/>
      <c r="C470" s="37"/>
      <c r="D470" s="37"/>
      <c r="E470" s="97"/>
      <c r="F470" s="37"/>
      <c r="G470" s="37"/>
      <c r="H470" s="193"/>
      <c r="I470" s="13"/>
      <c r="J470" s="13"/>
      <c r="K470" s="13"/>
      <c r="L470" s="13"/>
      <c r="M470" s="13"/>
      <c r="N470" s="13"/>
      <c r="O470" s="13"/>
      <c r="P470" s="13"/>
      <c r="Q470" s="13"/>
      <c r="R470" s="13"/>
      <c r="S470" s="13"/>
      <c r="T470" s="13"/>
      <c r="U470" s="13"/>
      <c r="V470" s="37"/>
      <c r="W470" s="37"/>
      <c r="X470" s="37"/>
      <c r="Y470" s="37"/>
      <c r="Z470" s="37"/>
    </row>
    <row r="471" spans="1:26" ht="13.5" customHeight="1">
      <c r="A471" s="37"/>
      <c r="B471" s="37"/>
      <c r="C471" s="37"/>
      <c r="D471" s="37"/>
      <c r="E471" s="97"/>
      <c r="F471" s="37"/>
      <c r="G471" s="37"/>
      <c r="H471" s="193"/>
      <c r="I471" s="13"/>
      <c r="J471" s="13"/>
      <c r="K471" s="13"/>
      <c r="L471" s="13"/>
      <c r="M471" s="13"/>
      <c r="N471" s="13"/>
      <c r="O471" s="13"/>
      <c r="P471" s="13"/>
      <c r="Q471" s="13"/>
      <c r="R471" s="13"/>
      <c r="S471" s="13"/>
      <c r="T471" s="13"/>
      <c r="U471" s="13"/>
      <c r="V471" s="37"/>
      <c r="W471" s="37"/>
      <c r="X471" s="37"/>
      <c r="Y471" s="37"/>
      <c r="Z471" s="37"/>
    </row>
    <row r="472" spans="1:26" ht="13.5" customHeight="1">
      <c r="A472" s="37"/>
      <c r="B472" s="37"/>
      <c r="C472" s="37"/>
      <c r="D472" s="37"/>
      <c r="E472" s="97"/>
      <c r="F472" s="37"/>
      <c r="G472" s="37"/>
      <c r="H472" s="193"/>
      <c r="I472" s="13"/>
      <c r="J472" s="13"/>
      <c r="K472" s="13"/>
      <c r="L472" s="13"/>
      <c r="M472" s="13"/>
      <c r="N472" s="13"/>
      <c r="O472" s="13"/>
      <c r="P472" s="13"/>
      <c r="Q472" s="13"/>
      <c r="R472" s="13"/>
      <c r="S472" s="13"/>
      <c r="T472" s="13"/>
      <c r="U472" s="13"/>
      <c r="V472" s="37"/>
      <c r="W472" s="37"/>
      <c r="X472" s="37"/>
      <c r="Y472" s="37"/>
      <c r="Z472" s="37"/>
    </row>
    <row r="473" spans="1:26" ht="13.5" customHeight="1">
      <c r="A473" s="37"/>
      <c r="B473" s="37"/>
      <c r="C473" s="37"/>
      <c r="D473" s="37"/>
      <c r="E473" s="97"/>
      <c r="F473" s="37"/>
      <c r="G473" s="37"/>
      <c r="H473" s="193"/>
      <c r="I473" s="13"/>
      <c r="J473" s="13"/>
      <c r="K473" s="13"/>
      <c r="L473" s="13"/>
      <c r="M473" s="13"/>
      <c r="N473" s="13"/>
      <c r="O473" s="13"/>
      <c r="P473" s="13"/>
      <c r="Q473" s="13"/>
      <c r="R473" s="13"/>
      <c r="S473" s="13"/>
      <c r="T473" s="13"/>
      <c r="U473" s="13"/>
      <c r="V473" s="37"/>
      <c r="W473" s="37"/>
      <c r="X473" s="37"/>
      <c r="Y473" s="37"/>
      <c r="Z473" s="37"/>
    </row>
    <row r="474" spans="1:26" ht="13.5" customHeight="1">
      <c r="A474" s="37"/>
      <c r="B474" s="37"/>
      <c r="C474" s="37"/>
      <c r="D474" s="37"/>
      <c r="E474" s="97"/>
      <c r="F474" s="37"/>
      <c r="G474" s="37"/>
      <c r="H474" s="193"/>
      <c r="I474" s="13"/>
      <c r="J474" s="13"/>
      <c r="K474" s="13"/>
      <c r="L474" s="13"/>
      <c r="M474" s="13"/>
      <c r="N474" s="13"/>
      <c r="O474" s="13"/>
      <c r="P474" s="13"/>
      <c r="Q474" s="13"/>
      <c r="R474" s="13"/>
      <c r="S474" s="13"/>
      <c r="T474" s="13"/>
      <c r="U474" s="13"/>
      <c r="V474" s="37"/>
      <c r="W474" s="37"/>
      <c r="X474" s="37"/>
      <c r="Y474" s="37"/>
      <c r="Z474" s="37"/>
    </row>
    <row r="475" spans="1:26" ht="13.5" customHeight="1">
      <c r="A475" s="37"/>
      <c r="B475" s="37"/>
      <c r="C475" s="37"/>
      <c r="D475" s="37"/>
      <c r="E475" s="97"/>
      <c r="F475" s="37"/>
      <c r="G475" s="37"/>
      <c r="H475" s="193"/>
      <c r="I475" s="13"/>
      <c r="J475" s="13"/>
      <c r="K475" s="13"/>
      <c r="L475" s="13"/>
      <c r="M475" s="13"/>
      <c r="N475" s="13"/>
      <c r="O475" s="13"/>
      <c r="P475" s="13"/>
      <c r="Q475" s="13"/>
      <c r="R475" s="13"/>
      <c r="S475" s="13"/>
      <c r="T475" s="13"/>
      <c r="U475" s="13"/>
      <c r="V475" s="37"/>
      <c r="W475" s="37"/>
      <c r="X475" s="37"/>
      <c r="Y475" s="37"/>
      <c r="Z475" s="37"/>
    </row>
    <row r="476" spans="1:26" ht="13.5" customHeight="1">
      <c r="A476" s="37"/>
      <c r="B476" s="37"/>
      <c r="C476" s="37"/>
      <c r="D476" s="37"/>
      <c r="E476" s="97"/>
      <c r="F476" s="37"/>
      <c r="G476" s="37"/>
      <c r="H476" s="193"/>
      <c r="I476" s="13"/>
      <c r="J476" s="13"/>
      <c r="K476" s="13"/>
      <c r="L476" s="13"/>
      <c r="M476" s="13"/>
      <c r="N476" s="13"/>
      <c r="O476" s="13"/>
      <c r="P476" s="13"/>
      <c r="Q476" s="13"/>
      <c r="R476" s="13"/>
      <c r="S476" s="13"/>
      <c r="T476" s="13"/>
      <c r="U476" s="13"/>
      <c r="V476" s="37"/>
      <c r="W476" s="37"/>
      <c r="X476" s="37"/>
      <c r="Y476" s="37"/>
      <c r="Z476" s="37"/>
    </row>
    <row r="477" spans="1:26" ht="13.5" customHeight="1">
      <c r="A477" s="37"/>
      <c r="B477" s="37"/>
      <c r="C477" s="37"/>
      <c r="D477" s="37"/>
      <c r="E477" s="97"/>
      <c r="F477" s="37"/>
      <c r="G477" s="37"/>
      <c r="H477" s="193"/>
      <c r="I477" s="13"/>
      <c r="J477" s="13"/>
      <c r="K477" s="13"/>
      <c r="L477" s="13"/>
      <c r="M477" s="13"/>
      <c r="N477" s="13"/>
      <c r="O477" s="13"/>
      <c r="P477" s="13"/>
      <c r="Q477" s="13"/>
      <c r="R477" s="13"/>
      <c r="S477" s="13"/>
      <c r="T477" s="13"/>
      <c r="U477" s="13"/>
      <c r="V477" s="37"/>
      <c r="W477" s="37"/>
      <c r="X477" s="37"/>
      <c r="Y477" s="37"/>
      <c r="Z477" s="37"/>
    </row>
    <row r="478" spans="1:26" ht="13.5" customHeight="1">
      <c r="A478" s="37"/>
      <c r="B478" s="37"/>
      <c r="C478" s="37"/>
      <c r="D478" s="37"/>
      <c r="E478" s="97"/>
      <c r="F478" s="37"/>
      <c r="G478" s="37"/>
      <c r="H478" s="193"/>
      <c r="I478" s="13"/>
      <c r="J478" s="13"/>
      <c r="K478" s="13"/>
      <c r="L478" s="13"/>
      <c r="M478" s="13"/>
      <c r="N478" s="13"/>
      <c r="O478" s="13"/>
      <c r="P478" s="13"/>
      <c r="Q478" s="13"/>
      <c r="R478" s="13"/>
      <c r="S478" s="13"/>
      <c r="T478" s="13"/>
      <c r="U478" s="13"/>
      <c r="V478" s="37"/>
      <c r="W478" s="37"/>
      <c r="X478" s="37"/>
      <c r="Y478" s="37"/>
      <c r="Z478" s="37"/>
    </row>
    <row r="479" spans="1:26" ht="13.5" customHeight="1">
      <c r="A479" s="37"/>
      <c r="B479" s="37"/>
      <c r="C479" s="37"/>
      <c r="D479" s="37"/>
      <c r="E479" s="97"/>
      <c r="F479" s="37"/>
      <c r="G479" s="37"/>
      <c r="H479" s="193"/>
      <c r="I479" s="13"/>
      <c r="J479" s="13"/>
      <c r="K479" s="13"/>
      <c r="L479" s="13"/>
      <c r="M479" s="13"/>
      <c r="N479" s="13"/>
      <c r="O479" s="13"/>
      <c r="P479" s="13"/>
      <c r="Q479" s="13"/>
      <c r="R479" s="13"/>
      <c r="S479" s="13"/>
      <c r="T479" s="13"/>
      <c r="U479" s="13"/>
      <c r="V479" s="37"/>
      <c r="W479" s="37"/>
      <c r="X479" s="37"/>
      <c r="Y479" s="37"/>
      <c r="Z479" s="37"/>
    </row>
    <row r="480" spans="1:26" ht="13.5" customHeight="1">
      <c r="A480" s="37"/>
      <c r="B480" s="37"/>
      <c r="C480" s="37"/>
      <c r="D480" s="37"/>
      <c r="E480" s="97"/>
      <c r="F480" s="37"/>
      <c r="G480" s="37"/>
      <c r="H480" s="193"/>
      <c r="I480" s="13"/>
      <c r="J480" s="13"/>
      <c r="K480" s="13"/>
      <c r="L480" s="13"/>
      <c r="M480" s="13"/>
      <c r="N480" s="13"/>
      <c r="O480" s="13"/>
      <c r="P480" s="13"/>
      <c r="Q480" s="13"/>
      <c r="R480" s="13"/>
      <c r="S480" s="13"/>
      <c r="T480" s="13"/>
      <c r="U480" s="13"/>
      <c r="V480" s="37"/>
      <c r="W480" s="37"/>
      <c r="X480" s="37"/>
      <c r="Y480" s="37"/>
      <c r="Z480" s="37"/>
    </row>
    <row r="481" spans="1:26" ht="13.5" customHeight="1">
      <c r="A481" s="37"/>
      <c r="B481" s="37"/>
      <c r="C481" s="37"/>
      <c r="D481" s="37"/>
      <c r="E481" s="97"/>
      <c r="F481" s="37"/>
      <c r="G481" s="37"/>
      <c r="H481" s="193"/>
      <c r="I481" s="13"/>
      <c r="J481" s="13"/>
      <c r="K481" s="13"/>
      <c r="L481" s="13"/>
      <c r="M481" s="13"/>
      <c r="N481" s="13"/>
      <c r="O481" s="13"/>
      <c r="P481" s="13"/>
      <c r="Q481" s="13"/>
      <c r="R481" s="13"/>
      <c r="S481" s="13"/>
      <c r="T481" s="13"/>
      <c r="U481" s="13"/>
      <c r="V481" s="37"/>
      <c r="W481" s="37"/>
      <c r="X481" s="37"/>
      <c r="Y481" s="37"/>
      <c r="Z481" s="37"/>
    </row>
    <row r="482" spans="1:26" ht="13.5" customHeight="1">
      <c r="A482" s="37"/>
      <c r="B482" s="37"/>
      <c r="C482" s="37"/>
      <c r="D482" s="37"/>
      <c r="E482" s="97"/>
      <c r="F482" s="37"/>
      <c r="G482" s="37"/>
      <c r="H482" s="193"/>
      <c r="I482" s="13"/>
      <c r="J482" s="13"/>
      <c r="K482" s="13"/>
      <c r="L482" s="13"/>
      <c r="M482" s="13"/>
      <c r="N482" s="13"/>
      <c r="O482" s="13"/>
      <c r="P482" s="13"/>
      <c r="Q482" s="13"/>
      <c r="R482" s="13"/>
      <c r="S482" s="13"/>
      <c r="T482" s="13"/>
      <c r="U482" s="13"/>
      <c r="V482" s="37"/>
      <c r="W482" s="37"/>
      <c r="X482" s="37"/>
      <c r="Y482" s="37"/>
      <c r="Z482" s="37"/>
    </row>
    <row r="483" spans="1:26" ht="13.5" customHeight="1">
      <c r="A483" s="37"/>
      <c r="B483" s="37"/>
      <c r="C483" s="37"/>
      <c r="D483" s="37"/>
      <c r="E483" s="97"/>
      <c r="F483" s="37"/>
      <c r="G483" s="37"/>
      <c r="H483" s="193"/>
      <c r="I483" s="13"/>
      <c r="J483" s="13"/>
      <c r="K483" s="13"/>
      <c r="L483" s="13"/>
      <c r="M483" s="13"/>
      <c r="N483" s="13"/>
      <c r="O483" s="13"/>
      <c r="P483" s="13"/>
      <c r="Q483" s="13"/>
      <c r="R483" s="13"/>
      <c r="S483" s="13"/>
      <c r="T483" s="13"/>
      <c r="U483" s="13"/>
      <c r="V483" s="37"/>
      <c r="W483" s="37"/>
      <c r="X483" s="37"/>
      <c r="Y483" s="37"/>
      <c r="Z483" s="37"/>
    </row>
    <row r="484" spans="1:26" ht="13.5" customHeight="1">
      <c r="A484" s="37"/>
      <c r="B484" s="37"/>
      <c r="C484" s="37"/>
      <c r="D484" s="37"/>
      <c r="E484" s="97"/>
      <c r="F484" s="37"/>
      <c r="G484" s="37"/>
      <c r="H484" s="193"/>
      <c r="I484" s="13"/>
      <c r="J484" s="13"/>
      <c r="K484" s="13"/>
      <c r="L484" s="13"/>
      <c r="M484" s="13"/>
      <c r="N484" s="13"/>
      <c r="O484" s="13"/>
      <c r="P484" s="13"/>
      <c r="Q484" s="13"/>
      <c r="R484" s="13"/>
      <c r="S484" s="13"/>
      <c r="T484" s="13"/>
      <c r="U484" s="13"/>
      <c r="V484" s="37"/>
      <c r="W484" s="37"/>
      <c r="X484" s="37"/>
      <c r="Y484" s="37"/>
      <c r="Z484" s="37"/>
    </row>
    <row r="485" spans="1:26" ht="13.5" customHeight="1">
      <c r="A485" s="37"/>
      <c r="B485" s="37"/>
      <c r="C485" s="37"/>
      <c r="D485" s="37"/>
      <c r="E485" s="97"/>
      <c r="F485" s="37"/>
      <c r="G485" s="37"/>
      <c r="H485" s="193"/>
      <c r="I485" s="13"/>
      <c r="J485" s="13"/>
      <c r="K485" s="13"/>
      <c r="L485" s="13"/>
      <c r="M485" s="13"/>
      <c r="N485" s="13"/>
      <c r="O485" s="13"/>
      <c r="P485" s="13"/>
      <c r="Q485" s="13"/>
      <c r="R485" s="13"/>
      <c r="S485" s="13"/>
      <c r="T485" s="13"/>
      <c r="U485" s="13"/>
      <c r="V485" s="37"/>
      <c r="W485" s="37"/>
      <c r="X485" s="37"/>
      <c r="Y485" s="37"/>
      <c r="Z485" s="37"/>
    </row>
    <row r="486" spans="1:26" ht="13.5" customHeight="1">
      <c r="A486" s="37"/>
      <c r="B486" s="37"/>
      <c r="C486" s="37"/>
      <c r="D486" s="37"/>
      <c r="E486" s="97"/>
      <c r="F486" s="37"/>
      <c r="G486" s="37"/>
      <c r="H486" s="193"/>
      <c r="I486" s="13"/>
      <c r="J486" s="13"/>
      <c r="K486" s="13"/>
      <c r="L486" s="13"/>
      <c r="M486" s="13"/>
      <c r="N486" s="13"/>
      <c r="O486" s="13"/>
      <c r="P486" s="13"/>
      <c r="Q486" s="13"/>
      <c r="R486" s="13"/>
      <c r="S486" s="13"/>
      <c r="T486" s="13"/>
      <c r="U486" s="13"/>
      <c r="V486" s="37"/>
      <c r="W486" s="37"/>
      <c r="X486" s="37"/>
      <c r="Y486" s="37"/>
      <c r="Z486" s="37"/>
    </row>
    <row r="487" spans="1:26" ht="13.5" customHeight="1">
      <c r="A487" s="37"/>
      <c r="B487" s="37"/>
      <c r="C487" s="37"/>
      <c r="D487" s="37"/>
      <c r="E487" s="97"/>
      <c r="F487" s="37"/>
      <c r="G487" s="37"/>
      <c r="H487" s="193"/>
      <c r="I487" s="13"/>
      <c r="J487" s="13"/>
      <c r="K487" s="13"/>
      <c r="L487" s="13"/>
      <c r="M487" s="13"/>
      <c r="N487" s="13"/>
      <c r="O487" s="13"/>
      <c r="P487" s="13"/>
      <c r="Q487" s="13"/>
      <c r="R487" s="13"/>
      <c r="S487" s="13"/>
      <c r="T487" s="13"/>
      <c r="U487" s="13"/>
      <c r="V487" s="37"/>
      <c r="W487" s="37"/>
      <c r="X487" s="37"/>
      <c r="Y487" s="37"/>
      <c r="Z487" s="37"/>
    </row>
    <row r="488" spans="1:26" ht="13.5" customHeight="1">
      <c r="A488" s="37"/>
      <c r="B488" s="37"/>
      <c r="C488" s="37"/>
      <c r="D488" s="37"/>
      <c r="E488" s="97"/>
      <c r="F488" s="37"/>
      <c r="G488" s="37"/>
      <c r="H488" s="193"/>
      <c r="I488" s="13"/>
      <c r="J488" s="13"/>
      <c r="K488" s="13"/>
      <c r="L488" s="13"/>
      <c r="M488" s="13"/>
      <c r="N488" s="13"/>
      <c r="O488" s="13"/>
      <c r="P488" s="13"/>
      <c r="Q488" s="13"/>
      <c r="R488" s="13"/>
      <c r="S488" s="13"/>
      <c r="T488" s="13"/>
      <c r="U488" s="13"/>
      <c r="V488" s="37"/>
      <c r="W488" s="37"/>
      <c r="X488" s="37"/>
      <c r="Y488" s="37"/>
      <c r="Z488" s="37"/>
    </row>
    <row r="489" spans="1:26" ht="13.5" customHeight="1">
      <c r="A489" s="37"/>
      <c r="B489" s="37"/>
      <c r="C489" s="37"/>
      <c r="D489" s="37"/>
      <c r="E489" s="97"/>
      <c r="F489" s="37"/>
      <c r="G489" s="37"/>
      <c r="H489" s="193"/>
      <c r="I489" s="13"/>
      <c r="J489" s="13"/>
      <c r="K489" s="13"/>
      <c r="L489" s="13"/>
      <c r="M489" s="13"/>
      <c r="N489" s="13"/>
      <c r="O489" s="13"/>
      <c r="P489" s="13"/>
      <c r="Q489" s="13"/>
      <c r="R489" s="13"/>
      <c r="S489" s="13"/>
      <c r="T489" s="13"/>
      <c r="U489" s="13"/>
      <c r="V489" s="37"/>
      <c r="W489" s="37"/>
      <c r="X489" s="37"/>
      <c r="Y489" s="37"/>
      <c r="Z489" s="37"/>
    </row>
    <row r="490" spans="1:26" ht="13.5" customHeight="1">
      <c r="A490" s="37"/>
      <c r="B490" s="37"/>
      <c r="C490" s="37"/>
      <c r="D490" s="37"/>
      <c r="E490" s="97"/>
      <c r="F490" s="37"/>
      <c r="G490" s="37"/>
      <c r="H490" s="193"/>
      <c r="I490" s="13"/>
      <c r="J490" s="13"/>
      <c r="K490" s="13"/>
      <c r="L490" s="13"/>
      <c r="M490" s="13"/>
      <c r="N490" s="13"/>
      <c r="O490" s="13"/>
      <c r="P490" s="13"/>
      <c r="Q490" s="13"/>
      <c r="R490" s="13"/>
      <c r="S490" s="13"/>
      <c r="T490" s="13"/>
      <c r="U490" s="13"/>
      <c r="V490" s="37"/>
      <c r="W490" s="37"/>
      <c r="X490" s="37"/>
      <c r="Y490" s="37"/>
      <c r="Z490" s="37"/>
    </row>
    <row r="491" spans="1:26" ht="13.5" customHeight="1">
      <c r="A491" s="37"/>
      <c r="B491" s="37"/>
      <c r="C491" s="37"/>
      <c r="D491" s="37"/>
      <c r="E491" s="97"/>
      <c r="F491" s="37"/>
      <c r="G491" s="37"/>
      <c r="H491" s="193"/>
      <c r="I491" s="13"/>
      <c r="J491" s="13"/>
      <c r="K491" s="13"/>
      <c r="L491" s="13"/>
      <c r="M491" s="13"/>
      <c r="N491" s="13"/>
      <c r="O491" s="13"/>
      <c r="P491" s="13"/>
      <c r="Q491" s="13"/>
      <c r="R491" s="13"/>
      <c r="S491" s="13"/>
      <c r="T491" s="13"/>
      <c r="U491" s="13"/>
      <c r="V491" s="37"/>
      <c r="W491" s="37"/>
      <c r="X491" s="37"/>
      <c r="Y491" s="37"/>
      <c r="Z491" s="37"/>
    </row>
    <row r="492" spans="1:26" ht="13.5" customHeight="1">
      <c r="A492" s="37"/>
      <c r="B492" s="37"/>
      <c r="C492" s="37"/>
      <c r="D492" s="37"/>
      <c r="E492" s="97"/>
      <c r="F492" s="37"/>
      <c r="G492" s="37"/>
      <c r="H492" s="193"/>
      <c r="I492" s="13"/>
      <c r="J492" s="13"/>
      <c r="K492" s="13"/>
      <c r="L492" s="13"/>
      <c r="M492" s="13"/>
      <c r="N492" s="13"/>
      <c r="O492" s="13"/>
      <c r="P492" s="13"/>
      <c r="Q492" s="13"/>
      <c r="R492" s="13"/>
      <c r="S492" s="13"/>
      <c r="T492" s="13"/>
      <c r="U492" s="13"/>
      <c r="V492" s="37"/>
      <c r="W492" s="37"/>
      <c r="X492" s="37"/>
      <c r="Y492" s="37"/>
      <c r="Z492" s="37"/>
    </row>
    <row r="493" spans="1:26" ht="13.5" customHeight="1">
      <c r="A493" s="37"/>
      <c r="B493" s="37"/>
      <c r="C493" s="37"/>
      <c r="D493" s="37"/>
      <c r="E493" s="97"/>
      <c r="F493" s="37"/>
      <c r="G493" s="37"/>
      <c r="H493" s="193"/>
      <c r="I493" s="13"/>
      <c r="J493" s="13"/>
      <c r="K493" s="13"/>
      <c r="L493" s="13"/>
      <c r="M493" s="13"/>
      <c r="N493" s="13"/>
      <c r="O493" s="13"/>
      <c r="P493" s="13"/>
      <c r="Q493" s="13"/>
      <c r="R493" s="13"/>
      <c r="S493" s="13"/>
      <c r="T493" s="13"/>
      <c r="U493" s="13"/>
      <c r="V493" s="37"/>
      <c r="W493" s="37"/>
      <c r="X493" s="37"/>
      <c r="Y493" s="37"/>
      <c r="Z493" s="37"/>
    </row>
    <row r="494" spans="1:26" ht="13.5" customHeight="1">
      <c r="A494" s="37"/>
      <c r="B494" s="37"/>
      <c r="C494" s="37"/>
      <c r="D494" s="37"/>
      <c r="E494" s="97"/>
      <c r="F494" s="37"/>
      <c r="G494" s="37"/>
      <c r="H494" s="193"/>
      <c r="I494" s="13"/>
      <c r="J494" s="13"/>
      <c r="K494" s="13"/>
      <c r="L494" s="13"/>
      <c r="M494" s="13"/>
      <c r="N494" s="13"/>
      <c r="O494" s="13"/>
      <c r="P494" s="13"/>
      <c r="Q494" s="13"/>
      <c r="R494" s="13"/>
      <c r="S494" s="13"/>
      <c r="T494" s="13"/>
      <c r="U494" s="13"/>
      <c r="V494" s="37"/>
      <c r="W494" s="37"/>
      <c r="X494" s="37"/>
      <c r="Y494" s="37"/>
      <c r="Z494" s="37"/>
    </row>
    <row r="495" spans="1:26" ht="13.5" customHeight="1">
      <c r="A495" s="37"/>
      <c r="B495" s="37"/>
      <c r="C495" s="37"/>
      <c r="D495" s="37"/>
      <c r="E495" s="97"/>
      <c r="F495" s="37"/>
      <c r="G495" s="37"/>
      <c r="H495" s="193"/>
      <c r="I495" s="13"/>
      <c r="J495" s="13"/>
      <c r="K495" s="13"/>
      <c r="L495" s="13"/>
      <c r="M495" s="13"/>
      <c r="N495" s="13"/>
      <c r="O495" s="13"/>
      <c r="P495" s="13"/>
      <c r="Q495" s="13"/>
      <c r="R495" s="13"/>
      <c r="S495" s="13"/>
      <c r="T495" s="13"/>
      <c r="U495" s="13"/>
      <c r="V495" s="37"/>
      <c r="W495" s="37"/>
      <c r="X495" s="37"/>
      <c r="Y495" s="37"/>
      <c r="Z495" s="37"/>
    </row>
    <row r="496" spans="1:26" ht="13.5" customHeight="1">
      <c r="A496" s="37"/>
      <c r="B496" s="37"/>
      <c r="C496" s="37"/>
      <c r="D496" s="37"/>
      <c r="E496" s="97"/>
      <c r="F496" s="37"/>
      <c r="G496" s="37"/>
      <c r="H496" s="193"/>
      <c r="I496" s="13"/>
      <c r="J496" s="13"/>
      <c r="K496" s="13"/>
      <c r="L496" s="13"/>
      <c r="M496" s="13"/>
      <c r="N496" s="13"/>
      <c r="O496" s="13"/>
      <c r="P496" s="13"/>
      <c r="Q496" s="13"/>
      <c r="R496" s="13"/>
      <c r="S496" s="13"/>
      <c r="T496" s="13"/>
      <c r="U496" s="13"/>
      <c r="V496" s="37"/>
      <c r="W496" s="37"/>
      <c r="X496" s="37"/>
      <c r="Y496" s="37"/>
      <c r="Z496" s="37"/>
    </row>
    <row r="497" spans="1:26" ht="13.5" customHeight="1">
      <c r="A497" s="37"/>
      <c r="B497" s="37"/>
      <c r="C497" s="37"/>
      <c r="D497" s="37"/>
      <c r="E497" s="97"/>
      <c r="F497" s="37"/>
      <c r="G497" s="37"/>
      <c r="H497" s="193"/>
      <c r="I497" s="13"/>
      <c r="J497" s="13"/>
      <c r="K497" s="13"/>
      <c r="L497" s="13"/>
      <c r="M497" s="13"/>
      <c r="N497" s="13"/>
      <c r="O497" s="13"/>
      <c r="P497" s="13"/>
      <c r="Q497" s="13"/>
      <c r="R497" s="13"/>
      <c r="S497" s="13"/>
      <c r="T497" s="13"/>
      <c r="U497" s="13"/>
      <c r="V497" s="37"/>
      <c r="W497" s="37"/>
      <c r="X497" s="37"/>
      <c r="Y497" s="37"/>
      <c r="Z497" s="37"/>
    </row>
    <row r="498" spans="1:26" ht="13.5" customHeight="1">
      <c r="A498" s="37"/>
      <c r="B498" s="37"/>
      <c r="C498" s="37"/>
      <c r="D498" s="37"/>
      <c r="E498" s="97"/>
      <c r="F498" s="37"/>
      <c r="G498" s="37"/>
      <c r="H498" s="193"/>
      <c r="I498" s="13"/>
      <c r="J498" s="13"/>
      <c r="K498" s="13"/>
      <c r="L498" s="13"/>
      <c r="M498" s="13"/>
      <c r="N498" s="13"/>
      <c r="O498" s="13"/>
      <c r="P498" s="13"/>
      <c r="Q498" s="13"/>
      <c r="R498" s="13"/>
      <c r="S498" s="13"/>
      <c r="T498" s="13"/>
      <c r="U498" s="13"/>
      <c r="V498" s="37"/>
      <c r="W498" s="37"/>
      <c r="X498" s="37"/>
      <c r="Y498" s="37"/>
      <c r="Z498" s="37"/>
    </row>
    <row r="499" spans="1:26" ht="13.5" customHeight="1">
      <c r="A499" s="37"/>
      <c r="B499" s="37"/>
      <c r="C499" s="37"/>
      <c r="D499" s="37"/>
      <c r="E499" s="97"/>
      <c r="F499" s="37"/>
      <c r="G499" s="37"/>
      <c r="H499" s="193"/>
      <c r="I499" s="13"/>
      <c r="J499" s="13"/>
      <c r="K499" s="13"/>
      <c r="L499" s="13"/>
      <c r="M499" s="13"/>
      <c r="N499" s="13"/>
      <c r="O499" s="13"/>
      <c r="P499" s="13"/>
      <c r="Q499" s="13"/>
      <c r="R499" s="13"/>
      <c r="S499" s="13"/>
      <c r="T499" s="13"/>
      <c r="U499" s="13"/>
      <c r="V499" s="37"/>
      <c r="W499" s="37"/>
      <c r="X499" s="37"/>
      <c r="Y499" s="37"/>
      <c r="Z499" s="37"/>
    </row>
    <row r="500" spans="1:26" ht="13.5" customHeight="1">
      <c r="A500" s="37"/>
      <c r="B500" s="37"/>
      <c r="C500" s="37"/>
      <c r="D500" s="37"/>
      <c r="E500" s="97"/>
      <c r="F500" s="37"/>
      <c r="G500" s="37"/>
      <c r="H500" s="193"/>
      <c r="I500" s="13"/>
      <c r="J500" s="13"/>
      <c r="K500" s="13"/>
      <c r="L500" s="13"/>
      <c r="M500" s="13"/>
      <c r="N500" s="13"/>
      <c r="O500" s="13"/>
      <c r="P500" s="13"/>
      <c r="Q500" s="13"/>
      <c r="R500" s="13"/>
      <c r="S500" s="13"/>
      <c r="T500" s="13"/>
      <c r="U500" s="13"/>
      <c r="V500" s="37"/>
      <c r="W500" s="37"/>
      <c r="X500" s="37"/>
      <c r="Y500" s="37"/>
      <c r="Z500" s="37"/>
    </row>
    <row r="501" spans="1:26" ht="13.5" customHeight="1">
      <c r="A501" s="37"/>
      <c r="B501" s="37"/>
      <c r="C501" s="37"/>
      <c r="D501" s="37"/>
      <c r="E501" s="97"/>
      <c r="F501" s="37"/>
      <c r="G501" s="37"/>
      <c r="H501" s="193"/>
      <c r="I501" s="13"/>
      <c r="J501" s="13"/>
      <c r="K501" s="13"/>
      <c r="L501" s="13"/>
      <c r="M501" s="13"/>
      <c r="N501" s="13"/>
      <c r="O501" s="13"/>
      <c r="P501" s="13"/>
      <c r="Q501" s="13"/>
      <c r="R501" s="13"/>
      <c r="S501" s="13"/>
      <c r="T501" s="13"/>
      <c r="U501" s="13"/>
      <c r="V501" s="37"/>
      <c r="W501" s="37"/>
      <c r="X501" s="37"/>
      <c r="Y501" s="37"/>
      <c r="Z501" s="37"/>
    </row>
    <row r="502" spans="1:26" ht="13.5" customHeight="1">
      <c r="A502" s="37"/>
      <c r="B502" s="37"/>
      <c r="C502" s="37"/>
      <c r="D502" s="37"/>
      <c r="E502" s="97"/>
      <c r="F502" s="37"/>
      <c r="G502" s="37"/>
      <c r="H502" s="193"/>
      <c r="I502" s="13"/>
      <c r="J502" s="13"/>
      <c r="K502" s="13"/>
      <c r="L502" s="13"/>
      <c r="M502" s="13"/>
      <c r="N502" s="13"/>
      <c r="O502" s="13"/>
      <c r="P502" s="13"/>
      <c r="Q502" s="13"/>
      <c r="R502" s="13"/>
      <c r="S502" s="13"/>
      <c r="T502" s="13"/>
      <c r="U502" s="13"/>
      <c r="V502" s="37"/>
      <c r="W502" s="37"/>
      <c r="X502" s="37"/>
      <c r="Y502" s="37"/>
      <c r="Z502" s="37"/>
    </row>
    <row r="503" spans="1:26" ht="13.5" customHeight="1">
      <c r="A503" s="37"/>
      <c r="B503" s="37"/>
      <c r="C503" s="37"/>
      <c r="D503" s="37"/>
      <c r="E503" s="97"/>
      <c r="F503" s="37"/>
      <c r="G503" s="37"/>
      <c r="H503" s="193"/>
      <c r="I503" s="13"/>
      <c r="J503" s="13"/>
      <c r="K503" s="13"/>
      <c r="L503" s="13"/>
      <c r="M503" s="13"/>
      <c r="N503" s="13"/>
      <c r="O503" s="13"/>
      <c r="P503" s="13"/>
      <c r="Q503" s="13"/>
      <c r="R503" s="13"/>
      <c r="S503" s="13"/>
      <c r="T503" s="13"/>
      <c r="U503" s="13"/>
      <c r="V503" s="37"/>
      <c r="W503" s="37"/>
      <c r="X503" s="37"/>
      <c r="Y503" s="37"/>
      <c r="Z503" s="37"/>
    </row>
    <row r="504" spans="1:26" ht="13.5" customHeight="1">
      <c r="A504" s="37"/>
      <c r="B504" s="37"/>
      <c r="C504" s="37"/>
      <c r="D504" s="37"/>
      <c r="E504" s="97"/>
      <c r="F504" s="37"/>
      <c r="G504" s="37"/>
      <c r="H504" s="193"/>
      <c r="I504" s="13"/>
      <c r="J504" s="13"/>
      <c r="K504" s="13"/>
      <c r="L504" s="13"/>
      <c r="M504" s="13"/>
      <c r="N504" s="13"/>
      <c r="O504" s="13"/>
      <c r="P504" s="13"/>
      <c r="Q504" s="13"/>
      <c r="R504" s="13"/>
      <c r="S504" s="13"/>
      <c r="T504" s="13"/>
      <c r="U504" s="13"/>
      <c r="V504" s="37"/>
      <c r="W504" s="37"/>
      <c r="X504" s="37"/>
      <c r="Y504" s="37"/>
      <c r="Z504" s="37"/>
    </row>
    <row r="505" spans="1:26" ht="13.5" customHeight="1">
      <c r="A505" s="37"/>
      <c r="B505" s="37"/>
      <c r="C505" s="37"/>
      <c r="D505" s="37"/>
      <c r="E505" s="97"/>
      <c r="F505" s="37"/>
      <c r="G505" s="37"/>
      <c r="H505" s="193"/>
      <c r="I505" s="13"/>
      <c r="J505" s="13"/>
      <c r="K505" s="13"/>
      <c r="L505" s="13"/>
      <c r="M505" s="13"/>
      <c r="N505" s="13"/>
      <c r="O505" s="13"/>
      <c r="P505" s="13"/>
      <c r="Q505" s="13"/>
      <c r="R505" s="13"/>
      <c r="S505" s="13"/>
      <c r="T505" s="13"/>
      <c r="U505" s="13"/>
      <c r="V505" s="37"/>
      <c r="W505" s="37"/>
      <c r="X505" s="37"/>
      <c r="Y505" s="37"/>
      <c r="Z505" s="37"/>
    </row>
    <row r="506" spans="1:26" ht="13.5" customHeight="1">
      <c r="A506" s="37"/>
      <c r="B506" s="37"/>
      <c r="C506" s="37"/>
      <c r="D506" s="37"/>
      <c r="E506" s="97"/>
      <c r="F506" s="37"/>
      <c r="G506" s="37"/>
      <c r="H506" s="193"/>
      <c r="I506" s="13"/>
      <c r="J506" s="13"/>
      <c r="K506" s="13"/>
      <c r="L506" s="13"/>
      <c r="M506" s="13"/>
      <c r="N506" s="13"/>
      <c r="O506" s="13"/>
      <c r="P506" s="13"/>
      <c r="Q506" s="13"/>
      <c r="R506" s="13"/>
      <c r="S506" s="13"/>
      <c r="T506" s="13"/>
      <c r="U506" s="13"/>
      <c r="V506" s="37"/>
      <c r="W506" s="37"/>
      <c r="X506" s="37"/>
      <c r="Y506" s="37"/>
      <c r="Z506" s="37"/>
    </row>
    <row r="507" spans="1:26" ht="13.5" customHeight="1">
      <c r="A507" s="37"/>
      <c r="B507" s="37"/>
      <c r="C507" s="37"/>
      <c r="D507" s="37"/>
      <c r="E507" s="97"/>
      <c r="F507" s="37"/>
      <c r="G507" s="37"/>
      <c r="H507" s="193"/>
      <c r="I507" s="13"/>
      <c r="J507" s="13"/>
      <c r="K507" s="13"/>
      <c r="L507" s="13"/>
      <c r="M507" s="13"/>
      <c r="N507" s="13"/>
      <c r="O507" s="13"/>
      <c r="P507" s="13"/>
      <c r="Q507" s="13"/>
      <c r="R507" s="13"/>
      <c r="S507" s="13"/>
      <c r="T507" s="13"/>
      <c r="U507" s="13"/>
      <c r="V507" s="37"/>
      <c r="W507" s="37"/>
      <c r="X507" s="37"/>
      <c r="Y507" s="37"/>
      <c r="Z507" s="37"/>
    </row>
    <row r="508" spans="1:26" ht="13.5" customHeight="1">
      <c r="A508" s="37"/>
      <c r="B508" s="37"/>
      <c r="C508" s="37"/>
      <c r="D508" s="37"/>
      <c r="E508" s="97"/>
      <c r="F508" s="37"/>
      <c r="G508" s="37"/>
      <c r="H508" s="193"/>
      <c r="I508" s="13"/>
      <c r="J508" s="13"/>
      <c r="K508" s="13"/>
      <c r="L508" s="13"/>
      <c r="M508" s="13"/>
      <c r="N508" s="13"/>
      <c r="O508" s="13"/>
      <c r="P508" s="13"/>
      <c r="Q508" s="13"/>
      <c r="R508" s="13"/>
      <c r="S508" s="13"/>
      <c r="T508" s="13"/>
      <c r="U508" s="13"/>
      <c r="V508" s="37"/>
      <c r="W508" s="37"/>
      <c r="X508" s="37"/>
      <c r="Y508" s="37"/>
      <c r="Z508" s="37"/>
    </row>
    <row r="509" spans="1:26" ht="13.5" customHeight="1">
      <c r="A509" s="37"/>
      <c r="B509" s="37"/>
      <c r="C509" s="37"/>
      <c r="D509" s="37"/>
      <c r="E509" s="97"/>
      <c r="F509" s="37"/>
      <c r="G509" s="37"/>
      <c r="H509" s="193"/>
      <c r="I509" s="13"/>
      <c r="J509" s="13"/>
      <c r="K509" s="13"/>
      <c r="L509" s="13"/>
      <c r="M509" s="13"/>
      <c r="N509" s="13"/>
      <c r="O509" s="13"/>
      <c r="P509" s="13"/>
      <c r="Q509" s="13"/>
      <c r="R509" s="13"/>
      <c r="S509" s="13"/>
      <c r="T509" s="13"/>
      <c r="U509" s="13"/>
      <c r="V509" s="37"/>
      <c r="W509" s="37"/>
      <c r="X509" s="37"/>
      <c r="Y509" s="37"/>
      <c r="Z509" s="37"/>
    </row>
    <row r="510" spans="1:26" ht="13.5" customHeight="1">
      <c r="A510" s="37"/>
      <c r="B510" s="37"/>
      <c r="C510" s="37"/>
      <c r="D510" s="37"/>
      <c r="E510" s="97"/>
      <c r="F510" s="37"/>
      <c r="G510" s="37"/>
      <c r="H510" s="193"/>
      <c r="I510" s="13"/>
      <c r="J510" s="13"/>
      <c r="K510" s="13"/>
      <c r="L510" s="13"/>
      <c r="M510" s="13"/>
      <c r="N510" s="13"/>
      <c r="O510" s="13"/>
      <c r="P510" s="13"/>
      <c r="Q510" s="13"/>
      <c r="R510" s="13"/>
      <c r="S510" s="13"/>
      <c r="T510" s="13"/>
      <c r="U510" s="13"/>
      <c r="V510" s="37"/>
      <c r="W510" s="37"/>
      <c r="X510" s="37"/>
      <c r="Y510" s="37"/>
      <c r="Z510" s="37"/>
    </row>
    <row r="511" spans="1:26" ht="13.5" customHeight="1">
      <c r="A511" s="37"/>
      <c r="B511" s="37"/>
      <c r="C511" s="37"/>
      <c r="D511" s="37"/>
      <c r="E511" s="97"/>
      <c r="F511" s="37"/>
      <c r="G511" s="37"/>
      <c r="H511" s="193"/>
      <c r="I511" s="13"/>
      <c r="J511" s="13"/>
      <c r="K511" s="13"/>
      <c r="L511" s="13"/>
      <c r="M511" s="13"/>
      <c r="N511" s="13"/>
      <c r="O511" s="13"/>
      <c r="P511" s="13"/>
      <c r="Q511" s="13"/>
      <c r="R511" s="13"/>
      <c r="S511" s="13"/>
      <c r="T511" s="13"/>
      <c r="U511" s="13"/>
      <c r="V511" s="37"/>
      <c r="W511" s="37"/>
      <c r="X511" s="37"/>
      <c r="Y511" s="37"/>
      <c r="Z511" s="37"/>
    </row>
    <row r="512" spans="1:26" ht="13.5" customHeight="1">
      <c r="A512" s="37"/>
      <c r="B512" s="37"/>
      <c r="C512" s="37"/>
      <c r="D512" s="37"/>
      <c r="E512" s="97"/>
      <c r="F512" s="37"/>
      <c r="G512" s="37"/>
      <c r="H512" s="193"/>
      <c r="I512" s="13"/>
      <c r="J512" s="13"/>
      <c r="K512" s="13"/>
      <c r="L512" s="13"/>
      <c r="M512" s="13"/>
      <c r="N512" s="13"/>
      <c r="O512" s="13"/>
      <c r="P512" s="13"/>
      <c r="Q512" s="13"/>
      <c r="R512" s="13"/>
      <c r="S512" s="13"/>
      <c r="T512" s="13"/>
      <c r="U512" s="13"/>
      <c r="V512" s="37"/>
      <c r="W512" s="37"/>
      <c r="X512" s="37"/>
      <c r="Y512" s="37"/>
      <c r="Z512" s="37"/>
    </row>
    <row r="513" spans="1:26" ht="13.5" customHeight="1">
      <c r="A513" s="37"/>
      <c r="B513" s="37"/>
      <c r="C513" s="37"/>
      <c r="D513" s="37"/>
      <c r="E513" s="97"/>
      <c r="F513" s="37"/>
      <c r="G513" s="37"/>
      <c r="H513" s="193"/>
      <c r="I513" s="13"/>
      <c r="J513" s="13"/>
      <c r="K513" s="13"/>
      <c r="L513" s="13"/>
      <c r="M513" s="13"/>
      <c r="N513" s="13"/>
      <c r="O513" s="13"/>
      <c r="P513" s="13"/>
      <c r="Q513" s="13"/>
      <c r="R513" s="13"/>
      <c r="S513" s="13"/>
      <c r="T513" s="13"/>
      <c r="U513" s="13"/>
      <c r="V513" s="37"/>
      <c r="W513" s="37"/>
      <c r="X513" s="37"/>
      <c r="Y513" s="37"/>
      <c r="Z513" s="37"/>
    </row>
    <row r="514" spans="1:26" ht="13.5" customHeight="1">
      <c r="A514" s="37"/>
      <c r="B514" s="37"/>
      <c r="C514" s="37"/>
      <c r="D514" s="37"/>
      <c r="E514" s="97"/>
      <c r="F514" s="37"/>
      <c r="G514" s="37"/>
      <c r="H514" s="193"/>
      <c r="I514" s="13"/>
      <c r="J514" s="13"/>
      <c r="K514" s="13"/>
      <c r="L514" s="13"/>
      <c r="M514" s="13"/>
      <c r="N514" s="13"/>
      <c r="O514" s="13"/>
      <c r="P514" s="13"/>
      <c r="Q514" s="13"/>
      <c r="R514" s="13"/>
      <c r="S514" s="13"/>
      <c r="T514" s="13"/>
      <c r="U514" s="13"/>
      <c r="V514" s="37"/>
      <c r="W514" s="37"/>
      <c r="X514" s="37"/>
      <c r="Y514" s="37"/>
      <c r="Z514" s="37"/>
    </row>
    <row r="515" spans="1:26" ht="13.5" customHeight="1">
      <c r="A515" s="37"/>
      <c r="B515" s="37"/>
      <c r="C515" s="37"/>
      <c r="D515" s="37"/>
      <c r="E515" s="97"/>
      <c r="F515" s="37"/>
      <c r="G515" s="37"/>
      <c r="H515" s="193"/>
      <c r="I515" s="13"/>
      <c r="J515" s="13"/>
      <c r="K515" s="13"/>
      <c r="L515" s="13"/>
      <c r="M515" s="13"/>
      <c r="N515" s="13"/>
      <c r="O515" s="13"/>
      <c r="P515" s="13"/>
      <c r="Q515" s="13"/>
      <c r="R515" s="13"/>
      <c r="S515" s="13"/>
      <c r="T515" s="13"/>
      <c r="U515" s="13"/>
      <c r="V515" s="37"/>
      <c r="W515" s="37"/>
      <c r="X515" s="37"/>
      <c r="Y515" s="37"/>
      <c r="Z515" s="37"/>
    </row>
    <row r="516" spans="1:26" ht="13.5" customHeight="1">
      <c r="A516" s="37"/>
      <c r="B516" s="37"/>
      <c r="C516" s="37"/>
      <c r="D516" s="37"/>
      <c r="E516" s="97"/>
      <c r="F516" s="37"/>
      <c r="G516" s="37"/>
      <c r="H516" s="193"/>
      <c r="I516" s="13"/>
      <c r="J516" s="13"/>
      <c r="K516" s="13"/>
      <c r="L516" s="13"/>
      <c r="M516" s="13"/>
      <c r="N516" s="13"/>
      <c r="O516" s="13"/>
      <c r="P516" s="13"/>
      <c r="Q516" s="13"/>
      <c r="R516" s="13"/>
      <c r="S516" s="13"/>
      <c r="T516" s="13"/>
      <c r="U516" s="13"/>
      <c r="V516" s="37"/>
      <c r="W516" s="37"/>
      <c r="X516" s="37"/>
      <c r="Y516" s="37"/>
      <c r="Z516" s="37"/>
    </row>
    <row r="517" spans="1:26" ht="13.5" customHeight="1">
      <c r="A517" s="37"/>
      <c r="B517" s="37"/>
      <c r="C517" s="37"/>
      <c r="D517" s="37"/>
      <c r="E517" s="97"/>
      <c r="F517" s="37"/>
      <c r="G517" s="37"/>
      <c r="H517" s="193"/>
      <c r="I517" s="13"/>
      <c r="J517" s="13"/>
      <c r="K517" s="13"/>
      <c r="L517" s="13"/>
      <c r="M517" s="13"/>
      <c r="N517" s="13"/>
      <c r="O517" s="13"/>
      <c r="P517" s="13"/>
      <c r="Q517" s="13"/>
      <c r="R517" s="13"/>
      <c r="S517" s="13"/>
      <c r="T517" s="13"/>
      <c r="U517" s="13"/>
      <c r="V517" s="37"/>
      <c r="W517" s="37"/>
      <c r="X517" s="37"/>
      <c r="Y517" s="37"/>
      <c r="Z517" s="37"/>
    </row>
    <row r="518" spans="1:26" ht="13.5" customHeight="1">
      <c r="A518" s="37"/>
      <c r="B518" s="37"/>
      <c r="C518" s="37"/>
      <c r="D518" s="37"/>
      <c r="E518" s="97"/>
      <c r="F518" s="37"/>
      <c r="G518" s="37"/>
      <c r="H518" s="193"/>
      <c r="I518" s="13"/>
      <c r="J518" s="13"/>
      <c r="K518" s="13"/>
      <c r="L518" s="13"/>
      <c r="M518" s="13"/>
      <c r="N518" s="13"/>
      <c r="O518" s="13"/>
      <c r="P518" s="13"/>
      <c r="Q518" s="13"/>
      <c r="R518" s="13"/>
      <c r="S518" s="13"/>
      <c r="T518" s="13"/>
      <c r="U518" s="13"/>
      <c r="V518" s="37"/>
      <c r="W518" s="37"/>
      <c r="X518" s="37"/>
      <c r="Y518" s="37"/>
      <c r="Z518" s="37"/>
    </row>
    <row r="519" spans="1:26" ht="13.5" customHeight="1">
      <c r="A519" s="37"/>
      <c r="B519" s="37"/>
      <c r="C519" s="37"/>
      <c r="D519" s="37"/>
      <c r="E519" s="97"/>
      <c r="F519" s="37"/>
      <c r="G519" s="37"/>
      <c r="H519" s="193"/>
      <c r="I519" s="13"/>
      <c r="J519" s="13"/>
      <c r="K519" s="13"/>
      <c r="L519" s="13"/>
      <c r="M519" s="13"/>
      <c r="N519" s="13"/>
      <c r="O519" s="13"/>
      <c r="P519" s="13"/>
      <c r="Q519" s="13"/>
      <c r="R519" s="13"/>
      <c r="S519" s="13"/>
      <c r="T519" s="13"/>
      <c r="U519" s="13"/>
      <c r="V519" s="37"/>
      <c r="W519" s="37"/>
      <c r="X519" s="37"/>
      <c r="Y519" s="37"/>
      <c r="Z519" s="37"/>
    </row>
    <row r="520" spans="1:26" ht="13.5" customHeight="1">
      <c r="A520" s="37"/>
      <c r="B520" s="37"/>
      <c r="C520" s="37"/>
      <c r="D520" s="37"/>
      <c r="E520" s="97"/>
      <c r="F520" s="37"/>
      <c r="G520" s="37"/>
      <c r="H520" s="193"/>
      <c r="I520" s="13"/>
      <c r="J520" s="13"/>
      <c r="K520" s="13"/>
      <c r="L520" s="13"/>
      <c r="M520" s="13"/>
      <c r="N520" s="13"/>
      <c r="O520" s="13"/>
      <c r="P520" s="13"/>
      <c r="Q520" s="13"/>
      <c r="R520" s="13"/>
      <c r="S520" s="13"/>
      <c r="T520" s="13"/>
      <c r="U520" s="13"/>
      <c r="V520" s="37"/>
      <c r="W520" s="37"/>
      <c r="X520" s="37"/>
      <c r="Y520" s="37"/>
      <c r="Z520" s="37"/>
    </row>
    <row r="521" spans="1:26" ht="13.5" customHeight="1">
      <c r="A521" s="37"/>
      <c r="B521" s="37"/>
      <c r="C521" s="37"/>
      <c r="D521" s="37"/>
      <c r="E521" s="97"/>
      <c r="F521" s="37"/>
      <c r="G521" s="37"/>
      <c r="H521" s="193"/>
      <c r="I521" s="13"/>
      <c r="J521" s="13"/>
      <c r="K521" s="13"/>
      <c r="L521" s="13"/>
      <c r="M521" s="13"/>
      <c r="N521" s="13"/>
      <c r="O521" s="13"/>
      <c r="P521" s="13"/>
      <c r="Q521" s="13"/>
      <c r="R521" s="13"/>
      <c r="S521" s="13"/>
      <c r="T521" s="13"/>
      <c r="U521" s="13"/>
      <c r="V521" s="37"/>
      <c r="W521" s="37"/>
      <c r="X521" s="37"/>
      <c r="Y521" s="37"/>
      <c r="Z521" s="37"/>
    </row>
    <row r="522" spans="1:26" ht="13.5" customHeight="1">
      <c r="A522" s="37"/>
      <c r="B522" s="37"/>
      <c r="C522" s="37"/>
      <c r="D522" s="37"/>
      <c r="E522" s="97"/>
      <c r="F522" s="37"/>
      <c r="G522" s="37"/>
      <c r="H522" s="193"/>
      <c r="I522" s="13"/>
      <c r="J522" s="13"/>
      <c r="K522" s="13"/>
      <c r="L522" s="13"/>
      <c r="M522" s="13"/>
      <c r="N522" s="13"/>
      <c r="O522" s="13"/>
      <c r="P522" s="13"/>
      <c r="Q522" s="13"/>
      <c r="R522" s="13"/>
      <c r="S522" s="13"/>
      <c r="T522" s="13"/>
      <c r="U522" s="13"/>
      <c r="V522" s="37"/>
      <c r="W522" s="37"/>
      <c r="X522" s="37"/>
      <c r="Y522" s="37"/>
      <c r="Z522" s="37"/>
    </row>
    <row r="523" spans="1:26" ht="13.5" customHeight="1">
      <c r="A523" s="37"/>
      <c r="B523" s="37"/>
      <c r="C523" s="37"/>
      <c r="D523" s="37"/>
      <c r="E523" s="97"/>
      <c r="F523" s="37"/>
      <c r="G523" s="37"/>
      <c r="H523" s="193"/>
      <c r="I523" s="13"/>
      <c r="J523" s="13"/>
      <c r="K523" s="13"/>
      <c r="L523" s="13"/>
      <c r="M523" s="13"/>
      <c r="N523" s="13"/>
      <c r="O523" s="13"/>
      <c r="P523" s="13"/>
      <c r="Q523" s="13"/>
      <c r="R523" s="13"/>
      <c r="S523" s="13"/>
      <c r="T523" s="13"/>
      <c r="U523" s="13"/>
      <c r="V523" s="37"/>
      <c r="W523" s="37"/>
      <c r="X523" s="37"/>
      <c r="Y523" s="37"/>
      <c r="Z523" s="37"/>
    </row>
    <row r="524" spans="1:26" ht="13.5" customHeight="1">
      <c r="A524" s="37"/>
      <c r="B524" s="37"/>
      <c r="C524" s="37"/>
      <c r="D524" s="37"/>
      <c r="E524" s="97"/>
      <c r="F524" s="37"/>
      <c r="G524" s="37"/>
      <c r="H524" s="193"/>
      <c r="I524" s="13"/>
      <c r="J524" s="13"/>
      <c r="K524" s="13"/>
      <c r="L524" s="13"/>
      <c r="M524" s="13"/>
      <c r="N524" s="13"/>
      <c r="O524" s="13"/>
      <c r="P524" s="13"/>
      <c r="Q524" s="13"/>
      <c r="R524" s="13"/>
      <c r="S524" s="13"/>
      <c r="T524" s="13"/>
      <c r="U524" s="13"/>
      <c r="V524" s="37"/>
      <c r="W524" s="37"/>
      <c r="X524" s="37"/>
      <c r="Y524" s="37"/>
      <c r="Z524" s="37"/>
    </row>
    <row r="525" spans="1:26" ht="13.5" customHeight="1">
      <c r="A525" s="37"/>
      <c r="B525" s="37"/>
      <c r="C525" s="37"/>
      <c r="D525" s="37"/>
      <c r="E525" s="97"/>
      <c r="F525" s="37"/>
      <c r="G525" s="37"/>
      <c r="H525" s="193"/>
      <c r="I525" s="13"/>
      <c r="J525" s="13"/>
      <c r="K525" s="13"/>
      <c r="L525" s="13"/>
      <c r="M525" s="13"/>
      <c r="N525" s="13"/>
      <c r="O525" s="13"/>
      <c r="P525" s="13"/>
      <c r="Q525" s="13"/>
      <c r="R525" s="13"/>
      <c r="S525" s="13"/>
      <c r="T525" s="13"/>
      <c r="U525" s="13"/>
      <c r="V525" s="37"/>
      <c r="W525" s="37"/>
      <c r="X525" s="37"/>
      <c r="Y525" s="37"/>
      <c r="Z525" s="37"/>
    </row>
    <row r="526" spans="1:26" ht="13.5" customHeight="1">
      <c r="A526" s="37"/>
      <c r="B526" s="37"/>
      <c r="C526" s="37"/>
      <c r="D526" s="37"/>
      <c r="E526" s="97"/>
      <c r="F526" s="37"/>
      <c r="G526" s="37"/>
      <c r="H526" s="193"/>
      <c r="I526" s="13"/>
      <c r="J526" s="13"/>
      <c r="K526" s="13"/>
      <c r="L526" s="13"/>
      <c r="M526" s="13"/>
      <c r="N526" s="13"/>
      <c r="O526" s="13"/>
      <c r="P526" s="13"/>
      <c r="Q526" s="13"/>
      <c r="R526" s="13"/>
      <c r="S526" s="13"/>
      <c r="T526" s="13"/>
      <c r="U526" s="13"/>
      <c r="V526" s="37"/>
      <c r="W526" s="37"/>
      <c r="X526" s="37"/>
      <c r="Y526" s="37"/>
      <c r="Z526" s="37"/>
    </row>
    <row r="527" spans="1:26" ht="13.5" customHeight="1">
      <c r="A527" s="37"/>
      <c r="B527" s="37"/>
      <c r="C527" s="37"/>
      <c r="D527" s="37"/>
      <c r="E527" s="97"/>
      <c r="F527" s="37"/>
      <c r="G527" s="37"/>
      <c r="H527" s="193"/>
      <c r="I527" s="13"/>
      <c r="J527" s="13"/>
      <c r="K527" s="13"/>
      <c r="L527" s="13"/>
      <c r="M527" s="13"/>
      <c r="N527" s="13"/>
      <c r="O527" s="13"/>
      <c r="P527" s="13"/>
      <c r="Q527" s="13"/>
      <c r="R527" s="13"/>
      <c r="S527" s="13"/>
      <c r="T527" s="13"/>
      <c r="U527" s="13"/>
      <c r="V527" s="37"/>
      <c r="W527" s="37"/>
      <c r="X527" s="37"/>
      <c r="Y527" s="37"/>
      <c r="Z527" s="37"/>
    </row>
    <row r="528" spans="1:26" ht="13.5" customHeight="1">
      <c r="A528" s="37"/>
      <c r="B528" s="37"/>
      <c r="C528" s="37"/>
      <c r="D528" s="37"/>
      <c r="E528" s="97"/>
      <c r="F528" s="37"/>
      <c r="G528" s="37"/>
      <c r="H528" s="193"/>
      <c r="I528" s="13"/>
      <c r="J528" s="13"/>
      <c r="K528" s="13"/>
      <c r="L528" s="13"/>
      <c r="M528" s="13"/>
      <c r="N528" s="13"/>
      <c r="O528" s="13"/>
      <c r="P528" s="13"/>
      <c r="Q528" s="13"/>
      <c r="R528" s="13"/>
      <c r="S528" s="13"/>
      <c r="T528" s="13"/>
      <c r="U528" s="13"/>
      <c r="V528" s="37"/>
      <c r="W528" s="37"/>
      <c r="X528" s="37"/>
      <c r="Y528" s="37"/>
      <c r="Z528" s="37"/>
    </row>
    <row r="529" spans="1:26" ht="13.5" customHeight="1">
      <c r="A529" s="37"/>
      <c r="B529" s="37"/>
      <c r="C529" s="37"/>
      <c r="D529" s="37"/>
      <c r="E529" s="97"/>
      <c r="F529" s="37"/>
      <c r="G529" s="37"/>
      <c r="H529" s="193"/>
      <c r="I529" s="13"/>
      <c r="J529" s="13"/>
      <c r="K529" s="13"/>
      <c r="L529" s="13"/>
      <c r="M529" s="13"/>
      <c r="N529" s="13"/>
      <c r="O529" s="13"/>
      <c r="P529" s="13"/>
      <c r="Q529" s="13"/>
      <c r="R529" s="13"/>
      <c r="S529" s="13"/>
      <c r="T529" s="13"/>
      <c r="U529" s="13"/>
      <c r="V529" s="37"/>
      <c r="W529" s="37"/>
      <c r="X529" s="37"/>
      <c r="Y529" s="37"/>
      <c r="Z529" s="37"/>
    </row>
    <row r="530" spans="1:26" ht="13.5" customHeight="1">
      <c r="A530" s="37"/>
      <c r="B530" s="37"/>
      <c r="C530" s="37"/>
      <c r="D530" s="37"/>
      <c r="E530" s="97"/>
      <c r="F530" s="37"/>
      <c r="G530" s="37"/>
      <c r="H530" s="193"/>
      <c r="I530" s="13"/>
      <c r="J530" s="13"/>
      <c r="K530" s="13"/>
      <c r="L530" s="13"/>
      <c r="M530" s="13"/>
      <c r="N530" s="13"/>
      <c r="O530" s="13"/>
      <c r="P530" s="13"/>
      <c r="Q530" s="13"/>
      <c r="R530" s="13"/>
      <c r="S530" s="13"/>
      <c r="T530" s="13"/>
      <c r="U530" s="13"/>
      <c r="V530" s="37"/>
      <c r="W530" s="37"/>
      <c r="X530" s="37"/>
      <c r="Y530" s="37"/>
      <c r="Z530" s="37"/>
    </row>
    <row r="531" spans="1:26" ht="13.5" customHeight="1">
      <c r="A531" s="37"/>
      <c r="B531" s="37"/>
      <c r="C531" s="37"/>
      <c r="D531" s="37"/>
      <c r="E531" s="97"/>
      <c r="F531" s="37"/>
      <c r="G531" s="37"/>
      <c r="H531" s="193"/>
      <c r="I531" s="13"/>
      <c r="J531" s="13"/>
      <c r="K531" s="13"/>
      <c r="L531" s="13"/>
      <c r="M531" s="13"/>
      <c r="N531" s="13"/>
      <c r="O531" s="13"/>
      <c r="P531" s="13"/>
      <c r="Q531" s="13"/>
      <c r="R531" s="13"/>
      <c r="S531" s="13"/>
      <c r="T531" s="13"/>
      <c r="U531" s="13"/>
      <c r="V531" s="37"/>
      <c r="W531" s="37"/>
      <c r="X531" s="37"/>
      <c r="Y531" s="37"/>
      <c r="Z531" s="37"/>
    </row>
    <row r="532" spans="1:26" ht="13.5" customHeight="1">
      <c r="A532" s="37"/>
      <c r="B532" s="37"/>
      <c r="C532" s="37"/>
      <c r="D532" s="37"/>
      <c r="E532" s="97"/>
      <c r="F532" s="37"/>
      <c r="G532" s="37"/>
      <c r="H532" s="193"/>
      <c r="I532" s="13"/>
      <c r="J532" s="13"/>
      <c r="K532" s="13"/>
      <c r="L532" s="13"/>
      <c r="M532" s="13"/>
      <c r="N532" s="13"/>
      <c r="O532" s="13"/>
      <c r="P532" s="13"/>
      <c r="Q532" s="13"/>
      <c r="R532" s="13"/>
      <c r="S532" s="13"/>
      <c r="T532" s="13"/>
      <c r="U532" s="13"/>
      <c r="V532" s="37"/>
      <c r="W532" s="37"/>
      <c r="X532" s="37"/>
      <c r="Y532" s="37"/>
      <c r="Z532" s="37"/>
    </row>
    <row r="533" spans="1:26" ht="13.5" customHeight="1">
      <c r="A533" s="37"/>
      <c r="B533" s="37"/>
      <c r="C533" s="37"/>
      <c r="D533" s="37"/>
      <c r="E533" s="97"/>
      <c r="F533" s="37"/>
      <c r="G533" s="37"/>
      <c r="H533" s="193"/>
      <c r="I533" s="13"/>
      <c r="J533" s="13"/>
      <c r="K533" s="13"/>
      <c r="L533" s="13"/>
      <c r="M533" s="13"/>
      <c r="N533" s="13"/>
      <c r="O533" s="13"/>
      <c r="P533" s="13"/>
      <c r="Q533" s="13"/>
      <c r="R533" s="13"/>
      <c r="S533" s="13"/>
      <c r="T533" s="13"/>
      <c r="U533" s="13"/>
      <c r="V533" s="37"/>
      <c r="W533" s="37"/>
      <c r="X533" s="37"/>
      <c r="Y533" s="37"/>
      <c r="Z533" s="37"/>
    </row>
    <row r="534" spans="1:26" ht="13.5" customHeight="1">
      <c r="A534" s="37"/>
      <c r="B534" s="37"/>
      <c r="C534" s="37"/>
      <c r="D534" s="37"/>
      <c r="E534" s="97"/>
      <c r="F534" s="37"/>
      <c r="G534" s="37"/>
      <c r="H534" s="193"/>
      <c r="I534" s="13"/>
      <c r="J534" s="13"/>
      <c r="K534" s="13"/>
      <c r="L534" s="13"/>
      <c r="M534" s="13"/>
      <c r="N534" s="13"/>
      <c r="O534" s="13"/>
      <c r="P534" s="13"/>
      <c r="Q534" s="13"/>
      <c r="R534" s="13"/>
      <c r="S534" s="13"/>
      <c r="T534" s="13"/>
      <c r="U534" s="13"/>
      <c r="V534" s="37"/>
      <c r="W534" s="37"/>
      <c r="X534" s="37"/>
      <c r="Y534" s="37"/>
      <c r="Z534" s="37"/>
    </row>
    <row r="535" spans="1:26" ht="13.5" customHeight="1">
      <c r="A535" s="37"/>
      <c r="B535" s="37"/>
      <c r="C535" s="37"/>
      <c r="D535" s="37"/>
      <c r="E535" s="97"/>
      <c r="F535" s="37"/>
      <c r="G535" s="37"/>
      <c r="H535" s="193"/>
      <c r="I535" s="13"/>
      <c r="J535" s="13"/>
      <c r="K535" s="13"/>
      <c r="L535" s="13"/>
      <c r="M535" s="13"/>
      <c r="N535" s="13"/>
      <c r="O535" s="13"/>
      <c r="P535" s="13"/>
      <c r="Q535" s="13"/>
      <c r="R535" s="13"/>
      <c r="S535" s="13"/>
      <c r="T535" s="13"/>
      <c r="U535" s="13"/>
      <c r="V535" s="37"/>
      <c r="W535" s="37"/>
      <c r="X535" s="37"/>
      <c r="Y535" s="37"/>
      <c r="Z535" s="37"/>
    </row>
    <row r="536" spans="1:26" ht="13.5" customHeight="1">
      <c r="A536" s="37"/>
      <c r="B536" s="37"/>
      <c r="C536" s="37"/>
      <c r="D536" s="37"/>
      <c r="E536" s="97"/>
      <c r="F536" s="37"/>
      <c r="G536" s="37"/>
      <c r="H536" s="193"/>
      <c r="I536" s="13"/>
      <c r="J536" s="13"/>
      <c r="K536" s="13"/>
      <c r="L536" s="13"/>
      <c r="M536" s="13"/>
      <c r="N536" s="13"/>
      <c r="O536" s="13"/>
      <c r="P536" s="13"/>
      <c r="Q536" s="13"/>
      <c r="R536" s="13"/>
      <c r="S536" s="13"/>
      <c r="T536" s="13"/>
      <c r="U536" s="13"/>
      <c r="V536" s="37"/>
      <c r="W536" s="37"/>
      <c r="X536" s="37"/>
      <c r="Y536" s="37"/>
      <c r="Z536" s="37"/>
    </row>
    <row r="537" spans="1:26" ht="13.5" customHeight="1">
      <c r="A537" s="37"/>
      <c r="B537" s="37"/>
      <c r="C537" s="37"/>
      <c r="D537" s="37"/>
      <c r="E537" s="97"/>
      <c r="F537" s="37"/>
      <c r="G537" s="37"/>
      <c r="H537" s="193"/>
      <c r="I537" s="13"/>
      <c r="J537" s="13"/>
      <c r="K537" s="13"/>
      <c r="L537" s="13"/>
      <c r="M537" s="13"/>
      <c r="N537" s="13"/>
      <c r="O537" s="13"/>
      <c r="P537" s="13"/>
      <c r="Q537" s="13"/>
      <c r="R537" s="13"/>
      <c r="S537" s="13"/>
      <c r="T537" s="13"/>
      <c r="U537" s="13"/>
      <c r="V537" s="37"/>
      <c r="W537" s="37"/>
      <c r="X537" s="37"/>
      <c r="Y537" s="37"/>
      <c r="Z537" s="37"/>
    </row>
    <row r="538" spans="1:26" ht="13.5" customHeight="1">
      <c r="A538" s="37"/>
      <c r="B538" s="37"/>
      <c r="C538" s="37"/>
      <c r="D538" s="37"/>
      <c r="E538" s="97"/>
      <c r="F538" s="37"/>
      <c r="G538" s="37"/>
      <c r="H538" s="193"/>
      <c r="I538" s="13"/>
      <c r="J538" s="13"/>
      <c r="K538" s="13"/>
      <c r="L538" s="13"/>
      <c r="M538" s="13"/>
      <c r="N538" s="13"/>
      <c r="O538" s="13"/>
      <c r="P538" s="13"/>
      <c r="Q538" s="13"/>
      <c r="R538" s="13"/>
      <c r="S538" s="13"/>
      <c r="T538" s="13"/>
      <c r="U538" s="13"/>
      <c r="V538" s="37"/>
      <c r="W538" s="37"/>
      <c r="X538" s="37"/>
      <c r="Y538" s="37"/>
      <c r="Z538" s="37"/>
    </row>
    <row r="539" spans="1:26" ht="13.5" customHeight="1">
      <c r="A539" s="37"/>
      <c r="B539" s="37"/>
      <c r="C539" s="37"/>
      <c r="D539" s="37"/>
      <c r="E539" s="97"/>
      <c r="F539" s="37"/>
      <c r="G539" s="37"/>
      <c r="H539" s="193"/>
      <c r="I539" s="13"/>
      <c r="J539" s="13"/>
      <c r="K539" s="13"/>
      <c r="L539" s="13"/>
      <c r="M539" s="13"/>
      <c r="N539" s="13"/>
      <c r="O539" s="13"/>
      <c r="P539" s="13"/>
      <c r="Q539" s="13"/>
      <c r="R539" s="13"/>
      <c r="S539" s="13"/>
      <c r="T539" s="13"/>
      <c r="U539" s="13"/>
      <c r="V539" s="37"/>
      <c r="W539" s="37"/>
      <c r="X539" s="37"/>
      <c r="Y539" s="37"/>
      <c r="Z539" s="37"/>
    </row>
    <row r="540" spans="1:26" ht="13.5" customHeight="1">
      <c r="A540" s="37"/>
      <c r="B540" s="37"/>
      <c r="C540" s="37"/>
      <c r="D540" s="37"/>
      <c r="E540" s="97"/>
      <c r="F540" s="37"/>
      <c r="G540" s="37"/>
      <c r="H540" s="193"/>
      <c r="I540" s="13"/>
      <c r="J540" s="13"/>
      <c r="K540" s="13"/>
      <c r="L540" s="13"/>
      <c r="M540" s="13"/>
      <c r="N540" s="13"/>
      <c r="O540" s="13"/>
      <c r="P540" s="13"/>
      <c r="Q540" s="13"/>
      <c r="R540" s="13"/>
      <c r="S540" s="13"/>
      <c r="T540" s="13"/>
      <c r="U540" s="13"/>
      <c r="V540" s="37"/>
      <c r="W540" s="37"/>
      <c r="X540" s="37"/>
      <c r="Y540" s="37"/>
      <c r="Z540" s="37"/>
    </row>
    <row r="541" spans="1:26" ht="13.5" customHeight="1">
      <c r="A541" s="37"/>
      <c r="B541" s="37"/>
      <c r="C541" s="37"/>
      <c r="D541" s="37"/>
      <c r="E541" s="97"/>
      <c r="F541" s="37"/>
      <c r="G541" s="37"/>
      <c r="H541" s="193"/>
      <c r="I541" s="13"/>
      <c r="J541" s="13"/>
      <c r="K541" s="13"/>
      <c r="L541" s="13"/>
      <c r="M541" s="13"/>
      <c r="N541" s="13"/>
      <c r="O541" s="13"/>
      <c r="P541" s="13"/>
      <c r="Q541" s="13"/>
      <c r="R541" s="13"/>
      <c r="S541" s="13"/>
      <c r="T541" s="13"/>
      <c r="U541" s="13"/>
      <c r="V541" s="37"/>
      <c r="W541" s="37"/>
      <c r="X541" s="37"/>
      <c r="Y541" s="37"/>
      <c r="Z541" s="37"/>
    </row>
    <row r="542" spans="1:26" ht="13.5" customHeight="1">
      <c r="A542" s="37"/>
      <c r="B542" s="37"/>
      <c r="C542" s="37"/>
      <c r="D542" s="37"/>
      <c r="E542" s="97"/>
      <c r="F542" s="37"/>
      <c r="G542" s="37"/>
      <c r="H542" s="193"/>
      <c r="I542" s="13"/>
      <c r="J542" s="13"/>
      <c r="K542" s="13"/>
      <c r="L542" s="13"/>
      <c r="M542" s="13"/>
      <c r="N542" s="13"/>
      <c r="O542" s="13"/>
      <c r="P542" s="13"/>
      <c r="Q542" s="13"/>
      <c r="R542" s="13"/>
      <c r="S542" s="13"/>
      <c r="T542" s="13"/>
      <c r="U542" s="13"/>
      <c r="V542" s="37"/>
      <c r="W542" s="37"/>
      <c r="X542" s="37"/>
      <c r="Y542" s="37"/>
      <c r="Z542" s="37"/>
    </row>
    <row r="543" spans="1:26" ht="13.5" customHeight="1">
      <c r="A543" s="37"/>
      <c r="B543" s="37"/>
      <c r="C543" s="37"/>
      <c r="D543" s="37"/>
      <c r="E543" s="97"/>
      <c r="F543" s="37"/>
      <c r="G543" s="37"/>
      <c r="H543" s="193"/>
      <c r="I543" s="13"/>
      <c r="J543" s="13"/>
      <c r="K543" s="13"/>
      <c r="L543" s="13"/>
      <c r="M543" s="13"/>
      <c r="N543" s="13"/>
      <c r="O543" s="13"/>
      <c r="P543" s="13"/>
      <c r="Q543" s="13"/>
      <c r="R543" s="13"/>
      <c r="S543" s="13"/>
      <c r="T543" s="13"/>
      <c r="U543" s="13"/>
      <c r="V543" s="37"/>
      <c r="W543" s="37"/>
      <c r="X543" s="37"/>
      <c r="Y543" s="37"/>
      <c r="Z543" s="37"/>
    </row>
    <row r="544" spans="1:26" ht="13.5" customHeight="1">
      <c r="A544" s="37"/>
      <c r="B544" s="37"/>
      <c r="C544" s="37"/>
      <c r="D544" s="37"/>
      <c r="E544" s="97"/>
      <c r="F544" s="37"/>
      <c r="G544" s="37"/>
      <c r="H544" s="193"/>
      <c r="I544" s="13"/>
      <c r="J544" s="13"/>
      <c r="K544" s="13"/>
      <c r="L544" s="13"/>
      <c r="M544" s="13"/>
      <c r="N544" s="13"/>
      <c r="O544" s="13"/>
      <c r="P544" s="13"/>
      <c r="Q544" s="13"/>
      <c r="R544" s="13"/>
      <c r="S544" s="13"/>
      <c r="T544" s="13"/>
      <c r="U544" s="13"/>
      <c r="V544" s="37"/>
      <c r="W544" s="37"/>
      <c r="X544" s="37"/>
      <c r="Y544" s="37"/>
      <c r="Z544" s="37"/>
    </row>
    <row r="545" spans="1:26" ht="13.5" customHeight="1">
      <c r="A545" s="37"/>
      <c r="B545" s="37"/>
      <c r="C545" s="37"/>
      <c r="D545" s="37"/>
      <c r="E545" s="97"/>
      <c r="F545" s="37"/>
      <c r="G545" s="37"/>
      <c r="H545" s="193"/>
      <c r="I545" s="13"/>
      <c r="J545" s="13"/>
      <c r="K545" s="13"/>
      <c r="L545" s="13"/>
      <c r="M545" s="13"/>
      <c r="N545" s="13"/>
      <c r="O545" s="13"/>
      <c r="P545" s="13"/>
      <c r="Q545" s="13"/>
      <c r="R545" s="13"/>
      <c r="S545" s="13"/>
      <c r="T545" s="13"/>
      <c r="U545" s="13"/>
      <c r="V545" s="37"/>
      <c r="W545" s="37"/>
      <c r="X545" s="37"/>
      <c r="Y545" s="37"/>
      <c r="Z545" s="37"/>
    </row>
    <row r="546" spans="1:26" ht="13.5" customHeight="1">
      <c r="A546" s="37"/>
      <c r="B546" s="37"/>
      <c r="C546" s="37"/>
      <c r="D546" s="37"/>
      <c r="E546" s="97"/>
      <c r="F546" s="37"/>
      <c r="G546" s="37"/>
      <c r="H546" s="193"/>
      <c r="I546" s="13"/>
      <c r="J546" s="13"/>
      <c r="K546" s="13"/>
      <c r="L546" s="13"/>
      <c r="M546" s="13"/>
      <c r="N546" s="13"/>
      <c r="O546" s="13"/>
      <c r="P546" s="13"/>
      <c r="Q546" s="13"/>
      <c r="R546" s="13"/>
      <c r="S546" s="13"/>
      <c r="T546" s="13"/>
      <c r="U546" s="13"/>
      <c r="V546" s="37"/>
      <c r="W546" s="37"/>
      <c r="X546" s="37"/>
      <c r="Y546" s="37"/>
      <c r="Z546" s="37"/>
    </row>
    <row r="547" spans="1:26" ht="13.5" customHeight="1">
      <c r="A547" s="37"/>
      <c r="B547" s="37"/>
      <c r="C547" s="37"/>
      <c r="D547" s="37"/>
      <c r="E547" s="97"/>
      <c r="F547" s="37"/>
      <c r="G547" s="37"/>
      <c r="H547" s="193"/>
      <c r="I547" s="13"/>
      <c r="J547" s="13"/>
      <c r="K547" s="13"/>
      <c r="L547" s="13"/>
      <c r="M547" s="13"/>
      <c r="N547" s="13"/>
      <c r="O547" s="13"/>
      <c r="P547" s="13"/>
      <c r="Q547" s="13"/>
      <c r="R547" s="13"/>
      <c r="S547" s="13"/>
      <c r="T547" s="13"/>
      <c r="U547" s="13"/>
      <c r="V547" s="37"/>
      <c r="W547" s="37"/>
      <c r="X547" s="37"/>
      <c r="Y547" s="37"/>
      <c r="Z547" s="37"/>
    </row>
    <row r="548" spans="1:26" ht="13.5" customHeight="1">
      <c r="A548" s="37"/>
      <c r="B548" s="37"/>
      <c r="C548" s="37"/>
      <c r="D548" s="37"/>
      <c r="E548" s="97"/>
      <c r="F548" s="37"/>
      <c r="G548" s="37"/>
      <c r="H548" s="193"/>
      <c r="I548" s="13"/>
      <c r="J548" s="13"/>
      <c r="K548" s="13"/>
      <c r="L548" s="13"/>
      <c r="M548" s="13"/>
      <c r="N548" s="13"/>
      <c r="O548" s="13"/>
      <c r="P548" s="13"/>
      <c r="Q548" s="13"/>
      <c r="R548" s="13"/>
      <c r="S548" s="13"/>
      <c r="T548" s="13"/>
      <c r="U548" s="13"/>
      <c r="V548" s="37"/>
      <c r="W548" s="37"/>
      <c r="X548" s="37"/>
      <c r="Y548" s="37"/>
      <c r="Z548" s="37"/>
    </row>
    <row r="549" spans="1:26" ht="13.5" customHeight="1">
      <c r="A549" s="37"/>
      <c r="B549" s="37"/>
      <c r="C549" s="37"/>
      <c r="D549" s="37"/>
      <c r="E549" s="97"/>
      <c r="F549" s="37"/>
      <c r="G549" s="37"/>
      <c r="H549" s="193"/>
      <c r="I549" s="13"/>
      <c r="J549" s="13"/>
      <c r="K549" s="13"/>
      <c r="L549" s="13"/>
      <c r="M549" s="13"/>
      <c r="N549" s="13"/>
      <c r="O549" s="13"/>
      <c r="P549" s="13"/>
      <c r="Q549" s="13"/>
      <c r="R549" s="13"/>
      <c r="S549" s="13"/>
      <c r="T549" s="13"/>
      <c r="U549" s="13"/>
      <c r="V549" s="37"/>
      <c r="W549" s="37"/>
      <c r="X549" s="37"/>
      <c r="Y549" s="37"/>
      <c r="Z549" s="37"/>
    </row>
    <row r="550" spans="1:26" ht="13.5" customHeight="1">
      <c r="A550" s="37"/>
      <c r="B550" s="37"/>
      <c r="C550" s="37"/>
      <c r="D550" s="37"/>
      <c r="E550" s="97"/>
      <c r="F550" s="37"/>
      <c r="G550" s="37"/>
      <c r="H550" s="193"/>
      <c r="I550" s="13"/>
      <c r="J550" s="13"/>
      <c r="K550" s="13"/>
      <c r="L550" s="13"/>
      <c r="M550" s="13"/>
      <c r="N550" s="13"/>
      <c r="O550" s="13"/>
      <c r="P550" s="13"/>
      <c r="Q550" s="13"/>
      <c r="R550" s="13"/>
      <c r="S550" s="13"/>
      <c r="T550" s="13"/>
      <c r="U550" s="13"/>
      <c r="V550" s="37"/>
      <c r="W550" s="37"/>
      <c r="X550" s="37"/>
      <c r="Y550" s="37"/>
      <c r="Z550" s="37"/>
    </row>
    <row r="551" spans="1:26" ht="13.5" customHeight="1">
      <c r="A551" s="37"/>
      <c r="B551" s="37"/>
      <c r="C551" s="37"/>
      <c r="D551" s="37"/>
      <c r="E551" s="97"/>
      <c r="F551" s="37"/>
      <c r="G551" s="37"/>
      <c r="H551" s="193"/>
      <c r="I551" s="13"/>
      <c r="J551" s="13"/>
      <c r="K551" s="13"/>
      <c r="L551" s="13"/>
      <c r="M551" s="13"/>
      <c r="N551" s="13"/>
      <c r="O551" s="13"/>
      <c r="P551" s="13"/>
      <c r="Q551" s="13"/>
      <c r="R551" s="13"/>
      <c r="S551" s="13"/>
      <c r="T551" s="13"/>
      <c r="U551" s="13"/>
      <c r="V551" s="37"/>
      <c r="W551" s="37"/>
      <c r="X551" s="37"/>
      <c r="Y551" s="37"/>
      <c r="Z551" s="37"/>
    </row>
    <row r="552" spans="1:26" ht="13.5" customHeight="1">
      <c r="A552" s="37"/>
      <c r="B552" s="37"/>
      <c r="C552" s="37"/>
      <c r="D552" s="37"/>
      <c r="E552" s="97"/>
      <c r="F552" s="37"/>
      <c r="G552" s="37"/>
      <c r="H552" s="193"/>
      <c r="I552" s="13"/>
      <c r="J552" s="13"/>
      <c r="K552" s="13"/>
      <c r="L552" s="13"/>
      <c r="M552" s="13"/>
      <c r="N552" s="13"/>
      <c r="O552" s="13"/>
      <c r="P552" s="13"/>
      <c r="Q552" s="13"/>
      <c r="R552" s="13"/>
      <c r="S552" s="13"/>
      <c r="T552" s="13"/>
      <c r="U552" s="13"/>
      <c r="V552" s="37"/>
      <c r="W552" s="37"/>
      <c r="X552" s="37"/>
      <c r="Y552" s="37"/>
      <c r="Z552" s="37"/>
    </row>
    <row r="553" spans="1:26" ht="13.5" customHeight="1">
      <c r="A553" s="37"/>
      <c r="B553" s="37"/>
      <c r="C553" s="37"/>
      <c r="D553" s="37"/>
      <c r="E553" s="97"/>
      <c r="F553" s="37"/>
      <c r="G553" s="37"/>
      <c r="H553" s="193"/>
      <c r="I553" s="13"/>
      <c r="J553" s="13"/>
      <c r="K553" s="13"/>
      <c r="L553" s="13"/>
      <c r="M553" s="13"/>
      <c r="N553" s="13"/>
      <c r="O553" s="13"/>
      <c r="P553" s="13"/>
      <c r="Q553" s="13"/>
      <c r="R553" s="13"/>
      <c r="S553" s="13"/>
      <c r="T553" s="13"/>
      <c r="U553" s="13"/>
      <c r="V553" s="37"/>
      <c r="W553" s="37"/>
      <c r="X553" s="37"/>
      <c r="Y553" s="37"/>
      <c r="Z553" s="37"/>
    </row>
    <row r="554" spans="1:26" ht="13.5" customHeight="1">
      <c r="A554" s="37"/>
      <c r="B554" s="37"/>
      <c r="C554" s="37"/>
      <c r="D554" s="37"/>
      <c r="E554" s="97"/>
      <c r="F554" s="37"/>
      <c r="G554" s="37"/>
      <c r="H554" s="193"/>
      <c r="I554" s="13"/>
      <c r="J554" s="13"/>
      <c r="K554" s="13"/>
      <c r="L554" s="13"/>
      <c r="M554" s="13"/>
      <c r="N554" s="13"/>
      <c r="O554" s="13"/>
      <c r="P554" s="13"/>
      <c r="Q554" s="13"/>
      <c r="R554" s="13"/>
      <c r="S554" s="13"/>
      <c r="T554" s="13"/>
      <c r="U554" s="13"/>
      <c r="V554" s="37"/>
      <c r="W554" s="37"/>
      <c r="X554" s="37"/>
      <c r="Y554" s="37"/>
      <c r="Z554" s="37"/>
    </row>
    <row r="555" spans="1:26" ht="13.5" customHeight="1">
      <c r="A555" s="37"/>
      <c r="B555" s="37"/>
      <c r="C555" s="37"/>
      <c r="D555" s="37"/>
      <c r="E555" s="97"/>
      <c r="F555" s="37"/>
      <c r="G555" s="37"/>
      <c r="H555" s="193"/>
      <c r="I555" s="13"/>
      <c r="J555" s="13"/>
      <c r="K555" s="13"/>
      <c r="L555" s="13"/>
      <c r="M555" s="13"/>
      <c r="N555" s="13"/>
      <c r="O555" s="13"/>
      <c r="P555" s="13"/>
      <c r="Q555" s="13"/>
      <c r="R555" s="13"/>
      <c r="S555" s="13"/>
      <c r="T555" s="13"/>
      <c r="U555" s="13"/>
      <c r="V555" s="37"/>
      <c r="W555" s="37"/>
      <c r="X555" s="37"/>
      <c r="Y555" s="37"/>
      <c r="Z555" s="37"/>
    </row>
    <row r="556" spans="1:26" ht="13.5" customHeight="1">
      <c r="A556" s="37"/>
      <c r="B556" s="37"/>
      <c r="C556" s="37"/>
      <c r="D556" s="37"/>
      <c r="E556" s="97"/>
      <c r="F556" s="37"/>
      <c r="G556" s="37"/>
      <c r="H556" s="193"/>
      <c r="I556" s="13"/>
      <c r="J556" s="13"/>
      <c r="K556" s="13"/>
      <c r="L556" s="13"/>
      <c r="M556" s="13"/>
      <c r="N556" s="13"/>
      <c r="O556" s="13"/>
      <c r="P556" s="13"/>
      <c r="Q556" s="13"/>
      <c r="R556" s="13"/>
      <c r="S556" s="13"/>
      <c r="T556" s="13"/>
      <c r="U556" s="13"/>
      <c r="V556" s="37"/>
      <c r="W556" s="37"/>
      <c r="X556" s="37"/>
      <c r="Y556" s="37"/>
      <c r="Z556" s="37"/>
    </row>
    <row r="557" spans="1:26" ht="13.5" customHeight="1">
      <c r="A557" s="37"/>
      <c r="B557" s="37"/>
      <c r="C557" s="37"/>
      <c r="D557" s="37"/>
      <c r="E557" s="97"/>
      <c r="F557" s="37"/>
      <c r="G557" s="37"/>
      <c r="H557" s="193"/>
      <c r="I557" s="13"/>
      <c r="J557" s="13"/>
      <c r="K557" s="13"/>
      <c r="L557" s="13"/>
      <c r="M557" s="13"/>
      <c r="N557" s="13"/>
      <c r="O557" s="13"/>
      <c r="P557" s="13"/>
      <c r="Q557" s="13"/>
      <c r="R557" s="13"/>
      <c r="S557" s="13"/>
      <c r="T557" s="13"/>
      <c r="U557" s="13"/>
      <c r="V557" s="37"/>
      <c r="W557" s="37"/>
      <c r="X557" s="37"/>
      <c r="Y557" s="37"/>
      <c r="Z557" s="37"/>
    </row>
    <row r="558" spans="1:26" ht="13.5" customHeight="1">
      <c r="A558" s="37"/>
      <c r="B558" s="37"/>
      <c r="C558" s="37"/>
      <c r="D558" s="37"/>
      <c r="E558" s="97"/>
      <c r="F558" s="37"/>
      <c r="G558" s="37"/>
      <c r="H558" s="193"/>
      <c r="I558" s="13"/>
      <c r="J558" s="13"/>
      <c r="K558" s="13"/>
      <c r="L558" s="13"/>
      <c r="M558" s="13"/>
      <c r="N558" s="13"/>
      <c r="O558" s="13"/>
      <c r="P558" s="13"/>
      <c r="Q558" s="13"/>
      <c r="R558" s="13"/>
      <c r="S558" s="13"/>
      <c r="T558" s="13"/>
      <c r="U558" s="13"/>
      <c r="V558" s="37"/>
      <c r="W558" s="37"/>
      <c r="X558" s="37"/>
      <c r="Y558" s="37"/>
      <c r="Z558" s="37"/>
    </row>
    <row r="559" spans="1:26" ht="13.5" customHeight="1">
      <c r="A559" s="37"/>
      <c r="B559" s="37"/>
      <c r="C559" s="37"/>
      <c r="D559" s="37"/>
      <c r="E559" s="97"/>
      <c r="F559" s="37"/>
      <c r="G559" s="37"/>
      <c r="H559" s="193"/>
      <c r="I559" s="13"/>
      <c r="J559" s="13"/>
      <c r="K559" s="13"/>
      <c r="L559" s="13"/>
      <c r="M559" s="13"/>
      <c r="N559" s="13"/>
      <c r="O559" s="13"/>
      <c r="P559" s="13"/>
      <c r="Q559" s="13"/>
      <c r="R559" s="13"/>
      <c r="S559" s="13"/>
      <c r="T559" s="13"/>
      <c r="U559" s="13"/>
      <c r="V559" s="37"/>
      <c r="W559" s="37"/>
      <c r="X559" s="37"/>
      <c r="Y559" s="37"/>
      <c r="Z559" s="37"/>
    </row>
    <row r="560" spans="1:26" ht="13.5" customHeight="1">
      <c r="A560" s="37"/>
      <c r="B560" s="37"/>
      <c r="C560" s="37"/>
      <c r="D560" s="37"/>
      <c r="E560" s="97"/>
      <c r="F560" s="37"/>
      <c r="G560" s="37"/>
      <c r="H560" s="193"/>
      <c r="I560" s="13"/>
      <c r="J560" s="13"/>
      <c r="K560" s="13"/>
      <c r="L560" s="13"/>
      <c r="M560" s="13"/>
      <c r="N560" s="13"/>
      <c r="O560" s="13"/>
      <c r="P560" s="13"/>
      <c r="Q560" s="13"/>
      <c r="R560" s="13"/>
      <c r="S560" s="13"/>
      <c r="T560" s="13"/>
      <c r="U560" s="13"/>
      <c r="V560" s="37"/>
      <c r="W560" s="37"/>
      <c r="X560" s="37"/>
      <c r="Y560" s="37"/>
      <c r="Z560" s="37"/>
    </row>
    <row r="561" spans="1:26" ht="13.5" customHeight="1">
      <c r="A561" s="37"/>
      <c r="B561" s="37"/>
      <c r="C561" s="37"/>
      <c r="D561" s="37"/>
      <c r="E561" s="97"/>
      <c r="F561" s="37"/>
      <c r="G561" s="37"/>
      <c r="H561" s="193"/>
      <c r="I561" s="13"/>
      <c r="J561" s="13"/>
      <c r="K561" s="13"/>
      <c r="L561" s="13"/>
      <c r="M561" s="13"/>
      <c r="N561" s="13"/>
      <c r="O561" s="13"/>
      <c r="P561" s="13"/>
      <c r="Q561" s="13"/>
      <c r="R561" s="13"/>
      <c r="S561" s="13"/>
      <c r="T561" s="13"/>
      <c r="U561" s="13"/>
      <c r="V561" s="37"/>
      <c r="W561" s="37"/>
      <c r="X561" s="37"/>
      <c r="Y561" s="37"/>
      <c r="Z561" s="37"/>
    </row>
    <row r="562" spans="1:26" ht="13.5" customHeight="1">
      <c r="A562" s="37"/>
      <c r="B562" s="37"/>
      <c r="C562" s="37"/>
      <c r="D562" s="37"/>
      <c r="E562" s="97"/>
      <c r="F562" s="37"/>
      <c r="G562" s="37"/>
      <c r="H562" s="193"/>
      <c r="I562" s="13"/>
      <c r="J562" s="13"/>
      <c r="K562" s="13"/>
      <c r="L562" s="13"/>
      <c r="M562" s="13"/>
      <c r="N562" s="13"/>
      <c r="O562" s="13"/>
      <c r="P562" s="13"/>
      <c r="Q562" s="13"/>
      <c r="R562" s="13"/>
      <c r="S562" s="13"/>
      <c r="T562" s="13"/>
      <c r="U562" s="13"/>
      <c r="V562" s="37"/>
      <c r="W562" s="37"/>
      <c r="X562" s="37"/>
      <c r="Y562" s="37"/>
      <c r="Z562" s="37"/>
    </row>
    <row r="563" spans="1:26" ht="13.5" customHeight="1">
      <c r="A563" s="37"/>
      <c r="B563" s="37"/>
      <c r="C563" s="37"/>
      <c r="D563" s="37"/>
      <c r="E563" s="97"/>
      <c r="F563" s="37"/>
      <c r="G563" s="37"/>
      <c r="H563" s="193"/>
      <c r="I563" s="13"/>
      <c r="J563" s="13"/>
      <c r="K563" s="13"/>
      <c r="L563" s="13"/>
      <c r="M563" s="13"/>
      <c r="N563" s="13"/>
      <c r="O563" s="13"/>
      <c r="P563" s="13"/>
      <c r="Q563" s="13"/>
      <c r="R563" s="13"/>
      <c r="S563" s="13"/>
      <c r="T563" s="13"/>
      <c r="U563" s="13"/>
      <c r="V563" s="37"/>
      <c r="W563" s="37"/>
      <c r="X563" s="37"/>
      <c r="Y563" s="37"/>
      <c r="Z563" s="37"/>
    </row>
    <row r="564" spans="1:26" ht="13.5" customHeight="1">
      <c r="A564" s="37"/>
      <c r="B564" s="37"/>
      <c r="C564" s="37"/>
      <c r="D564" s="37"/>
      <c r="E564" s="97"/>
      <c r="F564" s="37"/>
      <c r="G564" s="37"/>
      <c r="H564" s="193"/>
      <c r="I564" s="13"/>
      <c r="J564" s="13"/>
      <c r="K564" s="13"/>
      <c r="L564" s="13"/>
      <c r="M564" s="13"/>
      <c r="N564" s="13"/>
      <c r="O564" s="13"/>
      <c r="P564" s="13"/>
      <c r="Q564" s="13"/>
      <c r="R564" s="13"/>
      <c r="S564" s="13"/>
      <c r="T564" s="13"/>
      <c r="U564" s="13"/>
      <c r="V564" s="37"/>
      <c r="W564" s="37"/>
      <c r="X564" s="37"/>
      <c r="Y564" s="37"/>
      <c r="Z564" s="37"/>
    </row>
    <row r="565" spans="1:26" ht="13.5" customHeight="1">
      <c r="A565" s="37"/>
      <c r="B565" s="37"/>
      <c r="C565" s="37"/>
      <c r="D565" s="37"/>
      <c r="E565" s="97"/>
      <c r="F565" s="37"/>
      <c r="G565" s="37"/>
      <c r="H565" s="193"/>
      <c r="I565" s="13"/>
      <c r="J565" s="13"/>
      <c r="K565" s="13"/>
      <c r="L565" s="13"/>
      <c r="M565" s="13"/>
      <c r="N565" s="13"/>
      <c r="O565" s="13"/>
      <c r="P565" s="13"/>
      <c r="Q565" s="13"/>
      <c r="R565" s="13"/>
      <c r="S565" s="13"/>
      <c r="T565" s="13"/>
      <c r="U565" s="13"/>
      <c r="V565" s="37"/>
      <c r="W565" s="37"/>
      <c r="X565" s="37"/>
      <c r="Y565" s="37"/>
      <c r="Z565" s="37"/>
    </row>
    <row r="566" spans="1:26" ht="13.5" customHeight="1">
      <c r="A566" s="37"/>
      <c r="B566" s="37"/>
      <c r="C566" s="37"/>
      <c r="D566" s="37"/>
      <c r="E566" s="97"/>
      <c r="F566" s="37"/>
      <c r="G566" s="37"/>
      <c r="H566" s="193"/>
      <c r="I566" s="13"/>
      <c r="J566" s="13"/>
      <c r="K566" s="13"/>
      <c r="L566" s="13"/>
      <c r="M566" s="13"/>
      <c r="N566" s="13"/>
      <c r="O566" s="13"/>
      <c r="P566" s="13"/>
      <c r="Q566" s="13"/>
      <c r="R566" s="13"/>
      <c r="S566" s="13"/>
      <c r="T566" s="13"/>
      <c r="U566" s="13"/>
      <c r="V566" s="37"/>
      <c r="W566" s="37"/>
      <c r="X566" s="37"/>
      <c r="Y566" s="37"/>
      <c r="Z566" s="37"/>
    </row>
    <row r="567" spans="1:26" ht="13.5" customHeight="1">
      <c r="A567" s="37"/>
      <c r="B567" s="37"/>
      <c r="C567" s="37"/>
      <c r="D567" s="37"/>
      <c r="E567" s="97"/>
      <c r="F567" s="37"/>
      <c r="G567" s="37"/>
      <c r="H567" s="193"/>
      <c r="I567" s="13"/>
      <c r="J567" s="13"/>
      <c r="K567" s="13"/>
      <c r="L567" s="13"/>
      <c r="M567" s="13"/>
      <c r="N567" s="13"/>
      <c r="O567" s="13"/>
      <c r="P567" s="13"/>
      <c r="Q567" s="13"/>
      <c r="R567" s="13"/>
      <c r="S567" s="13"/>
      <c r="T567" s="13"/>
      <c r="U567" s="13"/>
      <c r="V567" s="37"/>
      <c r="W567" s="37"/>
      <c r="X567" s="37"/>
      <c r="Y567" s="37"/>
      <c r="Z567" s="37"/>
    </row>
    <row r="568" spans="1:26" ht="13.5" customHeight="1">
      <c r="A568" s="37"/>
      <c r="B568" s="37"/>
      <c r="C568" s="37"/>
      <c r="D568" s="37"/>
      <c r="E568" s="97"/>
      <c r="F568" s="37"/>
      <c r="G568" s="37"/>
      <c r="H568" s="193"/>
      <c r="I568" s="13"/>
      <c r="J568" s="13"/>
      <c r="K568" s="13"/>
      <c r="L568" s="13"/>
      <c r="M568" s="13"/>
      <c r="N568" s="13"/>
      <c r="O568" s="13"/>
      <c r="P568" s="13"/>
      <c r="Q568" s="13"/>
      <c r="R568" s="13"/>
      <c r="S568" s="13"/>
      <c r="T568" s="13"/>
      <c r="U568" s="13"/>
      <c r="V568" s="37"/>
      <c r="W568" s="37"/>
      <c r="X568" s="37"/>
      <c r="Y568" s="37"/>
      <c r="Z568" s="37"/>
    </row>
    <row r="569" spans="1:26" ht="13.5" customHeight="1">
      <c r="A569" s="37"/>
      <c r="B569" s="37"/>
      <c r="C569" s="37"/>
      <c r="D569" s="37"/>
      <c r="E569" s="97"/>
      <c r="F569" s="37"/>
      <c r="G569" s="37"/>
      <c r="H569" s="193"/>
      <c r="I569" s="13"/>
      <c r="J569" s="13"/>
      <c r="K569" s="13"/>
      <c r="L569" s="13"/>
      <c r="M569" s="13"/>
      <c r="N569" s="13"/>
      <c r="O569" s="13"/>
      <c r="P569" s="13"/>
      <c r="Q569" s="13"/>
      <c r="R569" s="13"/>
      <c r="S569" s="13"/>
      <c r="T569" s="13"/>
      <c r="U569" s="13"/>
      <c r="V569" s="37"/>
      <c r="W569" s="37"/>
      <c r="X569" s="37"/>
      <c r="Y569" s="37"/>
      <c r="Z569" s="37"/>
    </row>
    <row r="570" spans="1:26" ht="13.5" customHeight="1">
      <c r="A570" s="37"/>
      <c r="B570" s="37"/>
      <c r="C570" s="37"/>
      <c r="D570" s="37"/>
      <c r="E570" s="97"/>
      <c r="F570" s="37"/>
      <c r="G570" s="37"/>
      <c r="H570" s="193"/>
      <c r="I570" s="13"/>
      <c r="J570" s="13"/>
      <c r="K570" s="13"/>
      <c r="L570" s="13"/>
      <c r="M570" s="13"/>
      <c r="N570" s="13"/>
      <c r="O570" s="13"/>
      <c r="P570" s="13"/>
      <c r="Q570" s="13"/>
      <c r="R570" s="13"/>
      <c r="S570" s="13"/>
      <c r="T570" s="13"/>
      <c r="U570" s="13"/>
      <c r="V570" s="37"/>
      <c r="W570" s="37"/>
      <c r="X570" s="37"/>
      <c r="Y570" s="37"/>
      <c r="Z570" s="37"/>
    </row>
    <row r="571" spans="1:26" ht="13.5" customHeight="1">
      <c r="A571" s="37"/>
      <c r="B571" s="37"/>
      <c r="C571" s="37"/>
      <c r="D571" s="37"/>
      <c r="E571" s="97"/>
      <c r="F571" s="37"/>
      <c r="G571" s="37"/>
      <c r="H571" s="193"/>
      <c r="I571" s="13"/>
      <c r="J571" s="13"/>
      <c r="K571" s="13"/>
      <c r="L571" s="13"/>
      <c r="M571" s="13"/>
      <c r="N571" s="13"/>
      <c r="O571" s="13"/>
      <c r="P571" s="13"/>
      <c r="Q571" s="13"/>
      <c r="R571" s="13"/>
      <c r="S571" s="13"/>
      <c r="T571" s="13"/>
      <c r="U571" s="13"/>
      <c r="V571" s="37"/>
      <c r="W571" s="37"/>
      <c r="X571" s="37"/>
      <c r="Y571" s="37"/>
      <c r="Z571" s="37"/>
    </row>
    <row r="572" spans="1:26" ht="13.5" customHeight="1">
      <c r="A572" s="37"/>
      <c r="B572" s="37"/>
      <c r="C572" s="37"/>
      <c r="D572" s="37"/>
      <c r="E572" s="97"/>
      <c r="F572" s="37"/>
      <c r="G572" s="37"/>
      <c r="H572" s="193"/>
      <c r="I572" s="13"/>
      <c r="J572" s="13"/>
      <c r="K572" s="13"/>
      <c r="L572" s="13"/>
      <c r="M572" s="13"/>
      <c r="N572" s="13"/>
      <c r="O572" s="13"/>
      <c r="P572" s="13"/>
      <c r="Q572" s="13"/>
      <c r="R572" s="13"/>
      <c r="S572" s="13"/>
      <c r="T572" s="13"/>
      <c r="U572" s="13"/>
      <c r="V572" s="37"/>
      <c r="W572" s="37"/>
      <c r="X572" s="37"/>
      <c r="Y572" s="37"/>
      <c r="Z572" s="37"/>
    </row>
    <row r="573" spans="1:26" ht="13.5" customHeight="1">
      <c r="A573" s="37"/>
      <c r="B573" s="37"/>
      <c r="C573" s="37"/>
      <c r="D573" s="37"/>
      <c r="E573" s="97"/>
      <c r="F573" s="37"/>
      <c r="G573" s="37"/>
      <c r="H573" s="193"/>
      <c r="I573" s="13"/>
      <c r="J573" s="13"/>
      <c r="K573" s="13"/>
      <c r="L573" s="13"/>
      <c r="M573" s="13"/>
      <c r="N573" s="13"/>
      <c r="O573" s="13"/>
      <c r="P573" s="13"/>
      <c r="Q573" s="13"/>
      <c r="R573" s="13"/>
      <c r="S573" s="13"/>
      <c r="T573" s="13"/>
      <c r="U573" s="13"/>
      <c r="V573" s="37"/>
      <c r="W573" s="37"/>
      <c r="X573" s="37"/>
      <c r="Y573" s="37"/>
      <c r="Z573" s="37"/>
    </row>
    <row r="574" spans="1:26" ht="13.5" customHeight="1">
      <c r="A574" s="37"/>
      <c r="B574" s="37"/>
      <c r="C574" s="37"/>
      <c r="D574" s="37"/>
      <c r="E574" s="97"/>
      <c r="F574" s="37"/>
      <c r="G574" s="37"/>
      <c r="H574" s="193"/>
      <c r="I574" s="13"/>
      <c r="J574" s="13"/>
      <c r="K574" s="13"/>
      <c r="L574" s="13"/>
      <c r="M574" s="13"/>
      <c r="N574" s="13"/>
      <c r="O574" s="13"/>
      <c r="P574" s="13"/>
      <c r="Q574" s="13"/>
      <c r="R574" s="13"/>
      <c r="S574" s="13"/>
      <c r="T574" s="13"/>
      <c r="U574" s="13"/>
      <c r="V574" s="37"/>
      <c r="W574" s="37"/>
      <c r="X574" s="37"/>
      <c r="Y574" s="37"/>
      <c r="Z574" s="37"/>
    </row>
    <row r="575" spans="1:26" ht="13.5" customHeight="1">
      <c r="A575" s="37"/>
      <c r="B575" s="37"/>
      <c r="C575" s="37"/>
      <c r="D575" s="37"/>
      <c r="E575" s="97"/>
      <c r="F575" s="37"/>
      <c r="G575" s="37"/>
      <c r="H575" s="193"/>
      <c r="I575" s="13"/>
      <c r="J575" s="13"/>
      <c r="K575" s="13"/>
      <c r="L575" s="13"/>
      <c r="M575" s="13"/>
      <c r="N575" s="13"/>
      <c r="O575" s="13"/>
      <c r="P575" s="13"/>
      <c r="Q575" s="13"/>
      <c r="R575" s="13"/>
      <c r="S575" s="13"/>
      <c r="T575" s="13"/>
      <c r="U575" s="13"/>
      <c r="V575" s="37"/>
      <c r="W575" s="37"/>
      <c r="X575" s="37"/>
      <c r="Y575" s="37"/>
      <c r="Z575" s="37"/>
    </row>
    <row r="576" spans="1:26" ht="13.5" customHeight="1">
      <c r="A576" s="37"/>
      <c r="B576" s="37"/>
      <c r="C576" s="37"/>
      <c r="D576" s="37"/>
      <c r="E576" s="97"/>
      <c r="F576" s="37"/>
      <c r="G576" s="37"/>
      <c r="H576" s="193"/>
      <c r="I576" s="13"/>
      <c r="J576" s="13"/>
      <c r="K576" s="13"/>
      <c r="L576" s="13"/>
      <c r="M576" s="13"/>
      <c r="N576" s="13"/>
      <c r="O576" s="13"/>
      <c r="P576" s="13"/>
      <c r="Q576" s="13"/>
      <c r="R576" s="13"/>
      <c r="S576" s="13"/>
      <c r="T576" s="13"/>
      <c r="U576" s="13"/>
      <c r="V576" s="37"/>
      <c r="W576" s="37"/>
      <c r="X576" s="37"/>
      <c r="Y576" s="37"/>
      <c r="Z576" s="37"/>
    </row>
    <row r="577" spans="1:26" ht="13.5" customHeight="1">
      <c r="A577" s="37"/>
      <c r="B577" s="37"/>
      <c r="C577" s="37"/>
      <c r="D577" s="37"/>
      <c r="E577" s="97"/>
      <c r="F577" s="37"/>
      <c r="G577" s="37"/>
      <c r="H577" s="193"/>
      <c r="I577" s="13"/>
      <c r="J577" s="13"/>
      <c r="K577" s="13"/>
      <c r="L577" s="13"/>
      <c r="M577" s="13"/>
      <c r="N577" s="13"/>
      <c r="O577" s="13"/>
      <c r="P577" s="13"/>
      <c r="Q577" s="13"/>
      <c r="R577" s="13"/>
      <c r="S577" s="13"/>
      <c r="T577" s="13"/>
      <c r="U577" s="13"/>
      <c r="V577" s="37"/>
      <c r="W577" s="37"/>
      <c r="X577" s="37"/>
      <c r="Y577" s="37"/>
      <c r="Z577" s="37"/>
    </row>
    <row r="578" spans="1:26" ht="13.5" customHeight="1">
      <c r="A578" s="37"/>
      <c r="B578" s="37"/>
      <c r="C578" s="37"/>
      <c r="D578" s="37"/>
      <c r="E578" s="97"/>
      <c r="F578" s="37"/>
      <c r="G578" s="37"/>
      <c r="H578" s="193"/>
      <c r="I578" s="13"/>
      <c r="J578" s="13"/>
      <c r="K578" s="13"/>
      <c r="L578" s="13"/>
      <c r="M578" s="13"/>
      <c r="N578" s="13"/>
      <c r="O578" s="13"/>
      <c r="P578" s="13"/>
      <c r="Q578" s="13"/>
      <c r="R578" s="13"/>
      <c r="S578" s="13"/>
      <c r="T578" s="13"/>
      <c r="U578" s="13"/>
      <c r="V578" s="37"/>
      <c r="W578" s="37"/>
      <c r="X578" s="37"/>
      <c r="Y578" s="37"/>
      <c r="Z578" s="37"/>
    </row>
    <row r="579" spans="1:26" ht="13.5" customHeight="1">
      <c r="A579" s="37"/>
      <c r="B579" s="37"/>
      <c r="C579" s="37"/>
      <c r="D579" s="37"/>
      <c r="E579" s="97"/>
      <c r="F579" s="37"/>
      <c r="G579" s="37"/>
      <c r="H579" s="193"/>
      <c r="I579" s="13"/>
      <c r="J579" s="13"/>
      <c r="K579" s="13"/>
      <c r="L579" s="13"/>
      <c r="M579" s="13"/>
      <c r="N579" s="13"/>
      <c r="O579" s="13"/>
      <c r="P579" s="13"/>
      <c r="Q579" s="13"/>
      <c r="R579" s="13"/>
      <c r="S579" s="13"/>
      <c r="T579" s="13"/>
      <c r="U579" s="13"/>
      <c r="V579" s="37"/>
      <c r="W579" s="37"/>
      <c r="X579" s="37"/>
      <c r="Y579" s="37"/>
      <c r="Z579" s="37"/>
    </row>
    <row r="580" spans="1:26" ht="13.5" customHeight="1">
      <c r="A580" s="37"/>
      <c r="B580" s="37"/>
      <c r="C580" s="37"/>
      <c r="D580" s="37"/>
      <c r="E580" s="97"/>
      <c r="F580" s="37"/>
      <c r="G580" s="37"/>
      <c r="H580" s="193"/>
      <c r="I580" s="13"/>
      <c r="J580" s="13"/>
      <c r="K580" s="13"/>
      <c r="L580" s="13"/>
      <c r="M580" s="13"/>
      <c r="N580" s="13"/>
      <c r="O580" s="13"/>
      <c r="P580" s="13"/>
      <c r="Q580" s="13"/>
      <c r="R580" s="13"/>
      <c r="S580" s="13"/>
      <c r="T580" s="13"/>
      <c r="U580" s="13"/>
      <c r="V580" s="37"/>
      <c r="W580" s="37"/>
      <c r="X580" s="37"/>
      <c r="Y580" s="37"/>
      <c r="Z580" s="37"/>
    </row>
    <row r="581" spans="1:26" ht="13.5" customHeight="1">
      <c r="A581" s="37"/>
      <c r="B581" s="37"/>
      <c r="C581" s="37"/>
      <c r="D581" s="37"/>
      <c r="E581" s="97"/>
      <c r="F581" s="37"/>
      <c r="G581" s="37"/>
      <c r="H581" s="193"/>
      <c r="I581" s="13"/>
      <c r="J581" s="13"/>
      <c r="K581" s="13"/>
      <c r="L581" s="13"/>
      <c r="M581" s="13"/>
      <c r="N581" s="13"/>
      <c r="O581" s="13"/>
      <c r="P581" s="13"/>
      <c r="Q581" s="13"/>
      <c r="R581" s="13"/>
      <c r="S581" s="13"/>
      <c r="T581" s="13"/>
      <c r="U581" s="13"/>
      <c r="V581" s="37"/>
      <c r="W581" s="37"/>
      <c r="X581" s="37"/>
      <c r="Y581" s="37"/>
      <c r="Z581" s="37"/>
    </row>
    <row r="582" spans="1:26" ht="13.5" customHeight="1">
      <c r="A582" s="37"/>
      <c r="B582" s="37"/>
      <c r="C582" s="37"/>
      <c r="D582" s="37"/>
      <c r="E582" s="97"/>
      <c r="F582" s="37"/>
      <c r="G582" s="37"/>
      <c r="H582" s="193"/>
      <c r="I582" s="13"/>
      <c r="J582" s="13"/>
      <c r="K582" s="13"/>
      <c r="L582" s="13"/>
      <c r="M582" s="13"/>
      <c r="N582" s="13"/>
      <c r="O582" s="13"/>
      <c r="P582" s="13"/>
      <c r="Q582" s="13"/>
      <c r="R582" s="13"/>
      <c r="S582" s="13"/>
      <c r="T582" s="13"/>
      <c r="U582" s="13"/>
      <c r="V582" s="37"/>
      <c r="W582" s="37"/>
      <c r="X582" s="37"/>
      <c r="Y582" s="37"/>
      <c r="Z582" s="37"/>
    </row>
    <row r="583" spans="1:26" ht="13.5" customHeight="1">
      <c r="A583" s="37"/>
      <c r="B583" s="37"/>
      <c r="C583" s="37"/>
      <c r="D583" s="37"/>
      <c r="E583" s="97"/>
      <c r="F583" s="37"/>
      <c r="G583" s="37"/>
      <c r="H583" s="193"/>
      <c r="I583" s="13"/>
      <c r="J583" s="13"/>
      <c r="K583" s="13"/>
      <c r="L583" s="13"/>
      <c r="M583" s="13"/>
      <c r="N583" s="13"/>
      <c r="O583" s="13"/>
      <c r="P583" s="13"/>
      <c r="Q583" s="13"/>
      <c r="R583" s="13"/>
      <c r="S583" s="13"/>
      <c r="T583" s="13"/>
      <c r="U583" s="13"/>
      <c r="V583" s="37"/>
      <c r="W583" s="37"/>
      <c r="X583" s="37"/>
      <c r="Y583" s="37"/>
      <c r="Z583" s="37"/>
    </row>
    <row r="584" spans="1:26" ht="13.5" customHeight="1">
      <c r="A584" s="37"/>
      <c r="B584" s="37"/>
      <c r="C584" s="37"/>
      <c r="D584" s="37"/>
      <c r="E584" s="97"/>
      <c r="F584" s="37"/>
      <c r="G584" s="37"/>
      <c r="H584" s="193"/>
      <c r="I584" s="13"/>
      <c r="J584" s="13"/>
      <c r="K584" s="13"/>
      <c r="L584" s="13"/>
      <c r="M584" s="13"/>
      <c r="N584" s="13"/>
      <c r="O584" s="13"/>
      <c r="P584" s="13"/>
      <c r="Q584" s="13"/>
      <c r="R584" s="13"/>
      <c r="S584" s="13"/>
      <c r="T584" s="13"/>
      <c r="U584" s="13"/>
      <c r="V584" s="37"/>
      <c r="W584" s="37"/>
      <c r="X584" s="37"/>
      <c r="Y584" s="37"/>
      <c r="Z584" s="37"/>
    </row>
    <row r="585" spans="1:26" ht="13.5" customHeight="1">
      <c r="A585" s="37"/>
      <c r="B585" s="37"/>
      <c r="C585" s="37"/>
      <c r="D585" s="37"/>
      <c r="E585" s="97"/>
      <c r="F585" s="37"/>
      <c r="G585" s="37"/>
      <c r="H585" s="193"/>
      <c r="I585" s="13"/>
      <c r="J585" s="13"/>
      <c r="K585" s="13"/>
      <c r="L585" s="13"/>
      <c r="M585" s="13"/>
      <c r="N585" s="13"/>
      <c r="O585" s="13"/>
      <c r="P585" s="13"/>
      <c r="Q585" s="13"/>
      <c r="R585" s="13"/>
      <c r="S585" s="13"/>
      <c r="T585" s="13"/>
      <c r="U585" s="13"/>
      <c r="V585" s="37"/>
      <c r="W585" s="37"/>
      <c r="X585" s="37"/>
      <c r="Y585" s="37"/>
      <c r="Z585" s="37"/>
    </row>
    <row r="586" spans="1:26" ht="13.5" customHeight="1">
      <c r="A586" s="37"/>
      <c r="B586" s="37"/>
      <c r="C586" s="37"/>
      <c r="D586" s="37"/>
      <c r="E586" s="97"/>
      <c r="F586" s="37"/>
      <c r="G586" s="37"/>
      <c r="H586" s="193"/>
      <c r="I586" s="13"/>
      <c r="J586" s="13"/>
      <c r="K586" s="13"/>
      <c r="L586" s="13"/>
      <c r="M586" s="13"/>
      <c r="N586" s="13"/>
      <c r="O586" s="13"/>
      <c r="P586" s="13"/>
      <c r="Q586" s="13"/>
      <c r="R586" s="13"/>
      <c r="S586" s="13"/>
      <c r="T586" s="13"/>
      <c r="U586" s="13"/>
      <c r="V586" s="37"/>
      <c r="W586" s="37"/>
      <c r="X586" s="37"/>
      <c r="Y586" s="37"/>
      <c r="Z586" s="37"/>
    </row>
    <row r="587" spans="1:26" ht="13.5" customHeight="1">
      <c r="A587" s="37"/>
      <c r="B587" s="37"/>
      <c r="C587" s="37"/>
      <c r="D587" s="37"/>
      <c r="E587" s="97"/>
      <c r="F587" s="37"/>
      <c r="G587" s="37"/>
      <c r="H587" s="193"/>
      <c r="I587" s="13"/>
      <c r="J587" s="13"/>
      <c r="K587" s="13"/>
      <c r="L587" s="13"/>
      <c r="M587" s="13"/>
      <c r="N587" s="13"/>
      <c r="O587" s="13"/>
      <c r="P587" s="13"/>
      <c r="Q587" s="13"/>
      <c r="R587" s="13"/>
      <c r="S587" s="13"/>
      <c r="T587" s="13"/>
      <c r="U587" s="13"/>
      <c r="V587" s="37"/>
      <c r="W587" s="37"/>
      <c r="X587" s="37"/>
      <c r="Y587" s="37"/>
      <c r="Z587" s="37"/>
    </row>
    <row r="588" spans="1:26" ht="13.5" customHeight="1">
      <c r="A588" s="37"/>
      <c r="B588" s="37"/>
      <c r="C588" s="37"/>
      <c r="D588" s="37"/>
      <c r="E588" s="97"/>
      <c r="F588" s="37"/>
      <c r="G588" s="37"/>
      <c r="H588" s="193"/>
      <c r="I588" s="13"/>
      <c r="J588" s="13"/>
      <c r="K588" s="13"/>
      <c r="L588" s="13"/>
      <c r="M588" s="13"/>
      <c r="N588" s="13"/>
      <c r="O588" s="13"/>
      <c r="P588" s="13"/>
      <c r="Q588" s="13"/>
      <c r="R588" s="13"/>
      <c r="S588" s="13"/>
      <c r="T588" s="13"/>
      <c r="U588" s="13"/>
      <c r="V588" s="37"/>
      <c r="W588" s="37"/>
      <c r="X588" s="37"/>
      <c r="Y588" s="37"/>
      <c r="Z588" s="37"/>
    </row>
    <row r="589" spans="1:26" ht="13.5" customHeight="1">
      <c r="A589" s="37"/>
      <c r="B589" s="37"/>
      <c r="C589" s="37"/>
      <c r="D589" s="37"/>
      <c r="E589" s="97"/>
      <c r="F589" s="37"/>
      <c r="G589" s="37"/>
      <c r="H589" s="193"/>
      <c r="I589" s="13"/>
      <c r="J589" s="13"/>
      <c r="K589" s="13"/>
      <c r="L589" s="13"/>
      <c r="M589" s="13"/>
      <c r="N589" s="13"/>
      <c r="O589" s="13"/>
      <c r="P589" s="13"/>
      <c r="Q589" s="13"/>
      <c r="R589" s="13"/>
      <c r="S589" s="13"/>
      <c r="T589" s="13"/>
      <c r="U589" s="13"/>
      <c r="V589" s="37"/>
      <c r="W589" s="37"/>
      <c r="X589" s="37"/>
      <c r="Y589" s="37"/>
      <c r="Z589" s="37"/>
    </row>
    <row r="590" spans="1:26" ht="13.5" customHeight="1">
      <c r="A590" s="37"/>
      <c r="B590" s="37"/>
      <c r="C590" s="37"/>
      <c r="D590" s="37"/>
      <c r="E590" s="97"/>
      <c r="F590" s="37"/>
      <c r="G590" s="37"/>
      <c r="H590" s="193"/>
      <c r="I590" s="13"/>
      <c r="J590" s="13"/>
      <c r="K590" s="13"/>
      <c r="L590" s="13"/>
      <c r="M590" s="13"/>
      <c r="N590" s="13"/>
      <c r="O590" s="13"/>
      <c r="P590" s="13"/>
      <c r="Q590" s="13"/>
      <c r="R590" s="13"/>
      <c r="S590" s="13"/>
      <c r="T590" s="13"/>
      <c r="U590" s="13"/>
      <c r="V590" s="37"/>
      <c r="W590" s="37"/>
      <c r="X590" s="37"/>
      <c r="Y590" s="37"/>
      <c r="Z590" s="37"/>
    </row>
    <row r="591" spans="1:26" ht="13.5" customHeight="1">
      <c r="A591" s="37"/>
      <c r="B591" s="37"/>
      <c r="C591" s="37"/>
      <c r="D591" s="37"/>
      <c r="E591" s="97"/>
      <c r="F591" s="37"/>
      <c r="G591" s="37"/>
      <c r="H591" s="193"/>
      <c r="I591" s="13"/>
      <c r="J591" s="13"/>
      <c r="K591" s="13"/>
      <c r="L591" s="13"/>
      <c r="M591" s="13"/>
      <c r="N591" s="13"/>
      <c r="O591" s="13"/>
      <c r="P591" s="13"/>
      <c r="Q591" s="13"/>
      <c r="R591" s="13"/>
      <c r="S591" s="13"/>
      <c r="T591" s="13"/>
      <c r="U591" s="13"/>
      <c r="V591" s="37"/>
      <c r="W591" s="37"/>
      <c r="X591" s="37"/>
      <c r="Y591" s="37"/>
      <c r="Z591" s="37"/>
    </row>
    <row r="592" spans="1:26" ht="13.5" customHeight="1">
      <c r="A592" s="37"/>
      <c r="B592" s="37"/>
      <c r="C592" s="37"/>
      <c r="D592" s="37"/>
      <c r="E592" s="97"/>
      <c r="F592" s="37"/>
      <c r="G592" s="37"/>
      <c r="H592" s="193"/>
      <c r="I592" s="13"/>
      <c r="J592" s="13"/>
      <c r="K592" s="13"/>
      <c r="L592" s="13"/>
      <c r="M592" s="13"/>
      <c r="N592" s="13"/>
      <c r="O592" s="13"/>
      <c r="P592" s="13"/>
      <c r="Q592" s="13"/>
      <c r="R592" s="13"/>
      <c r="S592" s="13"/>
      <c r="T592" s="13"/>
      <c r="U592" s="13"/>
      <c r="V592" s="37"/>
      <c r="W592" s="37"/>
      <c r="X592" s="37"/>
      <c r="Y592" s="37"/>
      <c r="Z592" s="37"/>
    </row>
    <row r="593" spans="1:26" ht="13.5" customHeight="1">
      <c r="A593" s="37"/>
      <c r="B593" s="37"/>
      <c r="C593" s="37"/>
      <c r="D593" s="37"/>
      <c r="E593" s="97"/>
      <c r="F593" s="37"/>
      <c r="G593" s="37"/>
      <c r="H593" s="193"/>
      <c r="I593" s="13"/>
      <c r="J593" s="13"/>
      <c r="K593" s="13"/>
      <c r="L593" s="13"/>
      <c r="M593" s="13"/>
      <c r="N593" s="13"/>
      <c r="O593" s="13"/>
      <c r="P593" s="13"/>
      <c r="Q593" s="13"/>
      <c r="R593" s="13"/>
      <c r="S593" s="13"/>
      <c r="T593" s="13"/>
      <c r="U593" s="13"/>
      <c r="V593" s="37"/>
      <c r="W593" s="37"/>
      <c r="X593" s="37"/>
      <c r="Y593" s="37"/>
      <c r="Z593" s="37"/>
    </row>
    <row r="594" spans="1:26" ht="13.5" customHeight="1">
      <c r="A594" s="37"/>
      <c r="B594" s="37"/>
      <c r="C594" s="37"/>
      <c r="D594" s="37"/>
      <c r="E594" s="97"/>
      <c r="F594" s="37"/>
      <c r="G594" s="37"/>
      <c r="H594" s="193"/>
      <c r="I594" s="13"/>
      <c r="J594" s="13"/>
      <c r="K594" s="13"/>
      <c r="L594" s="13"/>
      <c r="M594" s="13"/>
      <c r="N594" s="13"/>
      <c r="O594" s="13"/>
      <c r="P594" s="13"/>
      <c r="Q594" s="13"/>
      <c r="R594" s="13"/>
      <c r="S594" s="13"/>
      <c r="T594" s="13"/>
      <c r="U594" s="13"/>
      <c r="V594" s="37"/>
      <c r="W594" s="37"/>
      <c r="X594" s="37"/>
      <c r="Y594" s="37"/>
      <c r="Z594" s="37"/>
    </row>
    <row r="595" spans="1:26" ht="13.5" customHeight="1">
      <c r="A595" s="37"/>
      <c r="B595" s="37"/>
      <c r="C595" s="37"/>
      <c r="D595" s="37"/>
      <c r="E595" s="97"/>
      <c r="F595" s="37"/>
      <c r="G595" s="37"/>
      <c r="H595" s="193"/>
      <c r="I595" s="13"/>
      <c r="J595" s="13"/>
      <c r="K595" s="13"/>
      <c r="L595" s="13"/>
      <c r="M595" s="13"/>
      <c r="N595" s="13"/>
      <c r="O595" s="13"/>
      <c r="P595" s="13"/>
      <c r="Q595" s="13"/>
      <c r="R595" s="13"/>
      <c r="S595" s="13"/>
      <c r="T595" s="13"/>
      <c r="U595" s="13"/>
      <c r="V595" s="37"/>
      <c r="W595" s="37"/>
      <c r="X595" s="37"/>
      <c r="Y595" s="37"/>
      <c r="Z595" s="37"/>
    </row>
    <row r="596" spans="1:26" ht="13.5" customHeight="1">
      <c r="A596" s="37"/>
      <c r="B596" s="37"/>
      <c r="C596" s="37"/>
      <c r="D596" s="37"/>
      <c r="E596" s="97"/>
      <c r="F596" s="37"/>
      <c r="G596" s="37"/>
      <c r="H596" s="193"/>
      <c r="I596" s="13"/>
      <c r="J596" s="13"/>
      <c r="K596" s="13"/>
      <c r="L596" s="13"/>
      <c r="M596" s="13"/>
      <c r="N596" s="13"/>
      <c r="O596" s="13"/>
      <c r="P596" s="13"/>
      <c r="Q596" s="13"/>
      <c r="R596" s="13"/>
      <c r="S596" s="13"/>
      <c r="T596" s="13"/>
      <c r="U596" s="13"/>
      <c r="V596" s="37"/>
      <c r="W596" s="37"/>
      <c r="X596" s="37"/>
      <c r="Y596" s="37"/>
      <c r="Z596" s="37"/>
    </row>
    <row r="597" spans="1:26" ht="13.5" customHeight="1">
      <c r="A597" s="37"/>
      <c r="B597" s="37"/>
      <c r="C597" s="37"/>
      <c r="D597" s="37"/>
      <c r="E597" s="97"/>
      <c r="F597" s="37"/>
      <c r="G597" s="37"/>
      <c r="H597" s="193"/>
      <c r="I597" s="13"/>
      <c r="J597" s="13"/>
      <c r="K597" s="13"/>
      <c r="L597" s="13"/>
      <c r="M597" s="13"/>
      <c r="N597" s="13"/>
      <c r="O597" s="13"/>
      <c r="P597" s="13"/>
      <c r="Q597" s="13"/>
      <c r="R597" s="13"/>
      <c r="S597" s="13"/>
      <c r="T597" s="13"/>
      <c r="U597" s="13"/>
      <c r="V597" s="37"/>
      <c r="W597" s="37"/>
      <c r="X597" s="37"/>
      <c r="Y597" s="37"/>
      <c r="Z597" s="37"/>
    </row>
    <row r="598" spans="1:26" ht="13.5" customHeight="1">
      <c r="A598" s="37"/>
      <c r="B598" s="37"/>
      <c r="C598" s="37"/>
      <c r="D598" s="37"/>
      <c r="E598" s="97"/>
      <c r="F598" s="37"/>
      <c r="G598" s="37"/>
      <c r="H598" s="193"/>
      <c r="I598" s="13"/>
      <c r="J598" s="13"/>
      <c r="K598" s="13"/>
      <c r="L598" s="13"/>
      <c r="M598" s="13"/>
      <c r="N598" s="13"/>
      <c r="O598" s="13"/>
      <c r="P598" s="13"/>
      <c r="Q598" s="13"/>
      <c r="R598" s="13"/>
      <c r="S598" s="13"/>
      <c r="T598" s="13"/>
      <c r="U598" s="13"/>
      <c r="V598" s="37"/>
      <c r="W598" s="37"/>
      <c r="X598" s="37"/>
      <c r="Y598" s="37"/>
      <c r="Z598" s="37"/>
    </row>
    <row r="599" spans="1:26" ht="13.5" customHeight="1">
      <c r="A599" s="37"/>
      <c r="B599" s="37"/>
      <c r="C599" s="37"/>
      <c r="D599" s="37"/>
      <c r="E599" s="97"/>
      <c r="F599" s="37"/>
      <c r="G599" s="37"/>
      <c r="H599" s="193"/>
      <c r="I599" s="13"/>
      <c r="J599" s="13"/>
      <c r="K599" s="13"/>
      <c r="L599" s="13"/>
      <c r="M599" s="13"/>
      <c r="N599" s="13"/>
      <c r="O599" s="13"/>
      <c r="P599" s="13"/>
      <c r="Q599" s="13"/>
      <c r="R599" s="13"/>
      <c r="S599" s="13"/>
      <c r="T599" s="13"/>
      <c r="U599" s="13"/>
      <c r="V599" s="37"/>
      <c r="W599" s="37"/>
      <c r="X599" s="37"/>
      <c r="Y599" s="37"/>
      <c r="Z599" s="37"/>
    </row>
    <row r="600" spans="1:26" ht="13.5" customHeight="1">
      <c r="A600" s="37"/>
      <c r="B600" s="37"/>
      <c r="C600" s="37"/>
      <c r="D600" s="37"/>
      <c r="E600" s="97"/>
      <c r="F600" s="37"/>
      <c r="G600" s="37"/>
      <c r="H600" s="193"/>
      <c r="I600" s="13"/>
      <c r="J600" s="13"/>
      <c r="K600" s="13"/>
      <c r="L600" s="13"/>
      <c r="M600" s="13"/>
      <c r="N600" s="13"/>
      <c r="O600" s="13"/>
      <c r="P600" s="13"/>
      <c r="Q600" s="13"/>
      <c r="R600" s="13"/>
      <c r="S600" s="13"/>
      <c r="T600" s="13"/>
      <c r="U600" s="13"/>
      <c r="V600" s="37"/>
      <c r="W600" s="37"/>
      <c r="X600" s="37"/>
      <c r="Y600" s="37"/>
      <c r="Z600" s="37"/>
    </row>
    <row r="601" spans="1:26" ht="13.5" customHeight="1">
      <c r="A601" s="37"/>
      <c r="B601" s="37"/>
      <c r="C601" s="37"/>
      <c r="D601" s="37"/>
      <c r="E601" s="97"/>
      <c r="F601" s="37"/>
      <c r="G601" s="37"/>
      <c r="H601" s="193"/>
      <c r="I601" s="13"/>
      <c r="J601" s="13"/>
      <c r="K601" s="13"/>
      <c r="L601" s="13"/>
      <c r="M601" s="13"/>
      <c r="N601" s="13"/>
      <c r="O601" s="13"/>
      <c r="P601" s="13"/>
      <c r="Q601" s="13"/>
      <c r="R601" s="13"/>
      <c r="S601" s="13"/>
      <c r="T601" s="13"/>
      <c r="U601" s="13"/>
      <c r="V601" s="37"/>
      <c r="W601" s="37"/>
      <c r="X601" s="37"/>
      <c r="Y601" s="37"/>
      <c r="Z601" s="37"/>
    </row>
    <row r="602" spans="1:26" ht="13.5" customHeight="1">
      <c r="A602" s="37"/>
      <c r="B602" s="37"/>
      <c r="C602" s="37"/>
      <c r="D602" s="37"/>
      <c r="E602" s="97"/>
      <c r="F602" s="37"/>
      <c r="G602" s="37"/>
      <c r="H602" s="193"/>
      <c r="I602" s="13"/>
      <c r="J602" s="13"/>
      <c r="K602" s="13"/>
      <c r="L602" s="13"/>
      <c r="M602" s="13"/>
      <c r="N602" s="13"/>
      <c r="O602" s="13"/>
      <c r="P602" s="13"/>
      <c r="Q602" s="13"/>
      <c r="R602" s="13"/>
      <c r="S602" s="13"/>
      <c r="T602" s="13"/>
      <c r="U602" s="13"/>
      <c r="V602" s="37"/>
      <c r="W602" s="37"/>
      <c r="X602" s="37"/>
      <c r="Y602" s="37"/>
      <c r="Z602" s="37"/>
    </row>
    <row r="603" spans="1:26" ht="13.5" customHeight="1">
      <c r="A603" s="37"/>
      <c r="B603" s="37"/>
      <c r="C603" s="37"/>
      <c r="D603" s="37"/>
      <c r="E603" s="97"/>
      <c r="F603" s="37"/>
      <c r="G603" s="37"/>
      <c r="H603" s="193"/>
      <c r="I603" s="13"/>
      <c r="J603" s="13"/>
      <c r="K603" s="13"/>
      <c r="L603" s="13"/>
      <c r="M603" s="13"/>
      <c r="N603" s="13"/>
      <c r="O603" s="13"/>
      <c r="P603" s="13"/>
      <c r="Q603" s="13"/>
      <c r="R603" s="13"/>
      <c r="S603" s="13"/>
      <c r="T603" s="13"/>
      <c r="U603" s="13"/>
      <c r="V603" s="37"/>
      <c r="W603" s="37"/>
      <c r="X603" s="37"/>
      <c r="Y603" s="37"/>
      <c r="Z603" s="37"/>
    </row>
    <row r="604" spans="1:26" ht="13.5" customHeight="1">
      <c r="A604" s="37"/>
      <c r="B604" s="37"/>
      <c r="C604" s="37"/>
      <c r="D604" s="37"/>
      <c r="E604" s="97"/>
      <c r="F604" s="37"/>
      <c r="G604" s="37"/>
      <c r="H604" s="193"/>
      <c r="I604" s="13"/>
      <c r="J604" s="13"/>
      <c r="K604" s="13"/>
      <c r="L604" s="13"/>
      <c r="M604" s="13"/>
      <c r="N604" s="13"/>
      <c r="O604" s="13"/>
      <c r="P604" s="13"/>
      <c r="Q604" s="13"/>
      <c r="R604" s="13"/>
      <c r="S604" s="13"/>
      <c r="T604" s="13"/>
      <c r="U604" s="13"/>
      <c r="V604" s="37"/>
      <c r="W604" s="37"/>
      <c r="X604" s="37"/>
      <c r="Y604" s="37"/>
      <c r="Z604" s="37"/>
    </row>
    <row r="605" spans="1:26" ht="13.5" customHeight="1">
      <c r="A605" s="37"/>
      <c r="B605" s="37"/>
      <c r="C605" s="37"/>
      <c r="D605" s="37"/>
      <c r="E605" s="97"/>
      <c r="F605" s="37"/>
      <c r="G605" s="37"/>
      <c r="H605" s="193"/>
      <c r="I605" s="13"/>
      <c r="J605" s="13"/>
      <c r="K605" s="13"/>
      <c r="L605" s="13"/>
      <c r="M605" s="13"/>
      <c r="N605" s="13"/>
      <c r="O605" s="13"/>
      <c r="P605" s="13"/>
      <c r="Q605" s="13"/>
      <c r="R605" s="13"/>
      <c r="S605" s="13"/>
      <c r="T605" s="13"/>
      <c r="U605" s="13"/>
      <c r="V605" s="37"/>
      <c r="W605" s="37"/>
      <c r="X605" s="37"/>
      <c r="Y605" s="37"/>
      <c r="Z605" s="37"/>
    </row>
    <row r="606" spans="1:26" ht="13.5" customHeight="1">
      <c r="A606" s="37"/>
      <c r="B606" s="37"/>
      <c r="C606" s="37"/>
      <c r="D606" s="37"/>
      <c r="E606" s="97"/>
      <c r="F606" s="37"/>
      <c r="G606" s="37"/>
      <c r="H606" s="193"/>
      <c r="I606" s="13"/>
      <c r="J606" s="13"/>
      <c r="K606" s="13"/>
      <c r="L606" s="13"/>
      <c r="M606" s="13"/>
      <c r="N606" s="13"/>
      <c r="O606" s="13"/>
      <c r="P606" s="13"/>
      <c r="Q606" s="13"/>
      <c r="R606" s="13"/>
      <c r="S606" s="13"/>
      <c r="T606" s="13"/>
      <c r="U606" s="13"/>
      <c r="V606" s="37"/>
      <c r="W606" s="37"/>
      <c r="X606" s="37"/>
      <c r="Y606" s="37"/>
      <c r="Z606" s="37"/>
    </row>
    <row r="607" spans="1:26" ht="13.5" customHeight="1">
      <c r="A607" s="37"/>
      <c r="B607" s="37"/>
      <c r="C607" s="37"/>
      <c r="D607" s="37"/>
      <c r="E607" s="97"/>
      <c r="F607" s="37"/>
      <c r="G607" s="37"/>
      <c r="H607" s="193"/>
      <c r="I607" s="13"/>
      <c r="J607" s="13"/>
      <c r="K607" s="13"/>
      <c r="L607" s="13"/>
      <c r="M607" s="13"/>
      <c r="N607" s="13"/>
      <c r="O607" s="13"/>
      <c r="P607" s="13"/>
      <c r="Q607" s="13"/>
      <c r="R607" s="13"/>
      <c r="S607" s="13"/>
      <c r="T607" s="13"/>
      <c r="U607" s="13"/>
      <c r="V607" s="37"/>
      <c r="W607" s="37"/>
      <c r="X607" s="37"/>
      <c r="Y607" s="37"/>
      <c r="Z607" s="37"/>
    </row>
    <row r="608" spans="1:26" ht="13.5" customHeight="1">
      <c r="A608" s="37"/>
      <c r="B608" s="37"/>
      <c r="C608" s="37"/>
      <c r="D608" s="37"/>
      <c r="E608" s="97"/>
      <c r="F608" s="37"/>
      <c r="G608" s="37"/>
      <c r="H608" s="193"/>
      <c r="I608" s="13"/>
      <c r="J608" s="13"/>
      <c r="K608" s="13"/>
      <c r="L608" s="13"/>
      <c r="M608" s="13"/>
      <c r="N608" s="13"/>
      <c r="O608" s="13"/>
      <c r="P608" s="13"/>
      <c r="Q608" s="13"/>
      <c r="R608" s="13"/>
      <c r="S608" s="13"/>
      <c r="T608" s="13"/>
      <c r="U608" s="13"/>
      <c r="V608" s="37"/>
      <c r="W608" s="37"/>
      <c r="X608" s="37"/>
      <c r="Y608" s="37"/>
      <c r="Z608" s="37"/>
    </row>
    <row r="609" spans="1:26" ht="13.5" customHeight="1">
      <c r="A609" s="37"/>
      <c r="B609" s="37"/>
      <c r="C609" s="37"/>
      <c r="D609" s="37"/>
      <c r="E609" s="97"/>
      <c r="F609" s="37"/>
      <c r="G609" s="37"/>
      <c r="H609" s="193"/>
      <c r="I609" s="13"/>
      <c r="J609" s="13"/>
      <c r="K609" s="13"/>
      <c r="L609" s="13"/>
      <c r="M609" s="13"/>
      <c r="N609" s="13"/>
      <c r="O609" s="13"/>
      <c r="P609" s="13"/>
      <c r="Q609" s="13"/>
      <c r="R609" s="13"/>
      <c r="S609" s="13"/>
      <c r="T609" s="13"/>
      <c r="U609" s="13"/>
      <c r="V609" s="37"/>
      <c r="W609" s="37"/>
      <c r="X609" s="37"/>
      <c r="Y609" s="37"/>
      <c r="Z609" s="37"/>
    </row>
    <row r="610" spans="1:26" ht="13.5" customHeight="1">
      <c r="A610" s="37"/>
      <c r="B610" s="37"/>
      <c r="C610" s="37"/>
      <c r="D610" s="37"/>
      <c r="E610" s="97"/>
      <c r="F610" s="37"/>
      <c r="G610" s="37"/>
      <c r="H610" s="193"/>
      <c r="I610" s="13"/>
      <c r="J610" s="13"/>
      <c r="K610" s="13"/>
      <c r="L610" s="13"/>
      <c r="M610" s="13"/>
      <c r="N610" s="13"/>
      <c r="O610" s="13"/>
      <c r="P610" s="13"/>
      <c r="Q610" s="13"/>
      <c r="R610" s="13"/>
      <c r="S610" s="13"/>
      <c r="T610" s="13"/>
      <c r="U610" s="13"/>
      <c r="V610" s="37"/>
      <c r="W610" s="37"/>
      <c r="X610" s="37"/>
      <c r="Y610" s="37"/>
      <c r="Z610" s="37"/>
    </row>
    <row r="611" spans="1:26" ht="13.5" customHeight="1">
      <c r="A611" s="37"/>
      <c r="B611" s="37"/>
      <c r="C611" s="37"/>
      <c r="D611" s="37"/>
      <c r="E611" s="97"/>
      <c r="F611" s="37"/>
      <c r="G611" s="37"/>
      <c r="H611" s="193"/>
      <c r="I611" s="13"/>
      <c r="J611" s="13"/>
      <c r="K611" s="13"/>
      <c r="L611" s="13"/>
      <c r="M611" s="13"/>
      <c r="N611" s="13"/>
      <c r="O611" s="13"/>
      <c r="P611" s="13"/>
      <c r="Q611" s="13"/>
      <c r="R611" s="13"/>
      <c r="S611" s="13"/>
      <c r="T611" s="13"/>
      <c r="U611" s="13"/>
      <c r="V611" s="37"/>
      <c r="W611" s="37"/>
      <c r="X611" s="37"/>
      <c r="Y611" s="37"/>
      <c r="Z611" s="37"/>
    </row>
    <row r="612" spans="1:26" ht="13.5" customHeight="1">
      <c r="A612" s="37"/>
      <c r="B612" s="37"/>
      <c r="C612" s="37"/>
      <c r="D612" s="37"/>
      <c r="E612" s="97"/>
      <c r="F612" s="37"/>
      <c r="G612" s="37"/>
      <c r="H612" s="193"/>
      <c r="I612" s="13"/>
      <c r="J612" s="13"/>
      <c r="K612" s="13"/>
      <c r="L612" s="13"/>
      <c r="M612" s="13"/>
      <c r="N612" s="13"/>
      <c r="O612" s="13"/>
      <c r="P612" s="13"/>
      <c r="Q612" s="13"/>
      <c r="R612" s="13"/>
      <c r="S612" s="13"/>
      <c r="T612" s="13"/>
      <c r="U612" s="13"/>
      <c r="V612" s="37"/>
      <c r="W612" s="37"/>
      <c r="X612" s="37"/>
      <c r="Y612" s="37"/>
      <c r="Z612" s="37"/>
    </row>
    <row r="613" spans="1:26" ht="13.5" customHeight="1">
      <c r="A613" s="37"/>
      <c r="B613" s="37"/>
      <c r="C613" s="37"/>
      <c r="D613" s="37"/>
      <c r="E613" s="97"/>
      <c r="F613" s="37"/>
      <c r="G613" s="37"/>
      <c r="H613" s="193"/>
      <c r="I613" s="13"/>
      <c r="J613" s="13"/>
      <c r="K613" s="13"/>
      <c r="L613" s="13"/>
      <c r="M613" s="13"/>
      <c r="N613" s="13"/>
      <c r="O613" s="13"/>
      <c r="P613" s="13"/>
      <c r="Q613" s="13"/>
      <c r="R613" s="13"/>
      <c r="S613" s="13"/>
      <c r="T613" s="13"/>
      <c r="U613" s="13"/>
      <c r="V613" s="37"/>
      <c r="W613" s="37"/>
      <c r="X613" s="37"/>
      <c r="Y613" s="37"/>
      <c r="Z613" s="37"/>
    </row>
    <row r="614" spans="1:26" ht="13.5" customHeight="1">
      <c r="A614" s="37"/>
      <c r="B614" s="37"/>
      <c r="C614" s="37"/>
      <c r="D614" s="37"/>
      <c r="E614" s="97"/>
      <c r="F614" s="37"/>
      <c r="G614" s="37"/>
      <c r="H614" s="193"/>
      <c r="I614" s="13"/>
      <c r="J614" s="13"/>
      <c r="K614" s="13"/>
      <c r="L614" s="13"/>
      <c r="M614" s="13"/>
      <c r="N614" s="13"/>
      <c r="O614" s="13"/>
      <c r="P614" s="13"/>
      <c r="Q614" s="13"/>
      <c r="R614" s="13"/>
      <c r="S614" s="13"/>
      <c r="T614" s="13"/>
      <c r="U614" s="13"/>
      <c r="V614" s="37"/>
      <c r="W614" s="37"/>
      <c r="X614" s="37"/>
      <c r="Y614" s="37"/>
      <c r="Z614" s="37"/>
    </row>
    <row r="615" spans="1:26" ht="13.5" customHeight="1">
      <c r="A615" s="37"/>
      <c r="B615" s="37"/>
      <c r="C615" s="37"/>
      <c r="D615" s="37"/>
      <c r="E615" s="97"/>
      <c r="F615" s="37"/>
      <c r="G615" s="37"/>
      <c r="H615" s="193"/>
      <c r="I615" s="13"/>
      <c r="J615" s="13"/>
      <c r="K615" s="13"/>
      <c r="L615" s="13"/>
      <c r="M615" s="13"/>
      <c r="N615" s="13"/>
      <c r="O615" s="13"/>
      <c r="P615" s="13"/>
      <c r="Q615" s="13"/>
      <c r="R615" s="13"/>
      <c r="S615" s="13"/>
      <c r="T615" s="13"/>
      <c r="U615" s="13"/>
      <c r="V615" s="37"/>
      <c r="W615" s="37"/>
      <c r="X615" s="37"/>
      <c r="Y615" s="37"/>
      <c r="Z615" s="37"/>
    </row>
    <row r="616" spans="1:26" ht="13.5" customHeight="1">
      <c r="A616" s="37"/>
      <c r="B616" s="37"/>
      <c r="C616" s="37"/>
      <c r="D616" s="37"/>
      <c r="E616" s="97"/>
      <c r="F616" s="37"/>
      <c r="G616" s="37"/>
      <c r="H616" s="193"/>
      <c r="I616" s="13"/>
      <c r="J616" s="13"/>
      <c r="K616" s="13"/>
      <c r="L616" s="13"/>
      <c r="M616" s="13"/>
      <c r="N616" s="13"/>
      <c r="O616" s="13"/>
      <c r="P616" s="13"/>
      <c r="Q616" s="13"/>
      <c r="R616" s="13"/>
      <c r="S616" s="13"/>
      <c r="T616" s="13"/>
      <c r="U616" s="13"/>
      <c r="V616" s="37"/>
      <c r="W616" s="37"/>
      <c r="X616" s="37"/>
      <c r="Y616" s="37"/>
      <c r="Z616" s="37"/>
    </row>
    <row r="617" spans="1:26" ht="13.5" customHeight="1">
      <c r="A617" s="37"/>
      <c r="B617" s="37"/>
      <c r="C617" s="37"/>
      <c r="D617" s="37"/>
      <c r="E617" s="97"/>
      <c r="F617" s="37"/>
      <c r="G617" s="37"/>
      <c r="H617" s="193"/>
      <c r="I617" s="13"/>
      <c r="J617" s="13"/>
      <c r="K617" s="13"/>
      <c r="L617" s="13"/>
      <c r="M617" s="13"/>
      <c r="N617" s="13"/>
      <c r="O617" s="13"/>
      <c r="P617" s="13"/>
      <c r="Q617" s="13"/>
      <c r="R617" s="13"/>
      <c r="S617" s="13"/>
      <c r="T617" s="13"/>
      <c r="U617" s="13"/>
      <c r="V617" s="37"/>
      <c r="W617" s="37"/>
      <c r="X617" s="37"/>
      <c r="Y617" s="37"/>
      <c r="Z617" s="37"/>
    </row>
    <row r="618" spans="1:26" ht="13.5" customHeight="1">
      <c r="A618" s="37"/>
      <c r="B618" s="37"/>
      <c r="C618" s="37"/>
      <c r="D618" s="37"/>
      <c r="E618" s="97"/>
      <c r="F618" s="37"/>
      <c r="G618" s="37"/>
      <c r="H618" s="193"/>
      <c r="I618" s="13"/>
      <c r="J618" s="13"/>
      <c r="K618" s="13"/>
      <c r="L618" s="13"/>
      <c r="M618" s="13"/>
      <c r="N618" s="13"/>
      <c r="O618" s="13"/>
      <c r="P618" s="13"/>
      <c r="Q618" s="13"/>
      <c r="R618" s="13"/>
      <c r="S618" s="13"/>
      <c r="T618" s="13"/>
      <c r="U618" s="13"/>
      <c r="V618" s="37"/>
      <c r="W618" s="37"/>
      <c r="X618" s="37"/>
      <c r="Y618" s="37"/>
      <c r="Z618" s="37"/>
    </row>
    <row r="619" spans="1:26" ht="13.5" customHeight="1">
      <c r="A619" s="37"/>
      <c r="B619" s="37"/>
      <c r="C619" s="37"/>
      <c r="D619" s="37"/>
      <c r="E619" s="97"/>
      <c r="F619" s="37"/>
      <c r="G619" s="37"/>
      <c r="H619" s="193"/>
      <c r="I619" s="13"/>
      <c r="J619" s="13"/>
      <c r="K619" s="13"/>
      <c r="L619" s="13"/>
      <c r="M619" s="13"/>
      <c r="N619" s="13"/>
      <c r="O619" s="13"/>
      <c r="P619" s="13"/>
      <c r="Q619" s="13"/>
      <c r="R619" s="13"/>
      <c r="S619" s="13"/>
      <c r="T619" s="13"/>
      <c r="U619" s="13"/>
      <c r="V619" s="37"/>
      <c r="W619" s="37"/>
      <c r="X619" s="37"/>
      <c r="Y619" s="37"/>
      <c r="Z619" s="37"/>
    </row>
    <row r="620" spans="1:26" ht="13.5" customHeight="1">
      <c r="A620" s="37"/>
      <c r="B620" s="37"/>
      <c r="C620" s="37"/>
      <c r="D620" s="37"/>
      <c r="E620" s="97"/>
      <c r="F620" s="37"/>
      <c r="G620" s="37"/>
      <c r="H620" s="193"/>
      <c r="I620" s="13"/>
      <c r="J620" s="13"/>
      <c r="K620" s="13"/>
      <c r="L620" s="13"/>
      <c r="M620" s="13"/>
      <c r="N620" s="13"/>
      <c r="O620" s="13"/>
      <c r="P620" s="13"/>
      <c r="Q620" s="13"/>
      <c r="R620" s="13"/>
      <c r="S620" s="13"/>
      <c r="T620" s="13"/>
      <c r="U620" s="13"/>
      <c r="V620" s="37"/>
      <c r="W620" s="37"/>
      <c r="X620" s="37"/>
      <c r="Y620" s="37"/>
      <c r="Z620" s="37"/>
    </row>
    <row r="621" spans="1:26" ht="13.5" customHeight="1">
      <c r="A621" s="37"/>
      <c r="B621" s="37"/>
      <c r="C621" s="37"/>
      <c r="D621" s="37"/>
      <c r="E621" s="97"/>
      <c r="F621" s="37"/>
      <c r="G621" s="37"/>
      <c r="H621" s="193"/>
      <c r="I621" s="13"/>
      <c r="J621" s="13"/>
      <c r="K621" s="13"/>
      <c r="L621" s="13"/>
      <c r="M621" s="13"/>
      <c r="N621" s="13"/>
      <c r="O621" s="13"/>
      <c r="P621" s="13"/>
      <c r="Q621" s="13"/>
      <c r="R621" s="13"/>
      <c r="S621" s="13"/>
      <c r="T621" s="13"/>
      <c r="U621" s="13"/>
      <c r="V621" s="37"/>
      <c r="W621" s="37"/>
      <c r="X621" s="37"/>
      <c r="Y621" s="37"/>
      <c r="Z621" s="37"/>
    </row>
    <row r="622" spans="1:26" ht="13.5" customHeight="1">
      <c r="A622" s="37"/>
      <c r="B622" s="37"/>
      <c r="C622" s="37"/>
      <c r="D622" s="37"/>
      <c r="E622" s="97"/>
      <c r="F622" s="37"/>
      <c r="G622" s="37"/>
      <c r="H622" s="193"/>
      <c r="I622" s="13"/>
      <c r="J622" s="13"/>
      <c r="K622" s="13"/>
      <c r="L622" s="13"/>
      <c r="M622" s="13"/>
      <c r="N622" s="13"/>
      <c r="O622" s="13"/>
      <c r="P622" s="13"/>
      <c r="Q622" s="13"/>
      <c r="R622" s="13"/>
      <c r="S622" s="13"/>
      <c r="T622" s="13"/>
      <c r="U622" s="13"/>
      <c r="V622" s="37"/>
      <c r="W622" s="37"/>
      <c r="X622" s="37"/>
      <c r="Y622" s="37"/>
      <c r="Z622" s="37"/>
    </row>
    <row r="623" spans="1:26" ht="13.5" customHeight="1">
      <c r="A623" s="37"/>
      <c r="B623" s="37"/>
      <c r="C623" s="37"/>
      <c r="D623" s="37"/>
      <c r="E623" s="97"/>
      <c r="F623" s="37"/>
      <c r="G623" s="37"/>
      <c r="H623" s="193"/>
      <c r="I623" s="13"/>
      <c r="J623" s="13"/>
      <c r="K623" s="13"/>
      <c r="L623" s="13"/>
      <c r="M623" s="13"/>
      <c r="N623" s="13"/>
      <c r="O623" s="13"/>
      <c r="P623" s="13"/>
      <c r="Q623" s="13"/>
      <c r="R623" s="13"/>
      <c r="S623" s="13"/>
      <c r="T623" s="13"/>
      <c r="U623" s="13"/>
      <c r="V623" s="37"/>
      <c r="W623" s="37"/>
      <c r="X623" s="37"/>
      <c r="Y623" s="37"/>
      <c r="Z623" s="37"/>
    </row>
    <row r="624" spans="1:26" ht="13.5" customHeight="1">
      <c r="A624" s="37"/>
      <c r="B624" s="37"/>
      <c r="C624" s="37"/>
      <c r="D624" s="37"/>
      <c r="E624" s="97"/>
      <c r="F624" s="37"/>
      <c r="G624" s="37"/>
      <c r="H624" s="193"/>
      <c r="I624" s="13"/>
      <c r="J624" s="13"/>
      <c r="K624" s="13"/>
      <c r="L624" s="13"/>
      <c r="M624" s="13"/>
      <c r="N624" s="13"/>
      <c r="O624" s="13"/>
      <c r="P624" s="13"/>
      <c r="Q624" s="13"/>
      <c r="R624" s="13"/>
      <c r="S624" s="13"/>
      <c r="T624" s="13"/>
      <c r="U624" s="13"/>
      <c r="V624" s="37"/>
      <c r="W624" s="37"/>
      <c r="X624" s="37"/>
      <c r="Y624" s="37"/>
      <c r="Z624" s="37"/>
    </row>
    <row r="625" spans="1:26" ht="13.5" customHeight="1">
      <c r="A625" s="37"/>
      <c r="B625" s="37"/>
      <c r="C625" s="37"/>
      <c r="D625" s="37"/>
      <c r="E625" s="97"/>
      <c r="F625" s="37"/>
      <c r="G625" s="37"/>
      <c r="H625" s="193"/>
      <c r="I625" s="13"/>
      <c r="J625" s="13"/>
      <c r="K625" s="13"/>
      <c r="L625" s="13"/>
      <c r="M625" s="13"/>
      <c r="N625" s="13"/>
      <c r="O625" s="13"/>
      <c r="P625" s="13"/>
      <c r="Q625" s="13"/>
      <c r="R625" s="13"/>
      <c r="S625" s="13"/>
      <c r="T625" s="13"/>
      <c r="U625" s="13"/>
      <c r="V625" s="37"/>
      <c r="W625" s="37"/>
      <c r="X625" s="37"/>
      <c r="Y625" s="37"/>
      <c r="Z625" s="37"/>
    </row>
    <row r="626" spans="1:26" ht="13.5" customHeight="1">
      <c r="A626" s="37"/>
      <c r="B626" s="37"/>
      <c r="C626" s="37"/>
      <c r="D626" s="37"/>
      <c r="E626" s="97"/>
      <c r="F626" s="37"/>
      <c r="G626" s="37"/>
      <c r="H626" s="193"/>
      <c r="I626" s="13"/>
      <c r="J626" s="13"/>
      <c r="K626" s="13"/>
      <c r="L626" s="13"/>
      <c r="M626" s="13"/>
      <c r="N626" s="13"/>
      <c r="O626" s="13"/>
      <c r="P626" s="13"/>
      <c r="Q626" s="13"/>
      <c r="R626" s="13"/>
      <c r="S626" s="13"/>
      <c r="T626" s="13"/>
      <c r="U626" s="13"/>
      <c r="V626" s="37"/>
      <c r="W626" s="37"/>
      <c r="X626" s="37"/>
      <c r="Y626" s="37"/>
      <c r="Z626" s="37"/>
    </row>
    <row r="627" spans="1:26" ht="13.5" customHeight="1">
      <c r="A627" s="37"/>
      <c r="B627" s="37"/>
      <c r="C627" s="37"/>
      <c r="D627" s="37"/>
      <c r="E627" s="97"/>
      <c r="F627" s="37"/>
      <c r="G627" s="37"/>
      <c r="H627" s="193"/>
      <c r="I627" s="13"/>
      <c r="J627" s="13"/>
      <c r="K627" s="13"/>
      <c r="L627" s="13"/>
      <c r="M627" s="13"/>
      <c r="N627" s="13"/>
      <c r="O627" s="13"/>
      <c r="P627" s="13"/>
      <c r="Q627" s="13"/>
      <c r="R627" s="13"/>
      <c r="S627" s="13"/>
      <c r="T627" s="13"/>
      <c r="U627" s="13"/>
      <c r="V627" s="37"/>
      <c r="W627" s="37"/>
      <c r="X627" s="37"/>
      <c r="Y627" s="37"/>
      <c r="Z627" s="37"/>
    </row>
    <row r="628" spans="1:26" ht="13.5" customHeight="1">
      <c r="A628" s="37"/>
      <c r="B628" s="37"/>
      <c r="C628" s="37"/>
      <c r="D628" s="37"/>
      <c r="E628" s="97"/>
      <c r="F628" s="37"/>
      <c r="G628" s="37"/>
      <c r="H628" s="193"/>
      <c r="I628" s="13"/>
      <c r="J628" s="13"/>
      <c r="K628" s="13"/>
      <c r="L628" s="13"/>
      <c r="M628" s="13"/>
      <c r="N628" s="13"/>
      <c r="O628" s="13"/>
      <c r="P628" s="13"/>
      <c r="Q628" s="13"/>
      <c r="R628" s="13"/>
      <c r="S628" s="13"/>
      <c r="T628" s="13"/>
      <c r="U628" s="13"/>
      <c r="V628" s="37"/>
      <c r="W628" s="37"/>
      <c r="X628" s="37"/>
      <c r="Y628" s="37"/>
      <c r="Z628" s="37"/>
    </row>
    <row r="629" spans="1:26" ht="13.5" customHeight="1">
      <c r="A629" s="37"/>
      <c r="B629" s="37"/>
      <c r="C629" s="37"/>
      <c r="D629" s="37"/>
      <c r="E629" s="97"/>
      <c r="F629" s="37"/>
      <c r="G629" s="37"/>
      <c r="H629" s="193"/>
      <c r="I629" s="13"/>
      <c r="J629" s="13"/>
      <c r="K629" s="13"/>
      <c r="L629" s="13"/>
      <c r="M629" s="13"/>
      <c r="N629" s="13"/>
      <c r="O629" s="13"/>
      <c r="P629" s="13"/>
      <c r="Q629" s="13"/>
      <c r="R629" s="13"/>
      <c r="S629" s="13"/>
      <c r="T629" s="13"/>
      <c r="U629" s="13"/>
      <c r="V629" s="37"/>
      <c r="W629" s="37"/>
      <c r="X629" s="37"/>
      <c r="Y629" s="37"/>
      <c r="Z629" s="37"/>
    </row>
    <row r="630" spans="1:26" ht="13.5" customHeight="1">
      <c r="A630" s="37"/>
      <c r="B630" s="37"/>
      <c r="C630" s="37"/>
      <c r="D630" s="37"/>
      <c r="E630" s="97"/>
      <c r="F630" s="37"/>
      <c r="G630" s="37"/>
      <c r="H630" s="193"/>
      <c r="I630" s="13"/>
      <c r="J630" s="13"/>
      <c r="K630" s="13"/>
      <c r="L630" s="13"/>
      <c r="M630" s="13"/>
      <c r="N630" s="13"/>
      <c r="O630" s="13"/>
      <c r="P630" s="13"/>
      <c r="Q630" s="13"/>
      <c r="R630" s="13"/>
      <c r="S630" s="13"/>
      <c r="T630" s="13"/>
      <c r="U630" s="13"/>
      <c r="V630" s="37"/>
      <c r="W630" s="37"/>
      <c r="X630" s="37"/>
      <c r="Y630" s="37"/>
      <c r="Z630" s="37"/>
    </row>
    <row r="631" spans="1:26" ht="13.5" customHeight="1">
      <c r="A631" s="37"/>
      <c r="B631" s="37"/>
      <c r="C631" s="37"/>
      <c r="D631" s="37"/>
      <c r="E631" s="97"/>
      <c r="F631" s="37"/>
      <c r="G631" s="37"/>
      <c r="H631" s="193"/>
      <c r="I631" s="13"/>
      <c r="J631" s="13"/>
      <c r="K631" s="13"/>
      <c r="L631" s="13"/>
      <c r="M631" s="13"/>
      <c r="N631" s="13"/>
      <c r="O631" s="13"/>
      <c r="P631" s="13"/>
      <c r="Q631" s="13"/>
      <c r="R631" s="13"/>
      <c r="S631" s="13"/>
      <c r="T631" s="13"/>
      <c r="U631" s="13"/>
      <c r="V631" s="37"/>
      <c r="W631" s="37"/>
      <c r="X631" s="37"/>
      <c r="Y631" s="37"/>
      <c r="Z631" s="37"/>
    </row>
    <row r="632" spans="1:26" ht="13.5" customHeight="1">
      <c r="A632" s="37"/>
      <c r="B632" s="37"/>
      <c r="C632" s="37"/>
      <c r="D632" s="37"/>
      <c r="E632" s="97"/>
      <c r="F632" s="37"/>
      <c r="G632" s="37"/>
      <c r="H632" s="193"/>
      <c r="I632" s="13"/>
      <c r="J632" s="13"/>
      <c r="K632" s="13"/>
      <c r="L632" s="13"/>
      <c r="M632" s="13"/>
      <c r="N632" s="13"/>
      <c r="O632" s="13"/>
      <c r="P632" s="13"/>
      <c r="Q632" s="13"/>
      <c r="R632" s="13"/>
      <c r="S632" s="13"/>
      <c r="T632" s="13"/>
      <c r="U632" s="13"/>
      <c r="V632" s="37"/>
      <c r="W632" s="37"/>
      <c r="X632" s="37"/>
      <c r="Y632" s="37"/>
      <c r="Z632" s="37"/>
    </row>
    <row r="633" spans="1:26" ht="13.5" customHeight="1">
      <c r="A633" s="37"/>
      <c r="B633" s="37"/>
      <c r="C633" s="37"/>
      <c r="D633" s="37"/>
      <c r="E633" s="97"/>
      <c r="F633" s="37"/>
      <c r="G633" s="37"/>
      <c r="H633" s="193"/>
      <c r="I633" s="13"/>
      <c r="J633" s="13"/>
      <c r="K633" s="13"/>
      <c r="L633" s="13"/>
      <c r="M633" s="13"/>
      <c r="N633" s="13"/>
      <c r="O633" s="13"/>
      <c r="P633" s="13"/>
      <c r="Q633" s="13"/>
      <c r="R633" s="13"/>
      <c r="S633" s="13"/>
      <c r="T633" s="13"/>
      <c r="U633" s="13"/>
      <c r="V633" s="37"/>
      <c r="W633" s="37"/>
      <c r="X633" s="37"/>
      <c r="Y633" s="37"/>
      <c r="Z633" s="37"/>
    </row>
    <row r="634" spans="1:26" ht="13.5" customHeight="1">
      <c r="A634" s="37"/>
      <c r="B634" s="37"/>
      <c r="C634" s="37"/>
      <c r="D634" s="37"/>
      <c r="E634" s="97"/>
      <c r="F634" s="37"/>
      <c r="G634" s="37"/>
      <c r="H634" s="193"/>
      <c r="I634" s="13"/>
      <c r="J634" s="13"/>
      <c r="K634" s="13"/>
      <c r="L634" s="13"/>
      <c r="M634" s="13"/>
      <c r="N634" s="13"/>
      <c r="O634" s="13"/>
      <c r="P634" s="13"/>
      <c r="Q634" s="13"/>
      <c r="R634" s="13"/>
      <c r="S634" s="13"/>
      <c r="T634" s="13"/>
      <c r="U634" s="13"/>
      <c r="V634" s="37"/>
      <c r="W634" s="37"/>
      <c r="X634" s="37"/>
      <c r="Y634" s="37"/>
      <c r="Z634" s="37"/>
    </row>
    <row r="635" spans="1:26" ht="13.5" customHeight="1">
      <c r="A635" s="37"/>
      <c r="B635" s="37"/>
      <c r="C635" s="37"/>
      <c r="D635" s="37"/>
      <c r="E635" s="97"/>
      <c r="F635" s="37"/>
      <c r="G635" s="37"/>
      <c r="H635" s="193"/>
      <c r="I635" s="13"/>
      <c r="J635" s="13"/>
      <c r="K635" s="13"/>
      <c r="L635" s="13"/>
      <c r="M635" s="13"/>
      <c r="N635" s="13"/>
      <c r="O635" s="13"/>
      <c r="P635" s="13"/>
      <c r="Q635" s="13"/>
      <c r="R635" s="13"/>
      <c r="S635" s="13"/>
      <c r="T635" s="13"/>
      <c r="U635" s="13"/>
      <c r="V635" s="37"/>
      <c r="W635" s="37"/>
      <c r="X635" s="37"/>
      <c r="Y635" s="37"/>
      <c r="Z635" s="37"/>
    </row>
    <row r="636" spans="1:26" ht="13.5" customHeight="1">
      <c r="A636" s="37"/>
      <c r="B636" s="37"/>
      <c r="C636" s="37"/>
      <c r="D636" s="37"/>
      <c r="E636" s="97"/>
      <c r="F636" s="37"/>
      <c r="G636" s="37"/>
      <c r="H636" s="193"/>
      <c r="I636" s="13"/>
      <c r="J636" s="13"/>
      <c r="K636" s="13"/>
      <c r="L636" s="13"/>
      <c r="M636" s="13"/>
      <c r="N636" s="13"/>
      <c r="O636" s="13"/>
      <c r="P636" s="13"/>
      <c r="Q636" s="13"/>
      <c r="R636" s="13"/>
      <c r="S636" s="13"/>
      <c r="T636" s="13"/>
      <c r="U636" s="13"/>
      <c r="V636" s="37"/>
      <c r="W636" s="37"/>
      <c r="X636" s="37"/>
      <c r="Y636" s="37"/>
      <c r="Z636" s="37"/>
    </row>
    <row r="637" spans="1:26" ht="13.5" customHeight="1">
      <c r="A637" s="37"/>
      <c r="B637" s="37"/>
      <c r="C637" s="37"/>
      <c r="D637" s="37"/>
      <c r="E637" s="97"/>
      <c r="F637" s="37"/>
      <c r="G637" s="37"/>
      <c r="H637" s="193"/>
      <c r="I637" s="13"/>
      <c r="J637" s="13"/>
      <c r="K637" s="13"/>
      <c r="L637" s="13"/>
      <c r="M637" s="13"/>
      <c r="N637" s="13"/>
      <c r="O637" s="13"/>
      <c r="P637" s="13"/>
      <c r="Q637" s="13"/>
      <c r="R637" s="13"/>
      <c r="S637" s="13"/>
      <c r="T637" s="13"/>
      <c r="U637" s="13"/>
      <c r="V637" s="37"/>
      <c r="W637" s="37"/>
      <c r="X637" s="37"/>
      <c r="Y637" s="37"/>
      <c r="Z637" s="37"/>
    </row>
    <row r="638" spans="1:26" ht="13.5" customHeight="1">
      <c r="A638" s="37"/>
      <c r="B638" s="37"/>
      <c r="C638" s="37"/>
      <c r="D638" s="37"/>
      <c r="E638" s="97"/>
      <c r="F638" s="37"/>
      <c r="G638" s="37"/>
      <c r="H638" s="193"/>
      <c r="I638" s="13"/>
      <c r="J638" s="13"/>
      <c r="K638" s="13"/>
      <c r="L638" s="13"/>
      <c r="M638" s="13"/>
      <c r="N638" s="13"/>
      <c r="O638" s="13"/>
      <c r="P638" s="13"/>
      <c r="Q638" s="13"/>
      <c r="R638" s="13"/>
      <c r="S638" s="13"/>
      <c r="T638" s="13"/>
      <c r="U638" s="13"/>
      <c r="V638" s="37"/>
      <c r="W638" s="37"/>
      <c r="X638" s="37"/>
      <c r="Y638" s="37"/>
      <c r="Z638" s="37"/>
    </row>
    <row r="639" spans="1:26" ht="13.5" customHeight="1">
      <c r="A639" s="37"/>
      <c r="B639" s="37"/>
      <c r="C639" s="37"/>
      <c r="D639" s="37"/>
      <c r="E639" s="97"/>
      <c r="F639" s="37"/>
      <c r="G639" s="37"/>
      <c r="H639" s="193"/>
      <c r="I639" s="13"/>
      <c r="J639" s="13"/>
      <c r="K639" s="13"/>
      <c r="L639" s="13"/>
      <c r="M639" s="13"/>
      <c r="N639" s="13"/>
      <c r="O639" s="13"/>
      <c r="P639" s="13"/>
      <c r="Q639" s="13"/>
      <c r="R639" s="13"/>
      <c r="S639" s="13"/>
      <c r="T639" s="13"/>
      <c r="U639" s="13"/>
      <c r="V639" s="37"/>
      <c r="W639" s="37"/>
      <c r="X639" s="37"/>
      <c r="Y639" s="37"/>
      <c r="Z639" s="37"/>
    </row>
    <row r="640" spans="1:26" ht="13.5" customHeight="1">
      <c r="A640" s="37"/>
      <c r="B640" s="37"/>
      <c r="C640" s="37"/>
      <c r="D640" s="37"/>
      <c r="E640" s="97"/>
      <c r="F640" s="37"/>
      <c r="G640" s="37"/>
      <c r="H640" s="193"/>
      <c r="I640" s="13"/>
      <c r="J640" s="13"/>
      <c r="K640" s="13"/>
      <c r="L640" s="13"/>
      <c r="M640" s="13"/>
      <c r="N640" s="13"/>
      <c r="O640" s="13"/>
      <c r="P640" s="13"/>
      <c r="Q640" s="13"/>
      <c r="R640" s="13"/>
      <c r="S640" s="13"/>
      <c r="T640" s="13"/>
      <c r="U640" s="13"/>
      <c r="V640" s="37"/>
      <c r="W640" s="37"/>
      <c r="X640" s="37"/>
      <c r="Y640" s="37"/>
      <c r="Z640" s="37"/>
    </row>
    <row r="641" spans="1:26" ht="13.5" customHeight="1">
      <c r="A641" s="37"/>
      <c r="B641" s="37"/>
      <c r="C641" s="37"/>
      <c r="D641" s="37"/>
      <c r="E641" s="97"/>
      <c r="F641" s="37"/>
      <c r="G641" s="37"/>
      <c r="H641" s="193"/>
      <c r="I641" s="13"/>
      <c r="J641" s="13"/>
      <c r="K641" s="13"/>
      <c r="L641" s="13"/>
      <c r="M641" s="13"/>
      <c r="N641" s="13"/>
      <c r="O641" s="13"/>
      <c r="P641" s="13"/>
      <c r="Q641" s="13"/>
      <c r="R641" s="13"/>
      <c r="S641" s="13"/>
      <c r="T641" s="13"/>
      <c r="U641" s="13"/>
      <c r="V641" s="37"/>
      <c r="W641" s="37"/>
      <c r="X641" s="37"/>
      <c r="Y641" s="37"/>
      <c r="Z641" s="37"/>
    </row>
    <row r="642" spans="1:26" ht="13.5" customHeight="1">
      <c r="A642" s="37"/>
      <c r="B642" s="37"/>
      <c r="C642" s="37"/>
      <c r="D642" s="37"/>
      <c r="E642" s="97"/>
      <c r="F642" s="37"/>
      <c r="G642" s="37"/>
      <c r="H642" s="193"/>
      <c r="I642" s="13"/>
      <c r="J642" s="13"/>
      <c r="K642" s="13"/>
      <c r="L642" s="13"/>
      <c r="M642" s="13"/>
      <c r="N642" s="13"/>
      <c r="O642" s="13"/>
      <c r="P642" s="13"/>
      <c r="Q642" s="13"/>
      <c r="R642" s="13"/>
      <c r="S642" s="13"/>
      <c r="T642" s="13"/>
      <c r="U642" s="13"/>
      <c r="V642" s="37"/>
      <c r="W642" s="37"/>
      <c r="X642" s="37"/>
      <c r="Y642" s="37"/>
      <c r="Z642" s="37"/>
    </row>
    <row r="643" spans="1:26" ht="13.5" customHeight="1">
      <c r="A643" s="37"/>
      <c r="B643" s="37"/>
      <c r="C643" s="37"/>
      <c r="D643" s="37"/>
      <c r="E643" s="97"/>
      <c r="F643" s="37"/>
      <c r="G643" s="37"/>
      <c r="H643" s="193"/>
      <c r="I643" s="13"/>
      <c r="J643" s="13"/>
      <c r="K643" s="13"/>
      <c r="L643" s="13"/>
      <c r="M643" s="13"/>
      <c r="N643" s="13"/>
      <c r="O643" s="13"/>
      <c r="P643" s="13"/>
      <c r="Q643" s="13"/>
      <c r="R643" s="13"/>
      <c r="S643" s="13"/>
      <c r="T643" s="13"/>
      <c r="U643" s="13"/>
      <c r="V643" s="37"/>
      <c r="W643" s="37"/>
      <c r="X643" s="37"/>
      <c r="Y643" s="37"/>
      <c r="Z643" s="37"/>
    </row>
    <row r="644" spans="1:26" ht="13.5" customHeight="1">
      <c r="A644" s="37"/>
      <c r="B644" s="37"/>
      <c r="C644" s="37"/>
      <c r="D644" s="37"/>
      <c r="E644" s="97"/>
      <c r="F644" s="37"/>
      <c r="G644" s="37"/>
      <c r="H644" s="193"/>
      <c r="I644" s="13"/>
      <c r="J644" s="13"/>
      <c r="K644" s="13"/>
      <c r="L644" s="13"/>
      <c r="M644" s="13"/>
      <c r="N644" s="13"/>
      <c r="O644" s="13"/>
      <c r="P644" s="13"/>
      <c r="Q644" s="13"/>
      <c r="R644" s="13"/>
      <c r="S644" s="13"/>
      <c r="T644" s="13"/>
      <c r="U644" s="13"/>
      <c r="V644" s="37"/>
      <c r="W644" s="37"/>
      <c r="X644" s="37"/>
      <c r="Y644" s="37"/>
      <c r="Z644" s="37"/>
    </row>
    <row r="645" spans="1:26" ht="13.5" customHeight="1">
      <c r="A645" s="37"/>
      <c r="B645" s="37"/>
      <c r="C645" s="37"/>
      <c r="D645" s="37"/>
      <c r="E645" s="97"/>
      <c r="F645" s="37"/>
      <c r="G645" s="37"/>
      <c r="H645" s="193"/>
      <c r="I645" s="13"/>
      <c r="J645" s="13"/>
      <c r="K645" s="13"/>
      <c r="L645" s="13"/>
      <c r="M645" s="13"/>
      <c r="N645" s="13"/>
      <c r="O645" s="13"/>
      <c r="P645" s="13"/>
      <c r="Q645" s="13"/>
      <c r="R645" s="13"/>
      <c r="S645" s="13"/>
      <c r="T645" s="13"/>
      <c r="U645" s="13"/>
      <c r="V645" s="37"/>
      <c r="W645" s="37"/>
      <c r="X645" s="37"/>
      <c r="Y645" s="37"/>
      <c r="Z645" s="37"/>
    </row>
    <row r="646" spans="1:26" ht="13.5" customHeight="1">
      <c r="A646" s="37"/>
      <c r="B646" s="37"/>
      <c r="C646" s="37"/>
      <c r="D646" s="37"/>
      <c r="E646" s="97"/>
      <c r="F646" s="37"/>
      <c r="G646" s="37"/>
      <c r="H646" s="193"/>
      <c r="I646" s="13"/>
      <c r="J646" s="13"/>
      <c r="K646" s="13"/>
      <c r="L646" s="13"/>
      <c r="M646" s="13"/>
      <c r="N646" s="13"/>
      <c r="O646" s="13"/>
      <c r="P646" s="13"/>
      <c r="Q646" s="13"/>
      <c r="R646" s="13"/>
      <c r="S646" s="13"/>
      <c r="T646" s="13"/>
      <c r="U646" s="13"/>
      <c r="V646" s="37"/>
      <c r="W646" s="37"/>
      <c r="X646" s="37"/>
      <c r="Y646" s="37"/>
      <c r="Z646" s="37"/>
    </row>
    <row r="647" spans="1:26" ht="13.5" customHeight="1">
      <c r="A647" s="37"/>
      <c r="B647" s="37"/>
      <c r="C647" s="37"/>
      <c r="D647" s="37"/>
      <c r="E647" s="97"/>
      <c r="F647" s="37"/>
      <c r="G647" s="37"/>
      <c r="H647" s="193"/>
      <c r="I647" s="13"/>
      <c r="J647" s="13"/>
      <c r="K647" s="13"/>
      <c r="L647" s="13"/>
      <c r="M647" s="13"/>
      <c r="N647" s="13"/>
      <c r="O647" s="13"/>
      <c r="P647" s="13"/>
      <c r="Q647" s="13"/>
      <c r="R647" s="13"/>
      <c r="S647" s="13"/>
      <c r="T647" s="13"/>
      <c r="U647" s="13"/>
      <c r="V647" s="37"/>
      <c r="W647" s="37"/>
      <c r="X647" s="37"/>
      <c r="Y647" s="37"/>
      <c r="Z647" s="37"/>
    </row>
    <row r="648" spans="1:26" ht="13.5" customHeight="1">
      <c r="A648" s="37"/>
      <c r="B648" s="37"/>
      <c r="C648" s="37"/>
      <c r="D648" s="37"/>
      <c r="E648" s="97"/>
      <c r="F648" s="37"/>
      <c r="G648" s="37"/>
      <c r="H648" s="193"/>
      <c r="I648" s="13"/>
      <c r="J648" s="13"/>
      <c r="K648" s="13"/>
      <c r="L648" s="13"/>
      <c r="M648" s="13"/>
      <c r="N648" s="13"/>
      <c r="O648" s="13"/>
      <c r="P648" s="13"/>
      <c r="Q648" s="13"/>
      <c r="R648" s="13"/>
      <c r="S648" s="13"/>
      <c r="T648" s="13"/>
      <c r="U648" s="13"/>
      <c r="V648" s="37"/>
      <c r="W648" s="37"/>
      <c r="X648" s="37"/>
      <c r="Y648" s="37"/>
      <c r="Z648" s="37"/>
    </row>
    <row r="649" spans="1:26" ht="13.5" customHeight="1">
      <c r="A649" s="37"/>
      <c r="B649" s="37"/>
      <c r="C649" s="37"/>
      <c r="D649" s="37"/>
      <c r="E649" s="97"/>
      <c r="F649" s="37"/>
      <c r="G649" s="37"/>
      <c r="H649" s="193"/>
      <c r="I649" s="13"/>
      <c r="J649" s="13"/>
      <c r="K649" s="13"/>
      <c r="L649" s="13"/>
      <c r="M649" s="13"/>
      <c r="N649" s="13"/>
      <c r="O649" s="13"/>
      <c r="P649" s="13"/>
      <c r="Q649" s="13"/>
      <c r="R649" s="13"/>
      <c r="S649" s="13"/>
      <c r="T649" s="13"/>
      <c r="U649" s="13"/>
      <c r="V649" s="37"/>
      <c r="W649" s="37"/>
      <c r="X649" s="37"/>
      <c r="Y649" s="37"/>
      <c r="Z649" s="37"/>
    </row>
    <row r="650" spans="1:26" ht="13.5" customHeight="1">
      <c r="A650" s="37"/>
      <c r="B650" s="37"/>
      <c r="C650" s="37"/>
      <c r="D650" s="37"/>
      <c r="E650" s="97"/>
      <c r="F650" s="37"/>
      <c r="G650" s="37"/>
      <c r="H650" s="193"/>
      <c r="I650" s="13"/>
      <c r="J650" s="13"/>
      <c r="K650" s="13"/>
      <c r="L650" s="13"/>
      <c r="M650" s="13"/>
      <c r="N650" s="13"/>
      <c r="O650" s="13"/>
      <c r="P650" s="13"/>
      <c r="Q650" s="13"/>
      <c r="R650" s="13"/>
      <c r="S650" s="13"/>
      <c r="T650" s="13"/>
      <c r="U650" s="13"/>
      <c r="V650" s="37"/>
      <c r="W650" s="37"/>
      <c r="X650" s="37"/>
      <c r="Y650" s="37"/>
      <c r="Z650" s="37"/>
    </row>
    <row r="651" spans="1:26" ht="13.5" customHeight="1">
      <c r="A651" s="37"/>
      <c r="B651" s="37"/>
      <c r="C651" s="37"/>
      <c r="D651" s="37"/>
      <c r="E651" s="97"/>
      <c r="F651" s="37"/>
      <c r="G651" s="37"/>
      <c r="H651" s="193"/>
      <c r="I651" s="13"/>
      <c r="J651" s="13"/>
      <c r="K651" s="13"/>
      <c r="L651" s="13"/>
      <c r="M651" s="13"/>
      <c r="N651" s="13"/>
      <c r="O651" s="13"/>
      <c r="P651" s="13"/>
      <c r="Q651" s="13"/>
      <c r="R651" s="13"/>
      <c r="S651" s="13"/>
      <c r="T651" s="13"/>
      <c r="U651" s="13"/>
      <c r="V651" s="37"/>
      <c r="W651" s="37"/>
      <c r="X651" s="37"/>
      <c r="Y651" s="37"/>
      <c r="Z651" s="37"/>
    </row>
    <row r="652" spans="1:26" ht="13.5" customHeight="1">
      <c r="A652" s="37"/>
      <c r="B652" s="37"/>
      <c r="C652" s="37"/>
      <c r="D652" s="37"/>
      <c r="E652" s="97"/>
      <c r="F652" s="37"/>
      <c r="G652" s="37"/>
      <c r="H652" s="193"/>
      <c r="I652" s="13"/>
      <c r="J652" s="13"/>
      <c r="K652" s="13"/>
      <c r="L652" s="13"/>
      <c r="M652" s="13"/>
      <c r="N652" s="13"/>
      <c r="O652" s="13"/>
      <c r="P652" s="13"/>
      <c r="Q652" s="13"/>
      <c r="R652" s="13"/>
      <c r="S652" s="13"/>
      <c r="T652" s="13"/>
      <c r="U652" s="13"/>
      <c r="V652" s="37"/>
      <c r="W652" s="37"/>
      <c r="X652" s="37"/>
      <c r="Y652" s="37"/>
      <c r="Z652" s="37"/>
    </row>
    <row r="653" spans="1:26" ht="13.5" customHeight="1">
      <c r="A653" s="37"/>
      <c r="B653" s="37"/>
      <c r="C653" s="37"/>
      <c r="D653" s="37"/>
      <c r="E653" s="97"/>
      <c r="F653" s="37"/>
      <c r="G653" s="37"/>
      <c r="H653" s="193"/>
      <c r="I653" s="13"/>
      <c r="J653" s="13"/>
      <c r="K653" s="13"/>
      <c r="L653" s="13"/>
      <c r="M653" s="13"/>
      <c r="N653" s="13"/>
      <c r="O653" s="13"/>
      <c r="P653" s="13"/>
      <c r="Q653" s="13"/>
      <c r="R653" s="13"/>
      <c r="S653" s="13"/>
      <c r="T653" s="13"/>
      <c r="U653" s="13"/>
      <c r="V653" s="37"/>
      <c r="W653" s="37"/>
      <c r="X653" s="37"/>
      <c r="Y653" s="37"/>
      <c r="Z653" s="37"/>
    </row>
    <row r="654" spans="1:26" ht="13.5" customHeight="1">
      <c r="A654" s="37"/>
      <c r="B654" s="37"/>
      <c r="C654" s="37"/>
      <c r="D654" s="37"/>
      <c r="E654" s="97"/>
      <c r="F654" s="37"/>
      <c r="G654" s="37"/>
      <c r="H654" s="193"/>
      <c r="I654" s="13"/>
      <c r="J654" s="13"/>
      <c r="K654" s="13"/>
      <c r="L654" s="13"/>
      <c r="M654" s="13"/>
      <c r="N654" s="13"/>
      <c r="O654" s="13"/>
      <c r="P654" s="13"/>
      <c r="Q654" s="13"/>
      <c r="R654" s="13"/>
      <c r="S654" s="13"/>
      <c r="T654" s="13"/>
      <c r="U654" s="13"/>
      <c r="V654" s="37"/>
      <c r="W654" s="37"/>
      <c r="X654" s="37"/>
      <c r="Y654" s="37"/>
      <c r="Z654" s="37"/>
    </row>
    <row r="655" spans="1:26" ht="13.5" customHeight="1">
      <c r="A655" s="37"/>
      <c r="B655" s="37"/>
      <c r="C655" s="37"/>
      <c r="D655" s="37"/>
      <c r="E655" s="97"/>
      <c r="F655" s="37"/>
      <c r="G655" s="37"/>
      <c r="H655" s="193"/>
      <c r="I655" s="13"/>
      <c r="J655" s="13"/>
      <c r="K655" s="13"/>
      <c r="L655" s="13"/>
      <c r="M655" s="13"/>
      <c r="N655" s="13"/>
      <c r="O655" s="13"/>
      <c r="P655" s="13"/>
      <c r="Q655" s="13"/>
      <c r="R655" s="13"/>
      <c r="S655" s="13"/>
      <c r="T655" s="13"/>
      <c r="U655" s="13"/>
      <c r="V655" s="37"/>
      <c r="W655" s="37"/>
      <c r="X655" s="37"/>
      <c r="Y655" s="37"/>
      <c r="Z655" s="37"/>
    </row>
    <row r="656" spans="1:26" ht="13.5" customHeight="1">
      <c r="A656" s="37"/>
      <c r="B656" s="37"/>
      <c r="C656" s="37"/>
      <c r="D656" s="37"/>
      <c r="E656" s="97"/>
      <c r="F656" s="37"/>
      <c r="G656" s="37"/>
      <c r="H656" s="193"/>
      <c r="I656" s="13"/>
      <c r="J656" s="13"/>
      <c r="K656" s="13"/>
      <c r="L656" s="13"/>
      <c r="M656" s="13"/>
      <c r="N656" s="13"/>
      <c r="O656" s="13"/>
      <c r="P656" s="13"/>
      <c r="Q656" s="13"/>
      <c r="R656" s="13"/>
      <c r="S656" s="13"/>
      <c r="T656" s="13"/>
      <c r="U656" s="13"/>
      <c r="V656" s="37"/>
      <c r="W656" s="37"/>
      <c r="X656" s="37"/>
      <c r="Y656" s="37"/>
      <c r="Z656" s="37"/>
    </row>
    <row r="657" spans="1:26" ht="13.5" customHeight="1">
      <c r="A657" s="37"/>
      <c r="B657" s="37"/>
      <c r="C657" s="37"/>
      <c r="D657" s="37"/>
      <c r="E657" s="97"/>
      <c r="F657" s="37"/>
      <c r="G657" s="37"/>
      <c r="H657" s="193"/>
      <c r="I657" s="13"/>
      <c r="J657" s="13"/>
      <c r="K657" s="13"/>
      <c r="L657" s="13"/>
      <c r="M657" s="13"/>
      <c r="N657" s="13"/>
      <c r="O657" s="13"/>
      <c r="P657" s="13"/>
      <c r="Q657" s="13"/>
      <c r="R657" s="13"/>
      <c r="S657" s="13"/>
      <c r="T657" s="13"/>
      <c r="U657" s="13"/>
      <c r="V657" s="37"/>
      <c r="W657" s="37"/>
      <c r="X657" s="37"/>
      <c r="Y657" s="37"/>
      <c r="Z657" s="37"/>
    </row>
    <row r="658" spans="1:26" ht="13.5" customHeight="1">
      <c r="A658" s="37"/>
      <c r="B658" s="37"/>
      <c r="C658" s="37"/>
      <c r="D658" s="37"/>
      <c r="E658" s="97"/>
      <c r="F658" s="37"/>
      <c r="G658" s="37"/>
      <c r="H658" s="193"/>
      <c r="I658" s="13"/>
      <c r="J658" s="13"/>
      <c r="K658" s="13"/>
      <c r="L658" s="13"/>
      <c r="M658" s="13"/>
      <c r="N658" s="13"/>
      <c r="O658" s="13"/>
      <c r="P658" s="13"/>
      <c r="Q658" s="13"/>
      <c r="R658" s="13"/>
      <c r="S658" s="13"/>
      <c r="T658" s="13"/>
      <c r="U658" s="13"/>
      <c r="V658" s="37"/>
      <c r="W658" s="37"/>
      <c r="X658" s="37"/>
      <c r="Y658" s="37"/>
      <c r="Z658" s="37"/>
    </row>
    <row r="659" spans="1:26" ht="13.5" customHeight="1">
      <c r="A659" s="37"/>
      <c r="B659" s="37"/>
      <c r="C659" s="37"/>
      <c r="D659" s="37"/>
      <c r="E659" s="97"/>
      <c r="F659" s="37"/>
      <c r="G659" s="37"/>
      <c r="H659" s="193"/>
      <c r="I659" s="13"/>
      <c r="J659" s="13"/>
      <c r="K659" s="13"/>
      <c r="L659" s="13"/>
      <c r="M659" s="13"/>
      <c r="N659" s="13"/>
      <c r="O659" s="13"/>
      <c r="P659" s="13"/>
      <c r="Q659" s="13"/>
      <c r="R659" s="13"/>
      <c r="S659" s="13"/>
      <c r="T659" s="13"/>
      <c r="U659" s="13"/>
      <c r="V659" s="37"/>
      <c r="W659" s="37"/>
      <c r="X659" s="37"/>
      <c r="Y659" s="37"/>
      <c r="Z659" s="37"/>
    </row>
    <row r="660" spans="1:26" ht="13.5" customHeight="1">
      <c r="A660" s="37"/>
      <c r="B660" s="37"/>
      <c r="C660" s="37"/>
      <c r="D660" s="37"/>
      <c r="E660" s="97"/>
      <c r="F660" s="37"/>
      <c r="G660" s="37"/>
      <c r="H660" s="193"/>
      <c r="I660" s="13"/>
      <c r="J660" s="13"/>
      <c r="K660" s="13"/>
      <c r="L660" s="13"/>
      <c r="M660" s="13"/>
      <c r="N660" s="13"/>
      <c r="O660" s="13"/>
      <c r="P660" s="13"/>
      <c r="Q660" s="13"/>
      <c r="R660" s="13"/>
      <c r="S660" s="13"/>
      <c r="T660" s="13"/>
      <c r="U660" s="13"/>
      <c r="V660" s="37"/>
      <c r="W660" s="37"/>
      <c r="X660" s="37"/>
      <c r="Y660" s="37"/>
      <c r="Z660" s="37"/>
    </row>
    <row r="661" spans="1:26" ht="13.5" customHeight="1">
      <c r="A661" s="37"/>
      <c r="B661" s="37"/>
      <c r="C661" s="37"/>
      <c r="D661" s="37"/>
      <c r="E661" s="97"/>
      <c r="F661" s="37"/>
      <c r="G661" s="37"/>
      <c r="H661" s="193"/>
      <c r="I661" s="13"/>
      <c r="J661" s="13"/>
      <c r="K661" s="13"/>
      <c r="L661" s="13"/>
      <c r="M661" s="13"/>
      <c r="N661" s="13"/>
      <c r="O661" s="13"/>
      <c r="P661" s="13"/>
      <c r="Q661" s="13"/>
      <c r="R661" s="13"/>
      <c r="S661" s="13"/>
      <c r="T661" s="13"/>
      <c r="U661" s="13"/>
      <c r="V661" s="37"/>
      <c r="W661" s="37"/>
      <c r="X661" s="37"/>
      <c r="Y661" s="37"/>
      <c r="Z661" s="37"/>
    </row>
    <row r="662" spans="1:26" ht="13.5" customHeight="1">
      <c r="A662" s="37"/>
      <c r="B662" s="37"/>
      <c r="C662" s="37"/>
      <c r="D662" s="37"/>
      <c r="E662" s="97"/>
      <c r="F662" s="37"/>
      <c r="G662" s="37"/>
      <c r="H662" s="193"/>
      <c r="I662" s="13"/>
      <c r="J662" s="13"/>
      <c r="K662" s="13"/>
      <c r="L662" s="13"/>
      <c r="M662" s="13"/>
      <c r="N662" s="13"/>
      <c r="O662" s="13"/>
      <c r="P662" s="13"/>
      <c r="Q662" s="13"/>
      <c r="R662" s="13"/>
      <c r="S662" s="13"/>
      <c r="T662" s="13"/>
      <c r="U662" s="13"/>
      <c r="V662" s="37"/>
      <c r="W662" s="37"/>
      <c r="X662" s="37"/>
      <c r="Y662" s="37"/>
      <c r="Z662" s="37"/>
    </row>
    <row r="663" spans="1:26" ht="13.5" customHeight="1">
      <c r="A663" s="37"/>
      <c r="B663" s="37"/>
      <c r="C663" s="37"/>
      <c r="D663" s="37"/>
      <c r="E663" s="97"/>
      <c r="F663" s="37"/>
      <c r="G663" s="37"/>
      <c r="H663" s="193"/>
      <c r="I663" s="13"/>
      <c r="J663" s="13"/>
      <c r="K663" s="13"/>
      <c r="L663" s="13"/>
      <c r="M663" s="13"/>
      <c r="N663" s="13"/>
      <c r="O663" s="13"/>
      <c r="P663" s="13"/>
      <c r="Q663" s="13"/>
      <c r="R663" s="13"/>
      <c r="S663" s="13"/>
      <c r="T663" s="13"/>
      <c r="U663" s="13"/>
      <c r="V663" s="37"/>
      <c r="W663" s="37"/>
      <c r="X663" s="37"/>
      <c r="Y663" s="37"/>
      <c r="Z663" s="37"/>
    </row>
    <row r="664" spans="1:26" ht="13.5" customHeight="1">
      <c r="A664" s="37"/>
      <c r="B664" s="37"/>
      <c r="C664" s="37"/>
      <c r="D664" s="37"/>
      <c r="E664" s="97"/>
      <c r="F664" s="37"/>
      <c r="G664" s="37"/>
      <c r="H664" s="193"/>
      <c r="I664" s="13"/>
      <c r="J664" s="13"/>
      <c r="K664" s="13"/>
      <c r="L664" s="13"/>
      <c r="M664" s="13"/>
      <c r="N664" s="13"/>
      <c r="O664" s="13"/>
      <c r="P664" s="13"/>
      <c r="Q664" s="13"/>
      <c r="R664" s="13"/>
      <c r="S664" s="13"/>
      <c r="T664" s="13"/>
      <c r="U664" s="13"/>
      <c r="V664" s="37"/>
      <c r="W664" s="37"/>
      <c r="X664" s="37"/>
      <c r="Y664" s="37"/>
      <c r="Z664" s="37"/>
    </row>
    <row r="665" spans="1:26" ht="13.5" customHeight="1">
      <c r="A665" s="37"/>
      <c r="B665" s="37"/>
      <c r="C665" s="37"/>
      <c r="D665" s="37"/>
      <c r="E665" s="97"/>
      <c r="F665" s="37"/>
      <c r="G665" s="37"/>
      <c r="H665" s="193"/>
      <c r="I665" s="13"/>
      <c r="J665" s="13"/>
      <c r="K665" s="13"/>
      <c r="L665" s="13"/>
      <c r="M665" s="13"/>
      <c r="N665" s="13"/>
      <c r="O665" s="13"/>
      <c r="P665" s="13"/>
      <c r="Q665" s="13"/>
      <c r="R665" s="13"/>
      <c r="S665" s="13"/>
      <c r="T665" s="13"/>
      <c r="U665" s="13"/>
      <c r="V665" s="37"/>
      <c r="W665" s="37"/>
      <c r="X665" s="37"/>
      <c r="Y665" s="37"/>
      <c r="Z665" s="37"/>
    </row>
    <row r="666" spans="1:26" ht="13.5" customHeight="1">
      <c r="A666" s="37"/>
      <c r="B666" s="37"/>
      <c r="C666" s="37"/>
      <c r="D666" s="37"/>
      <c r="E666" s="97"/>
      <c r="F666" s="37"/>
      <c r="G666" s="37"/>
      <c r="H666" s="193"/>
      <c r="I666" s="13"/>
      <c r="J666" s="13"/>
      <c r="K666" s="13"/>
      <c r="L666" s="13"/>
      <c r="M666" s="13"/>
      <c r="N666" s="13"/>
      <c r="O666" s="13"/>
      <c r="P666" s="13"/>
      <c r="Q666" s="13"/>
      <c r="R666" s="13"/>
      <c r="S666" s="13"/>
      <c r="T666" s="13"/>
      <c r="U666" s="13"/>
      <c r="V666" s="37"/>
      <c r="W666" s="37"/>
      <c r="X666" s="37"/>
      <c r="Y666" s="37"/>
      <c r="Z666" s="37"/>
    </row>
    <row r="667" spans="1:26" ht="13.5" customHeight="1">
      <c r="A667" s="37"/>
      <c r="B667" s="37"/>
      <c r="C667" s="37"/>
      <c r="D667" s="37"/>
      <c r="E667" s="97"/>
      <c r="F667" s="37"/>
      <c r="G667" s="37"/>
      <c r="H667" s="193"/>
      <c r="I667" s="13"/>
      <c r="J667" s="13"/>
      <c r="K667" s="13"/>
      <c r="L667" s="13"/>
      <c r="M667" s="13"/>
      <c r="N667" s="13"/>
      <c r="O667" s="13"/>
      <c r="P667" s="13"/>
      <c r="Q667" s="13"/>
      <c r="R667" s="13"/>
      <c r="S667" s="13"/>
      <c r="T667" s="13"/>
      <c r="U667" s="13"/>
      <c r="V667" s="37"/>
      <c r="W667" s="37"/>
      <c r="X667" s="37"/>
      <c r="Y667" s="37"/>
      <c r="Z667" s="37"/>
    </row>
    <row r="668" spans="1:26" ht="13.5" customHeight="1">
      <c r="A668" s="37"/>
      <c r="B668" s="37"/>
      <c r="C668" s="37"/>
      <c r="D668" s="37"/>
      <c r="E668" s="97"/>
      <c r="F668" s="37"/>
      <c r="G668" s="37"/>
      <c r="H668" s="193"/>
      <c r="I668" s="13"/>
      <c r="J668" s="13"/>
      <c r="K668" s="13"/>
      <c r="L668" s="13"/>
      <c r="M668" s="13"/>
      <c r="N668" s="13"/>
      <c r="O668" s="13"/>
      <c r="P668" s="13"/>
      <c r="Q668" s="13"/>
      <c r="R668" s="13"/>
      <c r="S668" s="13"/>
      <c r="T668" s="13"/>
      <c r="U668" s="13"/>
      <c r="V668" s="37"/>
      <c r="W668" s="37"/>
      <c r="X668" s="37"/>
      <c r="Y668" s="37"/>
      <c r="Z668" s="37"/>
    </row>
    <row r="669" spans="1:26" ht="13.5" customHeight="1">
      <c r="A669" s="37"/>
      <c r="B669" s="37"/>
      <c r="C669" s="37"/>
      <c r="D669" s="37"/>
      <c r="E669" s="97"/>
      <c r="F669" s="37"/>
      <c r="G669" s="37"/>
      <c r="H669" s="193"/>
      <c r="I669" s="13"/>
      <c r="J669" s="13"/>
      <c r="K669" s="13"/>
      <c r="L669" s="13"/>
      <c r="M669" s="13"/>
      <c r="N669" s="13"/>
      <c r="O669" s="13"/>
      <c r="P669" s="13"/>
      <c r="Q669" s="13"/>
      <c r="R669" s="13"/>
      <c r="S669" s="13"/>
      <c r="T669" s="13"/>
      <c r="U669" s="13"/>
      <c r="V669" s="37"/>
      <c r="W669" s="37"/>
      <c r="X669" s="37"/>
      <c r="Y669" s="37"/>
      <c r="Z669" s="37"/>
    </row>
    <row r="670" spans="1:26" ht="13.5" customHeight="1">
      <c r="A670" s="37"/>
      <c r="B670" s="37"/>
      <c r="C670" s="37"/>
      <c r="D670" s="37"/>
      <c r="E670" s="97"/>
      <c r="F670" s="37"/>
      <c r="G670" s="37"/>
      <c r="H670" s="193"/>
      <c r="I670" s="13"/>
      <c r="J670" s="13"/>
      <c r="K670" s="13"/>
      <c r="L670" s="13"/>
      <c r="M670" s="13"/>
      <c r="N670" s="13"/>
      <c r="O670" s="13"/>
      <c r="P670" s="13"/>
      <c r="Q670" s="13"/>
      <c r="R670" s="13"/>
      <c r="S670" s="13"/>
      <c r="T670" s="13"/>
      <c r="U670" s="13"/>
      <c r="V670" s="37"/>
      <c r="W670" s="37"/>
      <c r="X670" s="37"/>
      <c r="Y670" s="37"/>
      <c r="Z670" s="37"/>
    </row>
    <row r="671" spans="1:26" ht="13.5" customHeight="1">
      <c r="A671" s="37"/>
      <c r="B671" s="37"/>
      <c r="C671" s="37"/>
      <c r="D671" s="37"/>
      <c r="E671" s="97"/>
      <c r="F671" s="37"/>
      <c r="G671" s="37"/>
      <c r="H671" s="193"/>
      <c r="I671" s="13"/>
      <c r="J671" s="13"/>
      <c r="K671" s="13"/>
      <c r="L671" s="13"/>
      <c r="M671" s="13"/>
      <c r="N671" s="13"/>
      <c r="O671" s="13"/>
      <c r="P671" s="13"/>
      <c r="Q671" s="13"/>
      <c r="R671" s="13"/>
      <c r="S671" s="13"/>
      <c r="T671" s="13"/>
      <c r="U671" s="13"/>
      <c r="V671" s="37"/>
      <c r="W671" s="37"/>
      <c r="X671" s="37"/>
      <c r="Y671" s="37"/>
      <c r="Z671" s="37"/>
    </row>
    <row r="672" spans="1:26" ht="13.5" customHeight="1">
      <c r="A672" s="37"/>
      <c r="B672" s="37"/>
      <c r="C672" s="37"/>
      <c r="D672" s="37"/>
      <c r="E672" s="97"/>
      <c r="F672" s="37"/>
      <c r="G672" s="37"/>
      <c r="H672" s="193"/>
      <c r="I672" s="13"/>
      <c r="J672" s="13"/>
      <c r="K672" s="13"/>
      <c r="L672" s="13"/>
      <c r="M672" s="13"/>
      <c r="N672" s="13"/>
      <c r="O672" s="13"/>
      <c r="P672" s="13"/>
      <c r="Q672" s="13"/>
      <c r="R672" s="13"/>
      <c r="S672" s="13"/>
      <c r="T672" s="13"/>
      <c r="U672" s="13"/>
      <c r="V672" s="37"/>
      <c r="W672" s="37"/>
      <c r="X672" s="37"/>
      <c r="Y672" s="37"/>
      <c r="Z672" s="37"/>
    </row>
    <row r="673" spans="1:26" ht="13.5" customHeight="1">
      <c r="A673" s="37"/>
      <c r="B673" s="37"/>
      <c r="C673" s="37"/>
      <c r="D673" s="37"/>
      <c r="E673" s="97"/>
      <c r="F673" s="37"/>
      <c r="G673" s="37"/>
      <c r="H673" s="193"/>
      <c r="I673" s="13"/>
      <c r="J673" s="13"/>
      <c r="K673" s="13"/>
      <c r="L673" s="13"/>
      <c r="M673" s="13"/>
      <c r="N673" s="13"/>
      <c r="O673" s="13"/>
      <c r="P673" s="13"/>
      <c r="Q673" s="13"/>
      <c r="R673" s="13"/>
      <c r="S673" s="13"/>
      <c r="T673" s="13"/>
      <c r="U673" s="13"/>
      <c r="V673" s="37"/>
      <c r="W673" s="37"/>
      <c r="X673" s="37"/>
      <c r="Y673" s="37"/>
      <c r="Z673" s="37"/>
    </row>
    <row r="674" spans="1:26" ht="13.5" customHeight="1">
      <c r="A674" s="37"/>
      <c r="B674" s="37"/>
      <c r="C674" s="37"/>
      <c r="D674" s="37"/>
      <c r="E674" s="97"/>
      <c r="F674" s="37"/>
      <c r="G674" s="37"/>
      <c r="H674" s="193"/>
      <c r="I674" s="13"/>
      <c r="J674" s="13"/>
      <c r="K674" s="13"/>
      <c r="L674" s="13"/>
      <c r="M674" s="13"/>
      <c r="N674" s="13"/>
      <c r="O674" s="13"/>
      <c r="P674" s="13"/>
      <c r="Q674" s="13"/>
      <c r="R674" s="13"/>
      <c r="S674" s="13"/>
      <c r="T674" s="13"/>
      <c r="U674" s="13"/>
      <c r="V674" s="37"/>
      <c r="W674" s="37"/>
      <c r="X674" s="37"/>
      <c r="Y674" s="37"/>
      <c r="Z674" s="37"/>
    </row>
    <row r="675" spans="1:26" ht="13.5" customHeight="1">
      <c r="A675" s="37"/>
      <c r="B675" s="37"/>
      <c r="C675" s="37"/>
      <c r="D675" s="37"/>
      <c r="E675" s="97"/>
      <c r="F675" s="37"/>
      <c r="G675" s="37"/>
      <c r="H675" s="193"/>
      <c r="I675" s="13"/>
      <c r="J675" s="13"/>
      <c r="K675" s="13"/>
      <c r="L675" s="13"/>
      <c r="M675" s="13"/>
      <c r="N675" s="13"/>
      <c r="O675" s="13"/>
      <c r="P675" s="13"/>
      <c r="Q675" s="13"/>
      <c r="R675" s="13"/>
      <c r="S675" s="13"/>
      <c r="T675" s="13"/>
      <c r="U675" s="13"/>
      <c r="V675" s="37"/>
      <c r="W675" s="37"/>
      <c r="X675" s="37"/>
      <c r="Y675" s="37"/>
      <c r="Z675" s="37"/>
    </row>
    <row r="676" spans="1:26" ht="13.5" customHeight="1">
      <c r="A676" s="37"/>
      <c r="B676" s="37"/>
      <c r="C676" s="37"/>
      <c r="D676" s="37"/>
      <c r="E676" s="97"/>
      <c r="F676" s="37"/>
      <c r="G676" s="37"/>
      <c r="H676" s="193"/>
      <c r="I676" s="13"/>
      <c r="J676" s="13"/>
      <c r="K676" s="13"/>
      <c r="L676" s="13"/>
      <c r="M676" s="13"/>
      <c r="N676" s="13"/>
      <c r="O676" s="13"/>
      <c r="P676" s="13"/>
      <c r="Q676" s="13"/>
      <c r="R676" s="13"/>
      <c r="S676" s="13"/>
      <c r="T676" s="13"/>
      <c r="U676" s="13"/>
      <c r="V676" s="37"/>
      <c r="W676" s="37"/>
      <c r="X676" s="37"/>
      <c r="Y676" s="37"/>
      <c r="Z676" s="37"/>
    </row>
    <row r="677" spans="1:26" ht="13.5" customHeight="1">
      <c r="A677" s="37"/>
      <c r="B677" s="37"/>
      <c r="C677" s="37"/>
      <c r="D677" s="37"/>
      <c r="E677" s="97"/>
      <c r="F677" s="37"/>
      <c r="G677" s="37"/>
      <c r="H677" s="193"/>
      <c r="I677" s="13"/>
      <c r="J677" s="13"/>
      <c r="K677" s="13"/>
      <c r="L677" s="13"/>
      <c r="M677" s="13"/>
      <c r="N677" s="13"/>
      <c r="O677" s="13"/>
      <c r="P677" s="13"/>
      <c r="Q677" s="13"/>
      <c r="R677" s="13"/>
      <c r="S677" s="13"/>
      <c r="T677" s="13"/>
      <c r="U677" s="13"/>
      <c r="V677" s="37"/>
      <c r="W677" s="37"/>
      <c r="X677" s="37"/>
      <c r="Y677" s="37"/>
      <c r="Z677" s="37"/>
    </row>
    <row r="678" spans="1:26" ht="13.5" customHeight="1">
      <c r="A678" s="37"/>
      <c r="B678" s="37"/>
      <c r="C678" s="37"/>
      <c r="D678" s="37"/>
      <c r="E678" s="97"/>
      <c r="F678" s="37"/>
      <c r="G678" s="37"/>
      <c r="H678" s="193"/>
      <c r="I678" s="13"/>
      <c r="J678" s="13"/>
      <c r="K678" s="13"/>
      <c r="L678" s="13"/>
      <c r="M678" s="13"/>
      <c r="N678" s="13"/>
      <c r="O678" s="13"/>
      <c r="P678" s="13"/>
      <c r="Q678" s="13"/>
      <c r="R678" s="13"/>
      <c r="S678" s="13"/>
      <c r="T678" s="13"/>
      <c r="U678" s="13"/>
      <c r="V678" s="37"/>
      <c r="W678" s="37"/>
      <c r="X678" s="37"/>
      <c r="Y678" s="37"/>
      <c r="Z678" s="37"/>
    </row>
    <row r="679" spans="1:26" ht="13.5" customHeight="1">
      <c r="A679" s="37"/>
      <c r="B679" s="37"/>
      <c r="C679" s="37"/>
      <c r="D679" s="37"/>
      <c r="E679" s="97"/>
      <c r="F679" s="37"/>
      <c r="G679" s="37"/>
      <c r="H679" s="193"/>
      <c r="I679" s="13"/>
      <c r="J679" s="13"/>
      <c r="K679" s="13"/>
      <c r="L679" s="13"/>
      <c r="M679" s="13"/>
      <c r="N679" s="13"/>
      <c r="O679" s="13"/>
      <c r="P679" s="13"/>
      <c r="Q679" s="13"/>
      <c r="R679" s="13"/>
      <c r="S679" s="13"/>
      <c r="T679" s="13"/>
      <c r="U679" s="13"/>
      <c r="V679" s="37"/>
      <c r="W679" s="37"/>
      <c r="X679" s="37"/>
      <c r="Y679" s="37"/>
      <c r="Z679" s="37"/>
    </row>
    <row r="680" spans="1:26" ht="13.5" customHeight="1">
      <c r="A680" s="37"/>
      <c r="B680" s="37"/>
      <c r="C680" s="37"/>
      <c r="D680" s="37"/>
      <c r="E680" s="97"/>
      <c r="F680" s="37"/>
      <c r="G680" s="37"/>
      <c r="H680" s="193"/>
      <c r="I680" s="13"/>
      <c r="J680" s="13"/>
      <c r="K680" s="13"/>
      <c r="L680" s="13"/>
      <c r="M680" s="13"/>
      <c r="N680" s="13"/>
      <c r="O680" s="13"/>
      <c r="P680" s="13"/>
      <c r="Q680" s="13"/>
      <c r="R680" s="13"/>
      <c r="S680" s="13"/>
      <c r="T680" s="13"/>
      <c r="U680" s="13"/>
      <c r="V680" s="37"/>
      <c r="W680" s="37"/>
      <c r="X680" s="37"/>
      <c r="Y680" s="37"/>
      <c r="Z680" s="37"/>
    </row>
    <row r="681" spans="1:26" ht="13.5" customHeight="1">
      <c r="A681" s="37"/>
      <c r="B681" s="37"/>
      <c r="C681" s="37"/>
      <c r="D681" s="37"/>
      <c r="E681" s="97"/>
      <c r="F681" s="37"/>
      <c r="G681" s="37"/>
      <c r="H681" s="193"/>
      <c r="I681" s="13"/>
      <c r="J681" s="13"/>
      <c r="K681" s="13"/>
      <c r="L681" s="13"/>
      <c r="M681" s="13"/>
      <c r="N681" s="13"/>
      <c r="O681" s="13"/>
      <c r="P681" s="13"/>
      <c r="Q681" s="13"/>
      <c r="R681" s="13"/>
      <c r="S681" s="13"/>
      <c r="T681" s="13"/>
      <c r="U681" s="13"/>
      <c r="V681" s="37"/>
      <c r="W681" s="37"/>
      <c r="X681" s="37"/>
      <c r="Y681" s="37"/>
      <c r="Z681" s="37"/>
    </row>
    <row r="682" spans="1:26" ht="13.5" customHeight="1">
      <c r="A682" s="37"/>
      <c r="B682" s="37"/>
      <c r="C682" s="37"/>
      <c r="D682" s="37"/>
      <c r="E682" s="97"/>
      <c r="F682" s="37"/>
      <c r="G682" s="37"/>
      <c r="H682" s="193"/>
      <c r="I682" s="13"/>
      <c r="J682" s="13"/>
      <c r="K682" s="13"/>
      <c r="L682" s="13"/>
      <c r="M682" s="13"/>
      <c r="N682" s="13"/>
      <c r="O682" s="13"/>
      <c r="P682" s="13"/>
      <c r="Q682" s="13"/>
      <c r="R682" s="13"/>
      <c r="S682" s="13"/>
      <c r="T682" s="13"/>
      <c r="U682" s="13"/>
      <c r="V682" s="37"/>
      <c r="W682" s="37"/>
      <c r="X682" s="37"/>
      <c r="Y682" s="37"/>
      <c r="Z682" s="37"/>
    </row>
    <row r="683" spans="1:26" ht="13.5" customHeight="1">
      <c r="A683" s="37"/>
      <c r="B683" s="37"/>
      <c r="C683" s="37"/>
      <c r="D683" s="37"/>
      <c r="E683" s="97"/>
      <c r="F683" s="37"/>
      <c r="G683" s="37"/>
      <c r="H683" s="193"/>
      <c r="I683" s="13"/>
      <c r="J683" s="13"/>
      <c r="K683" s="13"/>
      <c r="L683" s="13"/>
      <c r="M683" s="13"/>
      <c r="N683" s="13"/>
      <c r="O683" s="13"/>
      <c r="P683" s="13"/>
      <c r="Q683" s="13"/>
      <c r="R683" s="13"/>
      <c r="S683" s="13"/>
      <c r="T683" s="13"/>
      <c r="U683" s="13"/>
      <c r="V683" s="37"/>
      <c r="W683" s="37"/>
      <c r="X683" s="37"/>
      <c r="Y683" s="37"/>
      <c r="Z683" s="37"/>
    </row>
    <row r="684" spans="1:26" ht="13.5" customHeight="1">
      <c r="A684" s="37"/>
      <c r="B684" s="37"/>
      <c r="C684" s="37"/>
      <c r="D684" s="37"/>
      <c r="E684" s="97"/>
      <c r="F684" s="37"/>
      <c r="G684" s="37"/>
      <c r="H684" s="193"/>
      <c r="I684" s="13"/>
      <c r="J684" s="13"/>
      <c r="K684" s="13"/>
      <c r="L684" s="13"/>
      <c r="M684" s="13"/>
      <c r="N684" s="13"/>
      <c r="O684" s="13"/>
      <c r="P684" s="13"/>
      <c r="Q684" s="13"/>
      <c r="R684" s="13"/>
      <c r="S684" s="13"/>
      <c r="T684" s="13"/>
      <c r="U684" s="13"/>
      <c r="V684" s="37"/>
      <c r="W684" s="37"/>
      <c r="X684" s="37"/>
      <c r="Y684" s="37"/>
      <c r="Z684" s="37"/>
    </row>
    <row r="685" spans="1:26" ht="13.5" customHeight="1">
      <c r="A685" s="37"/>
      <c r="B685" s="37"/>
      <c r="C685" s="37"/>
      <c r="D685" s="37"/>
      <c r="E685" s="97"/>
      <c r="F685" s="37"/>
      <c r="G685" s="37"/>
      <c r="H685" s="193"/>
      <c r="I685" s="13"/>
      <c r="J685" s="13"/>
      <c r="K685" s="13"/>
      <c r="L685" s="13"/>
      <c r="M685" s="13"/>
      <c r="N685" s="13"/>
      <c r="O685" s="13"/>
      <c r="P685" s="13"/>
      <c r="Q685" s="13"/>
      <c r="R685" s="13"/>
      <c r="S685" s="13"/>
      <c r="T685" s="13"/>
      <c r="U685" s="13"/>
      <c r="V685" s="37"/>
      <c r="W685" s="37"/>
      <c r="X685" s="37"/>
      <c r="Y685" s="37"/>
      <c r="Z685" s="37"/>
    </row>
    <row r="686" spans="1:26" ht="13.5" customHeight="1">
      <c r="A686" s="37"/>
      <c r="B686" s="37"/>
      <c r="C686" s="37"/>
      <c r="D686" s="37"/>
      <c r="E686" s="97"/>
      <c r="F686" s="37"/>
      <c r="G686" s="37"/>
      <c r="H686" s="193"/>
      <c r="I686" s="13"/>
      <c r="J686" s="13"/>
      <c r="K686" s="13"/>
      <c r="L686" s="13"/>
      <c r="M686" s="13"/>
      <c r="N686" s="13"/>
      <c r="O686" s="13"/>
      <c r="P686" s="13"/>
      <c r="Q686" s="13"/>
      <c r="R686" s="13"/>
      <c r="S686" s="13"/>
      <c r="T686" s="13"/>
      <c r="U686" s="13"/>
      <c r="V686" s="37"/>
      <c r="W686" s="37"/>
      <c r="X686" s="37"/>
      <c r="Y686" s="37"/>
      <c r="Z686" s="37"/>
    </row>
    <row r="687" spans="1:26" ht="13.5" customHeight="1">
      <c r="A687" s="37"/>
      <c r="B687" s="37"/>
      <c r="C687" s="37"/>
      <c r="D687" s="37"/>
      <c r="E687" s="97"/>
      <c r="F687" s="37"/>
      <c r="G687" s="37"/>
      <c r="H687" s="193"/>
      <c r="I687" s="13"/>
      <c r="J687" s="13"/>
      <c r="K687" s="13"/>
      <c r="L687" s="13"/>
      <c r="M687" s="13"/>
      <c r="N687" s="13"/>
      <c r="O687" s="13"/>
      <c r="P687" s="13"/>
      <c r="Q687" s="13"/>
      <c r="R687" s="13"/>
      <c r="S687" s="13"/>
      <c r="T687" s="13"/>
      <c r="U687" s="13"/>
      <c r="V687" s="37"/>
      <c r="W687" s="37"/>
      <c r="X687" s="37"/>
      <c r="Y687" s="37"/>
      <c r="Z687" s="37"/>
    </row>
    <row r="688" spans="1:26" ht="13.5" customHeight="1">
      <c r="A688" s="37"/>
      <c r="B688" s="37"/>
      <c r="C688" s="37"/>
      <c r="D688" s="37"/>
      <c r="E688" s="97"/>
      <c r="F688" s="37"/>
      <c r="G688" s="37"/>
      <c r="H688" s="193"/>
      <c r="I688" s="13"/>
      <c r="J688" s="13"/>
      <c r="K688" s="13"/>
      <c r="L688" s="13"/>
      <c r="M688" s="13"/>
      <c r="N688" s="13"/>
      <c r="O688" s="13"/>
      <c r="P688" s="13"/>
      <c r="Q688" s="13"/>
      <c r="R688" s="13"/>
      <c r="S688" s="13"/>
      <c r="T688" s="13"/>
      <c r="U688" s="13"/>
      <c r="V688" s="37"/>
      <c r="W688" s="37"/>
      <c r="X688" s="37"/>
      <c r="Y688" s="37"/>
      <c r="Z688" s="37"/>
    </row>
    <row r="689" spans="1:26" ht="13.5" customHeight="1">
      <c r="A689" s="37"/>
      <c r="B689" s="37"/>
      <c r="C689" s="37"/>
      <c r="D689" s="37"/>
      <c r="E689" s="97"/>
      <c r="F689" s="37"/>
      <c r="G689" s="37"/>
      <c r="H689" s="193"/>
      <c r="I689" s="13"/>
      <c r="J689" s="13"/>
      <c r="K689" s="13"/>
      <c r="L689" s="13"/>
      <c r="M689" s="13"/>
      <c r="N689" s="13"/>
      <c r="O689" s="13"/>
      <c r="P689" s="13"/>
      <c r="Q689" s="13"/>
      <c r="R689" s="13"/>
      <c r="S689" s="13"/>
      <c r="T689" s="13"/>
      <c r="U689" s="13"/>
      <c r="V689" s="37"/>
      <c r="W689" s="37"/>
      <c r="X689" s="37"/>
      <c r="Y689" s="37"/>
      <c r="Z689" s="37"/>
    </row>
    <row r="690" spans="1:26" ht="13.5" customHeight="1">
      <c r="A690" s="37"/>
      <c r="B690" s="37"/>
      <c r="C690" s="37"/>
      <c r="D690" s="37"/>
      <c r="E690" s="97"/>
      <c r="F690" s="37"/>
      <c r="G690" s="37"/>
      <c r="H690" s="193"/>
      <c r="I690" s="13"/>
      <c r="J690" s="13"/>
      <c r="K690" s="13"/>
      <c r="L690" s="13"/>
      <c r="M690" s="13"/>
      <c r="N690" s="13"/>
      <c r="O690" s="13"/>
      <c r="P690" s="13"/>
      <c r="Q690" s="13"/>
      <c r="R690" s="13"/>
      <c r="S690" s="13"/>
      <c r="T690" s="13"/>
      <c r="U690" s="13"/>
      <c r="V690" s="37"/>
      <c r="W690" s="37"/>
      <c r="X690" s="37"/>
      <c r="Y690" s="37"/>
      <c r="Z690" s="37"/>
    </row>
    <row r="691" spans="1:26" ht="13.5" customHeight="1">
      <c r="A691" s="37"/>
      <c r="B691" s="37"/>
      <c r="C691" s="37"/>
      <c r="D691" s="37"/>
      <c r="E691" s="97"/>
      <c r="F691" s="37"/>
      <c r="G691" s="37"/>
      <c r="H691" s="193"/>
      <c r="I691" s="13"/>
      <c r="J691" s="13"/>
      <c r="K691" s="13"/>
      <c r="L691" s="13"/>
      <c r="M691" s="13"/>
      <c r="N691" s="13"/>
      <c r="O691" s="13"/>
      <c r="P691" s="13"/>
      <c r="Q691" s="13"/>
      <c r="R691" s="13"/>
      <c r="S691" s="13"/>
      <c r="T691" s="13"/>
      <c r="U691" s="13"/>
      <c r="V691" s="37"/>
      <c r="W691" s="37"/>
      <c r="X691" s="37"/>
      <c r="Y691" s="37"/>
      <c r="Z691" s="37"/>
    </row>
    <row r="692" spans="1:26" ht="13.5" customHeight="1">
      <c r="A692" s="37"/>
      <c r="B692" s="37"/>
      <c r="C692" s="37"/>
      <c r="D692" s="37"/>
      <c r="E692" s="97"/>
      <c r="F692" s="37"/>
      <c r="G692" s="37"/>
      <c r="H692" s="193"/>
      <c r="I692" s="13"/>
      <c r="J692" s="13"/>
      <c r="K692" s="13"/>
      <c r="L692" s="13"/>
      <c r="M692" s="13"/>
      <c r="N692" s="13"/>
      <c r="O692" s="13"/>
      <c r="P692" s="13"/>
      <c r="Q692" s="13"/>
      <c r="R692" s="13"/>
      <c r="S692" s="13"/>
      <c r="T692" s="13"/>
      <c r="U692" s="13"/>
      <c r="V692" s="37"/>
      <c r="W692" s="37"/>
      <c r="X692" s="37"/>
      <c r="Y692" s="37"/>
      <c r="Z692" s="37"/>
    </row>
    <row r="693" spans="1:26" ht="13.5" customHeight="1">
      <c r="A693" s="37"/>
      <c r="B693" s="37"/>
      <c r="C693" s="37"/>
      <c r="D693" s="37"/>
      <c r="E693" s="97"/>
      <c r="F693" s="37"/>
      <c r="G693" s="37"/>
      <c r="H693" s="193"/>
      <c r="I693" s="13"/>
      <c r="J693" s="13"/>
      <c r="K693" s="13"/>
      <c r="L693" s="13"/>
      <c r="M693" s="13"/>
      <c r="N693" s="13"/>
      <c r="O693" s="13"/>
      <c r="P693" s="13"/>
      <c r="Q693" s="13"/>
      <c r="R693" s="13"/>
      <c r="S693" s="13"/>
      <c r="T693" s="13"/>
      <c r="U693" s="13"/>
      <c r="V693" s="37"/>
      <c r="W693" s="37"/>
      <c r="X693" s="37"/>
      <c r="Y693" s="37"/>
      <c r="Z693" s="37"/>
    </row>
    <row r="694" spans="1:26" ht="13.5" customHeight="1">
      <c r="A694" s="37"/>
      <c r="B694" s="37"/>
      <c r="C694" s="37"/>
      <c r="D694" s="37"/>
      <c r="E694" s="97"/>
      <c r="F694" s="37"/>
      <c r="G694" s="37"/>
      <c r="H694" s="193"/>
      <c r="I694" s="13"/>
      <c r="J694" s="13"/>
      <c r="K694" s="13"/>
      <c r="L694" s="13"/>
      <c r="M694" s="13"/>
      <c r="N694" s="13"/>
      <c r="O694" s="13"/>
      <c r="P694" s="13"/>
      <c r="Q694" s="13"/>
      <c r="R694" s="13"/>
      <c r="S694" s="13"/>
      <c r="T694" s="13"/>
      <c r="U694" s="13"/>
      <c r="V694" s="37"/>
      <c r="W694" s="37"/>
      <c r="X694" s="37"/>
      <c r="Y694" s="37"/>
      <c r="Z694" s="37"/>
    </row>
    <row r="695" spans="1:26" ht="13.5" customHeight="1">
      <c r="A695" s="37"/>
      <c r="B695" s="37"/>
      <c r="C695" s="37"/>
      <c r="D695" s="37"/>
      <c r="E695" s="97"/>
      <c r="F695" s="37"/>
      <c r="G695" s="37"/>
      <c r="H695" s="193"/>
      <c r="I695" s="13"/>
      <c r="J695" s="13"/>
      <c r="K695" s="13"/>
      <c r="L695" s="13"/>
      <c r="M695" s="13"/>
      <c r="N695" s="13"/>
      <c r="O695" s="13"/>
      <c r="P695" s="13"/>
      <c r="Q695" s="13"/>
      <c r="R695" s="13"/>
      <c r="S695" s="13"/>
      <c r="T695" s="13"/>
      <c r="U695" s="13"/>
      <c r="V695" s="37"/>
      <c r="W695" s="37"/>
      <c r="X695" s="37"/>
      <c r="Y695" s="37"/>
      <c r="Z695" s="37"/>
    </row>
    <row r="696" spans="1:26" ht="13.5" customHeight="1">
      <c r="A696" s="37"/>
      <c r="B696" s="37"/>
      <c r="C696" s="37"/>
      <c r="D696" s="37"/>
      <c r="E696" s="97"/>
      <c r="F696" s="37"/>
      <c r="G696" s="37"/>
      <c r="H696" s="193"/>
      <c r="I696" s="13"/>
      <c r="J696" s="13"/>
      <c r="K696" s="13"/>
      <c r="L696" s="13"/>
      <c r="M696" s="13"/>
      <c r="N696" s="13"/>
      <c r="O696" s="13"/>
      <c r="P696" s="13"/>
      <c r="Q696" s="13"/>
      <c r="R696" s="13"/>
      <c r="S696" s="13"/>
      <c r="T696" s="13"/>
      <c r="U696" s="13"/>
      <c r="V696" s="37"/>
      <c r="W696" s="37"/>
      <c r="X696" s="37"/>
      <c r="Y696" s="37"/>
      <c r="Z696" s="37"/>
    </row>
    <row r="697" spans="1:26" ht="13.5" customHeight="1">
      <c r="A697" s="37"/>
      <c r="B697" s="37"/>
      <c r="C697" s="37"/>
      <c r="D697" s="37"/>
      <c r="E697" s="97"/>
      <c r="F697" s="37"/>
      <c r="G697" s="37"/>
      <c r="H697" s="193"/>
      <c r="I697" s="13"/>
      <c r="J697" s="13"/>
      <c r="K697" s="13"/>
      <c r="L697" s="13"/>
      <c r="M697" s="13"/>
      <c r="N697" s="13"/>
      <c r="O697" s="13"/>
      <c r="P697" s="13"/>
      <c r="Q697" s="13"/>
      <c r="R697" s="13"/>
      <c r="S697" s="13"/>
      <c r="T697" s="13"/>
      <c r="U697" s="13"/>
      <c r="V697" s="37"/>
      <c r="W697" s="37"/>
      <c r="X697" s="37"/>
      <c r="Y697" s="37"/>
      <c r="Z697" s="37"/>
    </row>
    <row r="698" spans="1:26" ht="13.5" customHeight="1">
      <c r="A698" s="37"/>
      <c r="B698" s="37"/>
      <c r="C698" s="37"/>
      <c r="D698" s="37"/>
      <c r="E698" s="97"/>
      <c r="F698" s="37"/>
      <c r="G698" s="37"/>
      <c r="H698" s="193"/>
      <c r="I698" s="13"/>
      <c r="J698" s="13"/>
      <c r="K698" s="13"/>
      <c r="L698" s="13"/>
      <c r="M698" s="13"/>
      <c r="N698" s="13"/>
      <c r="O698" s="13"/>
      <c r="P698" s="13"/>
      <c r="Q698" s="13"/>
      <c r="R698" s="13"/>
      <c r="S698" s="13"/>
      <c r="T698" s="13"/>
      <c r="U698" s="13"/>
      <c r="V698" s="37"/>
      <c r="W698" s="37"/>
      <c r="X698" s="37"/>
      <c r="Y698" s="37"/>
      <c r="Z698" s="37"/>
    </row>
    <row r="699" spans="1:26" ht="13.5" customHeight="1">
      <c r="A699" s="37"/>
      <c r="B699" s="37"/>
      <c r="C699" s="37"/>
      <c r="D699" s="37"/>
      <c r="E699" s="97"/>
      <c r="F699" s="37"/>
      <c r="G699" s="37"/>
      <c r="H699" s="193"/>
      <c r="I699" s="13"/>
      <c r="J699" s="13"/>
      <c r="K699" s="13"/>
      <c r="L699" s="13"/>
      <c r="M699" s="13"/>
      <c r="N699" s="13"/>
      <c r="O699" s="13"/>
      <c r="P699" s="13"/>
      <c r="Q699" s="13"/>
      <c r="R699" s="13"/>
      <c r="S699" s="13"/>
      <c r="T699" s="13"/>
      <c r="U699" s="13"/>
      <c r="V699" s="37"/>
      <c r="W699" s="37"/>
      <c r="X699" s="37"/>
      <c r="Y699" s="37"/>
      <c r="Z699" s="37"/>
    </row>
    <row r="700" spans="1:26" ht="13.5" customHeight="1">
      <c r="A700" s="37"/>
      <c r="B700" s="37"/>
      <c r="C700" s="37"/>
      <c r="D700" s="37"/>
      <c r="E700" s="97"/>
      <c r="F700" s="37"/>
      <c r="G700" s="37"/>
      <c r="H700" s="193"/>
      <c r="I700" s="13"/>
      <c r="J700" s="13"/>
      <c r="K700" s="13"/>
      <c r="L700" s="13"/>
      <c r="M700" s="13"/>
      <c r="N700" s="13"/>
      <c r="O700" s="13"/>
      <c r="P700" s="13"/>
      <c r="Q700" s="13"/>
      <c r="R700" s="13"/>
      <c r="S700" s="13"/>
      <c r="T700" s="13"/>
      <c r="U700" s="13"/>
      <c r="V700" s="37"/>
      <c r="W700" s="37"/>
      <c r="X700" s="37"/>
      <c r="Y700" s="37"/>
      <c r="Z700" s="37"/>
    </row>
    <row r="701" spans="1:26" ht="13.5" customHeight="1">
      <c r="A701" s="37"/>
      <c r="B701" s="37"/>
      <c r="C701" s="37"/>
      <c r="D701" s="37"/>
      <c r="E701" s="97"/>
      <c r="F701" s="37"/>
      <c r="G701" s="37"/>
      <c r="H701" s="193"/>
      <c r="I701" s="13"/>
      <c r="J701" s="13"/>
      <c r="K701" s="13"/>
      <c r="L701" s="13"/>
      <c r="M701" s="13"/>
      <c r="N701" s="13"/>
      <c r="O701" s="13"/>
      <c r="P701" s="13"/>
      <c r="Q701" s="13"/>
      <c r="R701" s="13"/>
      <c r="S701" s="13"/>
      <c r="T701" s="13"/>
      <c r="U701" s="13"/>
      <c r="V701" s="37"/>
      <c r="W701" s="37"/>
      <c r="X701" s="37"/>
      <c r="Y701" s="37"/>
      <c r="Z701" s="37"/>
    </row>
    <row r="702" spans="1:26" ht="13.5" customHeight="1">
      <c r="A702" s="37"/>
      <c r="B702" s="37"/>
      <c r="C702" s="37"/>
      <c r="D702" s="37"/>
      <c r="E702" s="97"/>
      <c r="F702" s="37"/>
      <c r="G702" s="37"/>
      <c r="H702" s="193"/>
      <c r="I702" s="13"/>
      <c r="J702" s="13"/>
      <c r="K702" s="13"/>
      <c r="L702" s="13"/>
      <c r="M702" s="13"/>
      <c r="N702" s="13"/>
      <c r="O702" s="13"/>
      <c r="P702" s="13"/>
      <c r="Q702" s="13"/>
      <c r="R702" s="13"/>
      <c r="S702" s="13"/>
      <c r="T702" s="13"/>
      <c r="U702" s="13"/>
      <c r="V702" s="37"/>
      <c r="W702" s="37"/>
      <c r="X702" s="37"/>
      <c r="Y702" s="37"/>
      <c r="Z702" s="37"/>
    </row>
    <row r="703" spans="1:26" ht="13.5" customHeight="1">
      <c r="A703" s="37"/>
      <c r="B703" s="37"/>
      <c r="C703" s="37"/>
      <c r="D703" s="37"/>
      <c r="E703" s="97"/>
      <c r="F703" s="37"/>
      <c r="G703" s="37"/>
      <c r="H703" s="193"/>
      <c r="I703" s="13"/>
      <c r="J703" s="13"/>
      <c r="K703" s="13"/>
      <c r="L703" s="13"/>
      <c r="M703" s="13"/>
      <c r="N703" s="13"/>
      <c r="O703" s="13"/>
      <c r="P703" s="13"/>
      <c r="Q703" s="13"/>
      <c r="R703" s="13"/>
      <c r="S703" s="13"/>
      <c r="T703" s="13"/>
      <c r="U703" s="13"/>
      <c r="V703" s="37"/>
      <c r="W703" s="37"/>
      <c r="X703" s="37"/>
      <c r="Y703" s="37"/>
      <c r="Z703" s="37"/>
    </row>
    <row r="704" spans="1:26" ht="13.5" customHeight="1">
      <c r="A704" s="37"/>
      <c r="B704" s="37"/>
      <c r="C704" s="37"/>
      <c r="D704" s="37"/>
      <c r="E704" s="97"/>
      <c r="F704" s="37"/>
      <c r="G704" s="37"/>
      <c r="H704" s="193"/>
      <c r="I704" s="13"/>
      <c r="J704" s="13"/>
      <c r="K704" s="13"/>
      <c r="L704" s="13"/>
      <c r="M704" s="13"/>
      <c r="N704" s="13"/>
      <c r="O704" s="13"/>
      <c r="P704" s="13"/>
      <c r="Q704" s="13"/>
      <c r="R704" s="13"/>
      <c r="S704" s="13"/>
      <c r="T704" s="13"/>
      <c r="U704" s="13"/>
      <c r="V704" s="37"/>
      <c r="W704" s="37"/>
      <c r="X704" s="37"/>
      <c r="Y704" s="37"/>
      <c r="Z704" s="37"/>
    </row>
    <row r="705" spans="1:26" ht="13.5" customHeight="1">
      <c r="A705" s="37"/>
      <c r="B705" s="37"/>
      <c r="C705" s="37"/>
      <c r="D705" s="37"/>
      <c r="E705" s="97"/>
      <c r="F705" s="37"/>
      <c r="G705" s="37"/>
      <c r="H705" s="193"/>
      <c r="I705" s="13"/>
      <c r="J705" s="13"/>
      <c r="K705" s="13"/>
      <c r="L705" s="13"/>
      <c r="M705" s="13"/>
      <c r="N705" s="13"/>
      <c r="O705" s="13"/>
      <c r="P705" s="13"/>
      <c r="Q705" s="13"/>
      <c r="R705" s="13"/>
      <c r="S705" s="13"/>
      <c r="T705" s="13"/>
      <c r="U705" s="13"/>
      <c r="V705" s="37"/>
      <c r="W705" s="37"/>
      <c r="X705" s="37"/>
      <c r="Y705" s="37"/>
      <c r="Z705" s="37"/>
    </row>
    <row r="706" spans="1:26" ht="13.5" customHeight="1">
      <c r="A706" s="37"/>
      <c r="B706" s="37"/>
      <c r="C706" s="37"/>
      <c r="D706" s="37"/>
      <c r="E706" s="97"/>
      <c r="F706" s="37"/>
      <c r="G706" s="37"/>
      <c r="H706" s="193"/>
      <c r="I706" s="13"/>
      <c r="J706" s="13"/>
      <c r="K706" s="13"/>
      <c r="L706" s="13"/>
      <c r="M706" s="13"/>
      <c r="N706" s="13"/>
      <c r="O706" s="13"/>
      <c r="P706" s="13"/>
      <c r="Q706" s="13"/>
      <c r="R706" s="13"/>
      <c r="S706" s="13"/>
      <c r="T706" s="13"/>
      <c r="U706" s="13"/>
      <c r="V706" s="37"/>
      <c r="W706" s="37"/>
      <c r="X706" s="37"/>
      <c r="Y706" s="37"/>
      <c r="Z706" s="37"/>
    </row>
    <row r="707" spans="1:26" ht="13.5" customHeight="1">
      <c r="A707" s="37"/>
      <c r="B707" s="37"/>
      <c r="C707" s="37"/>
      <c r="D707" s="37"/>
      <c r="E707" s="97"/>
      <c r="F707" s="37"/>
      <c r="G707" s="37"/>
      <c r="H707" s="193"/>
      <c r="I707" s="13"/>
      <c r="J707" s="13"/>
      <c r="K707" s="13"/>
      <c r="L707" s="13"/>
      <c r="M707" s="13"/>
      <c r="N707" s="13"/>
      <c r="O707" s="13"/>
      <c r="P707" s="13"/>
      <c r="Q707" s="13"/>
      <c r="R707" s="13"/>
      <c r="S707" s="13"/>
      <c r="T707" s="13"/>
      <c r="U707" s="13"/>
      <c r="V707" s="37"/>
      <c r="W707" s="37"/>
      <c r="X707" s="37"/>
      <c r="Y707" s="37"/>
      <c r="Z707" s="37"/>
    </row>
    <row r="708" spans="1:26" ht="13.5" customHeight="1">
      <c r="A708" s="37"/>
      <c r="B708" s="37"/>
      <c r="C708" s="37"/>
      <c r="D708" s="37"/>
      <c r="E708" s="97"/>
      <c r="F708" s="37"/>
      <c r="G708" s="37"/>
      <c r="H708" s="193"/>
      <c r="I708" s="13"/>
      <c r="J708" s="13"/>
      <c r="K708" s="13"/>
      <c r="L708" s="13"/>
      <c r="M708" s="13"/>
      <c r="N708" s="13"/>
      <c r="O708" s="13"/>
      <c r="P708" s="13"/>
      <c r="Q708" s="13"/>
      <c r="R708" s="13"/>
      <c r="S708" s="13"/>
      <c r="T708" s="13"/>
      <c r="U708" s="13"/>
      <c r="V708" s="37"/>
      <c r="W708" s="37"/>
      <c r="X708" s="37"/>
      <c r="Y708" s="37"/>
      <c r="Z708" s="37"/>
    </row>
    <row r="709" spans="1:26" ht="13.5" customHeight="1">
      <c r="A709" s="37"/>
      <c r="B709" s="37"/>
      <c r="C709" s="37"/>
      <c r="D709" s="37"/>
      <c r="E709" s="97"/>
      <c r="F709" s="37"/>
      <c r="G709" s="37"/>
      <c r="H709" s="193"/>
      <c r="I709" s="13"/>
      <c r="J709" s="13"/>
      <c r="K709" s="13"/>
      <c r="L709" s="13"/>
      <c r="M709" s="13"/>
      <c r="N709" s="13"/>
      <c r="O709" s="13"/>
      <c r="P709" s="13"/>
      <c r="Q709" s="13"/>
      <c r="R709" s="13"/>
      <c r="S709" s="13"/>
      <c r="T709" s="13"/>
      <c r="U709" s="13"/>
      <c r="V709" s="37"/>
      <c r="W709" s="37"/>
      <c r="X709" s="37"/>
      <c r="Y709" s="37"/>
      <c r="Z709" s="37"/>
    </row>
    <row r="710" spans="1:26" ht="13.5" customHeight="1">
      <c r="A710" s="37"/>
      <c r="B710" s="37"/>
      <c r="C710" s="37"/>
      <c r="D710" s="37"/>
      <c r="E710" s="97"/>
      <c r="F710" s="37"/>
      <c r="G710" s="37"/>
      <c r="H710" s="193"/>
      <c r="I710" s="13"/>
      <c r="J710" s="13"/>
      <c r="K710" s="13"/>
      <c r="L710" s="13"/>
      <c r="M710" s="13"/>
      <c r="N710" s="13"/>
      <c r="O710" s="13"/>
      <c r="P710" s="13"/>
      <c r="Q710" s="13"/>
      <c r="R710" s="13"/>
      <c r="S710" s="13"/>
      <c r="T710" s="13"/>
      <c r="U710" s="13"/>
      <c r="V710" s="37"/>
      <c r="W710" s="37"/>
      <c r="X710" s="37"/>
      <c r="Y710" s="37"/>
      <c r="Z710" s="37"/>
    </row>
    <row r="711" spans="1:26" ht="13.5" customHeight="1">
      <c r="A711" s="37"/>
      <c r="B711" s="37"/>
      <c r="C711" s="37"/>
      <c r="D711" s="37"/>
      <c r="E711" s="97"/>
      <c r="F711" s="37"/>
      <c r="G711" s="37"/>
      <c r="H711" s="193"/>
      <c r="I711" s="13"/>
      <c r="J711" s="13"/>
      <c r="K711" s="13"/>
      <c r="L711" s="13"/>
      <c r="M711" s="13"/>
      <c r="N711" s="13"/>
      <c r="O711" s="13"/>
      <c r="P711" s="13"/>
      <c r="Q711" s="13"/>
      <c r="R711" s="13"/>
      <c r="S711" s="13"/>
      <c r="T711" s="13"/>
      <c r="U711" s="13"/>
      <c r="V711" s="37"/>
      <c r="W711" s="37"/>
      <c r="X711" s="37"/>
      <c r="Y711" s="37"/>
      <c r="Z711" s="37"/>
    </row>
    <row r="712" spans="1:26" ht="13.5" customHeight="1">
      <c r="A712" s="37"/>
      <c r="B712" s="37"/>
      <c r="C712" s="37"/>
      <c r="D712" s="37"/>
      <c r="E712" s="97"/>
      <c r="F712" s="37"/>
      <c r="G712" s="37"/>
      <c r="H712" s="193"/>
      <c r="I712" s="13"/>
      <c r="J712" s="13"/>
      <c r="K712" s="13"/>
      <c r="L712" s="13"/>
      <c r="M712" s="13"/>
      <c r="N712" s="13"/>
      <c r="O712" s="13"/>
      <c r="P712" s="13"/>
      <c r="Q712" s="13"/>
      <c r="R712" s="13"/>
      <c r="S712" s="13"/>
      <c r="T712" s="13"/>
      <c r="U712" s="13"/>
      <c r="V712" s="37"/>
      <c r="W712" s="37"/>
      <c r="X712" s="37"/>
      <c r="Y712" s="37"/>
      <c r="Z712" s="37"/>
    </row>
    <row r="713" spans="1:26" ht="13.5" customHeight="1">
      <c r="A713" s="37"/>
      <c r="B713" s="37"/>
      <c r="C713" s="37"/>
      <c r="D713" s="37"/>
      <c r="E713" s="97"/>
      <c r="F713" s="37"/>
      <c r="G713" s="37"/>
      <c r="H713" s="193"/>
      <c r="I713" s="13"/>
      <c r="J713" s="13"/>
      <c r="K713" s="13"/>
      <c r="L713" s="13"/>
      <c r="M713" s="13"/>
      <c r="N713" s="13"/>
      <c r="O713" s="13"/>
      <c r="P713" s="13"/>
      <c r="Q713" s="13"/>
      <c r="R713" s="13"/>
      <c r="S713" s="13"/>
      <c r="T713" s="13"/>
      <c r="U713" s="13"/>
      <c r="V713" s="37"/>
      <c r="W713" s="37"/>
      <c r="X713" s="37"/>
      <c r="Y713" s="37"/>
      <c r="Z713" s="37"/>
    </row>
    <row r="714" spans="1:26" ht="13.5" customHeight="1">
      <c r="A714" s="37"/>
      <c r="B714" s="37"/>
      <c r="C714" s="37"/>
      <c r="D714" s="37"/>
      <c r="E714" s="97"/>
      <c r="F714" s="37"/>
      <c r="G714" s="37"/>
      <c r="H714" s="193"/>
      <c r="I714" s="13"/>
      <c r="J714" s="13"/>
      <c r="K714" s="13"/>
      <c r="L714" s="13"/>
      <c r="M714" s="13"/>
      <c r="N714" s="13"/>
      <c r="O714" s="13"/>
      <c r="P714" s="13"/>
      <c r="Q714" s="13"/>
      <c r="R714" s="13"/>
      <c r="S714" s="13"/>
      <c r="T714" s="13"/>
      <c r="U714" s="13"/>
      <c r="V714" s="37"/>
      <c r="W714" s="37"/>
      <c r="X714" s="37"/>
      <c r="Y714" s="37"/>
      <c r="Z714" s="37"/>
    </row>
    <row r="715" spans="1:26" ht="13.5" customHeight="1">
      <c r="A715" s="37"/>
      <c r="B715" s="37"/>
      <c r="C715" s="37"/>
      <c r="D715" s="37"/>
      <c r="E715" s="97"/>
      <c r="F715" s="37"/>
      <c r="G715" s="37"/>
      <c r="H715" s="193"/>
      <c r="I715" s="13"/>
      <c r="J715" s="13"/>
      <c r="K715" s="13"/>
      <c r="L715" s="13"/>
      <c r="M715" s="13"/>
      <c r="N715" s="13"/>
      <c r="O715" s="13"/>
      <c r="P715" s="13"/>
      <c r="Q715" s="13"/>
      <c r="R715" s="13"/>
      <c r="S715" s="13"/>
      <c r="T715" s="13"/>
      <c r="U715" s="13"/>
      <c r="V715" s="37"/>
      <c r="W715" s="37"/>
      <c r="X715" s="37"/>
      <c r="Y715" s="37"/>
      <c r="Z715" s="37"/>
    </row>
    <row r="716" spans="1:26" ht="13.5" customHeight="1">
      <c r="A716" s="37"/>
      <c r="B716" s="37"/>
      <c r="C716" s="37"/>
      <c r="D716" s="37"/>
      <c r="E716" s="97"/>
      <c r="F716" s="37"/>
      <c r="G716" s="37"/>
      <c r="H716" s="193"/>
      <c r="I716" s="13"/>
      <c r="J716" s="13"/>
      <c r="K716" s="13"/>
      <c r="L716" s="13"/>
      <c r="M716" s="13"/>
      <c r="N716" s="13"/>
      <c r="O716" s="13"/>
      <c r="P716" s="13"/>
      <c r="Q716" s="13"/>
      <c r="R716" s="13"/>
      <c r="S716" s="13"/>
      <c r="T716" s="13"/>
      <c r="U716" s="13"/>
      <c r="V716" s="37"/>
      <c r="W716" s="37"/>
      <c r="X716" s="37"/>
      <c r="Y716" s="37"/>
      <c r="Z716" s="37"/>
    </row>
    <row r="717" spans="1:26" ht="13.5" customHeight="1">
      <c r="A717" s="37"/>
      <c r="B717" s="37"/>
      <c r="C717" s="37"/>
      <c r="D717" s="37"/>
      <c r="E717" s="97"/>
      <c r="F717" s="37"/>
      <c r="G717" s="37"/>
      <c r="H717" s="193"/>
      <c r="I717" s="13"/>
      <c r="J717" s="13"/>
      <c r="K717" s="13"/>
      <c r="L717" s="13"/>
      <c r="M717" s="13"/>
      <c r="N717" s="13"/>
      <c r="O717" s="13"/>
      <c r="P717" s="13"/>
      <c r="Q717" s="13"/>
      <c r="R717" s="13"/>
      <c r="S717" s="13"/>
      <c r="T717" s="13"/>
      <c r="U717" s="13"/>
      <c r="V717" s="37"/>
      <c r="W717" s="37"/>
      <c r="X717" s="37"/>
      <c r="Y717" s="37"/>
      <c r="Z717" s="37"/>
    </row>
    <row r="718" spans="1:26" ht="13.5" customHeight="1">
      <c r="A718" s="37"/>
      <c r="B718" s="37"/>
      <c r="C718" s="37"/>
      <c r="D718" s="37"/>
      <c r="E718" s="97"/>
      <c r="F718" s="37"/>
      <c r="G718" s="37"/>
      <c r="H718" s="193"/>
      <c r="I718" s="13"/>
      <c r="J718" s="13"/>
      <c r="K718" s="13"/>
      <c r="L718" s="13"/>
      <c r="M718" s="13"/>
      <c r="N718" s="13"/>
      <c r="O718" s="13"/>
      <c r="P718" s="13"/>
      <c r="Q718" s="13"/>
      <c r="R718" s="13"/>
      <c r="S718" s="13"/>
      <c r="T718" s="13"/>
      <c r="U718" s="13"/>
      <c r="V718" s="37"/>
      <c r="W718" s="37"/>
      <c r="X718" s="37"/>
      <c r="Y718" s="37"/>
      <c r="Z718" s="37"/>
    </row>
    <row r="719" spans="1:26" ht="13.5" customHeight="1">
      <c r="A719" s="37"/>
      <c r="B719" s="37"/>
      <c r="C719" s="37"/>
      <c r="D719" s="37"/>
      <c r="E719" s="97"/>
      <c r="F719" s="37"/>
      <c r="G719" s="37"/>
      <c r="H719" s="193"/>
      <c r="I719" s="13"/>
      <c r="J719" s="13"/>
      <c r="K719" s="13"/>
      <c r="L719" s="13"/>
      <c r="M719" s="13"/>
      <c r="N719" s="13"/>
      <c r="O719" s="13"/>
      <c r="P719" s="13"/>
      <c r="Q719" s="13"/>
      <c r="R719" s="13"/>
      <c r="S719" s="13"/>
      <c r="T719" s="13"/>
      <c r="U719" s="13"/>
      <c r="V719" s="37"/>
      <c r="W719" s="37"/>
      <c r="X719" s="37"/>
      <c r="Y719" s="37"/>
      <c r="Z719" s="37"/>
    </row>
    <row r="720" spans="1:26" ht="13.5" customHeight="1">
      <c r="A720" s="37"/>
      <c r="B720" s="37"/>
      <c r="C720" s="37"/>
      <c r="D720" s="37"/>
      <c r="E720" s="97"/>
      <c r="F720" s="37"/>
      <c r="G720" s="37"/>
      <c r="H720" s="193"/>
      <c r="I720" s="13"/>
      <c r="J720" s="13"/>
      <c r="K720" s="13"/>
      <c r="L720" s="13"/>
      <c r="M720" s="13"/>
      <c r="N720" s="13"/>
      <c r="O720" s="13"/>
      <c r="P720" s="13"/>
      <c r="Q720" s="13"/>
      <c r="R720" s="13"/>
      <c r="S720" s="13"/>
      <c r="T720" s="13"/>
      <c r="U720" s="13"/>
      <c r="V720" s="37"/>
      <c r="W720" s="37"/>
      <c r="X720" s="37"/>
      <c r="Y720" s="37"/>
      <c r="Z720" s="37"/>
    </row>
    <row r="721" spans="1:26" ht="13.5" customHeight="1">
      <c r="A721" s="37"/>
      <c r="B721" s="37"/>
      <c r="C721" s="37"/>
      <c r="D721" s="37"/>
      <c r="E721" s="97"/>
      <c r="F721" s="37"/>
      <c r="G721" s="37"/>
      <c r="H721" s="193"/>
      <c r="I721" s="13"/>
      <c r="J721" s="13"/>
      <c r="K721" s="13"/>
      <c r="L721" s="13"/>
      <c r="M721" s="13"/>
      <c r="N721" s="13"/>
      <c r="O721" s="13"/>
      <c r="P721" s="13"/>
      <c r="Q721" s="13"/>
      <c r="R721" s="13"/>
      <c r="S721" s="13"/>
      <c r="T721" s="13"/>
      <c r="U721" s="13"/>
      <c r="V721" s="37"/>
      <c r="W721" s="37"/>
      <c r="X721" s="37"/>
      <c r="Y721" s="37"/>
      <c r="Z721" s="37"/>
    </row>
    <row r="722" spans="1:26" ht="13.5" customHeight="1">
      <c r="A722" s="37"/>
      <c r="B722" s="37"/>
      <c r="C722" s="37"/>
      <c r="D722" s="37"/>
      <c r="E722" s="97"/>
      <c r="F722" s="37"/>
      <c r="G722" s="37"/>
      <c r="H722" s="193"/>
      <c r="I722" s="13"/>
      <c r="J722" s="13"/>
      <c r="K722" s="13"/>
      <c r="L722" s="13"/>
      <c r="M722" s="13"/>
      <c r="N722" s="13"/>
      <c r="O722" s="13"/>
      <c r="P722" s="13"/>
      <c r="Q722" s="13"/>
      <c r="R722" s="13"/>
      <c r="S722" s="13"/>
      <c r="T722" s="13"/>
      <c r="U722" s="13"/>
      <c r="V722" s="37"/>
      <c r="W722" s="37"/>
      <c r="X722" s="37"/>
      <c r="Y722" s="37"/>
      <c r="Z722" s="37"/>
    </row>
    <row r="723" spans="1:26" ht="13.5" customHeight="1">
      <c r="A723" s="37"/>
      <c r="B723" s="37"/>
      <c r="C723" s="37"/>
      <c r="D723" s="37"/>
      <c r="E723" s="97"/>
      <c r="F723" s="37"/>
      <c r="G723" s="37"/>
      <c r="H723" s="193"/>
      <c r="I723" s="13"/>
      <c r="J723" s="13"/>
      <c r="K723" s="13"/>
      <c r="L723" s="13"/>
      <c r="M723" s="13"/>
      <c r="N723" s="13"/>
      <c r="O723" s="13"/>
      <c r="P723" s="13"/>
      <c r="Q723" s="13"/>
      <c r="R723" s="13"/>
      <c r="S723" s="13"/>
      <c r="T723" s="13"/>
      <c r="U723" s="13"/>
      <c r="V723" s="37"/>
      <c r="W723" s="37"/>
      <c r="X723" s="37"/>
      <c r="Y723" s="37"/>
      <c r="Z723" s="37"/>
    </row>
    <row r="724" spans="1:26" ht="13.5" customHeight="1">
      <c r="A724" s="37"/>
      <c r="B724" s="37"/>
      <c r="C724" s="37"/>
      <c r="D724" s="37"/>
      <c r="E724" s="97"/>
      <c r="F724" s="37"/>
      <c r="G724" s="37"/>
      <c r="H724" s="193"/>
      <c r="I724" s="13"/>
      <c r="J724" s="13"/>
      <c r="K724" s="13"/>
      <c r="L724" s="13"/>
      <c r="M724" s="13"/>
      <c r="N724" s="13"/>
      <c r="O724" s="13"/>
      <c r="P724" s="13"/>
      <c r="Q724" s="13"/>
      <c r="R724" s="13"/>
      <c r="S724" s="13"/>
      <c r="T724" s="13"/>
      <c r="U724" s="13"/>
      <c r="V724" s="37"/>
      <c r="W724" s="37"/>
      <c r="X724" s="37"/>
      <c r="Y724" s="37"/>
      <c r="Z724" s="37"/>
    </row>
    <row r="725" spans="1:26" ht="13.5" customHeight="1">
      <c r="A725" s="37"/>
      <c r="B725" s="37"/>
      <c r="C725" s="37"/>
      <c r="D725" s="37"/>
      <c r="E725" s="97"/>
      <c r="F725" s="37"/>
      <c r="G725" s="37"/>
      <c r="H725" s="193"/>
      <c r="I725" s="13"/>
      <c r="J725" s="13"/>
      <c r="K725" s="13"/>
      <c r="L725" s="13"/>
      <c r="M725" s="13"/>
      <c r="N725" s="13"/>
      <c r="O725" s="13"/>
      <c r="P725" s="13"/>
      <c r="Q725" s="13"/>
      <c r="R725" s="13"/>
      <c r="S725" s="13"/>
      <c r="T725" s="13"/>
      <c r="U725" s="13"/>
      <c r="V725" s="37"/>
      <c r="W725" s="37"/>
      <c r="X725" s="37"/>
      <c r="Y725" s="37"/>
      <c r="Z725" s="37"/>
    </row>
    <row r="726" spans="1:26" ht="13.5" customHeight="1">
      <c r="A726" s="37"/>
      <c r="B726" s="37"/>
      <c r="C726" s="37"/>
      <c r="D726" s="37"/>
      <c r="E726" s="97"/>
      <c r="F726" s="37"/>
      <c r="G726" s="37"/>
      <c r="H726" s="193"/>
      <c r="I726" s="13"/>
      <c r="J726" s="13"/>
      <c r="K726" s="13"/>
      <c r="L726" s="13"/>
      <c r="M726" s="13"/>
      <c r="N726" s="13"/>
      <c r="O726" s="13"/>
      <c r="P726" s="13"/>
      <c r="Q726" s="13"/>
      <c r="R726" s="13"/>
      <c r="S726" s="13"/>
      <c r="T726" s="13"/>
      <c r="U726" s="13"/>
      <c r="V726" s="37"/>
      <c r="W726" s="37"/>
      <c r="X726" s="37"/>
      <c r="Y726" s="37"/>
      <c r="Z726" s="37"/>
    </row>
    <row r="727" spans="1:26" ht="13.5" customHeight="1">
      <c r="A727" s="37"/>
      <c r="B727" s="37"/>
      <c r="C727" s="37"/>
      <c r="D727" s="37"/>
      <c r="E727" s="97"/>
      <c r="F727" s="37"/>
      <c r="G727" s="37"/>
      <c r="H727" s="193"/>
      <c r="I727" s="13"/>
      <c r="J727" s="13"/>
      <c r="K727" s="13"/>
      <c r="L727" s="13"/>
      <c r="M727" s="13"/>
      <c r="N727" s="13"/>
      <c r="O727" s="13"/>
      <c r="P727" s="13"/>
      <c r="Q727" s="13"/>
      <c r="R727" s="13"/>
      <c r="S727" s="13"/>
      <c r="T727" s="13"/>
      <c r="U727" s="13"/>
      <c r="V727" s="37"/>
      <c r="W727" s="37"/>
      <c r="X727" s="37"/>
      <c r="Y727" s="37"/>
      <c r="Z727" s="37"/>
    </row>
    <row r="728" spans="1:26" ht="13.5" customHeight="1">
      <c r="A728" s="37"/>
      <c r="B728" s="37"/>
      <c r="C728" s="37"/>
      <c r="D728" s="37"/>
      <c r="E728" s="97"/>
      <c r="F728" s="37"/>
      <c r="G728" s="37"/>
      <c r="H728" s="193"/>
      <c r="I728" s="13"/>
      <c r="J728" s="13"/>
      <c r="K728" s="13"/>
      <c r="L728" s="13"/>
      <c r="M728" s="13"/>
      <c r="N728" s="13"/>
      <c r="O728" s="13"/>
      <c r="P728" s="13"/>
      <c r="Q728" s="13"/>
      <c r="R728" s="13"/>
      <c r="S728" s="13"/>
      <c r="T728" s="13"/>
      <c r="U728" s="13"/>
      <c r="V728" s="37"/>
      <c r="W728" s="37"/>
      <c r="X728" s="37"/>
      <c r="Y728" s="37"/>
      <c r="Z728" s="37"/>
    </row>
    <row r="729" spans="1:26" ht="13.5" customHeight="1">
      <c r="A729" s="37"/>
      <c r="B729" s="37"/>
      <c r="C729" s="37"/>
      <c r="D729" s="37"/>
      <c r="E729" s="97"/>
      <c r="F729" s="37"/>
      <c r="G729" s="37"/>
      <c r="H729" s="193"/>
      <c r="I729" s="13"/>
      <c r="J729" s="13"/>
      <c r="K729" s="13"/>
      <c r="L729" s="13"/>
      <c r="M729" s="13"/>
      <c r="N729" s="13"/>
      <c r="O729" s="13"/>
      <c r="P729" s="13"/>
      <c r="Q729" s="13"/>
      <c r="R729" s="13"/>
      <c r="S729" s="13"/>
      <c r="T729" s="13"/>
      <c r="U729" s="13"/>
      <c r="V729" s="37"/>
      <c r="W729" s="37"/>
      <c r="X729" s="37"/>
      <c r="Y729" s="37"/>
      <c r="Z729" s="37"/>
    </row>
    <row r="730" spans="1:26" ht="13.5" customHeight="1">
      <c r="A730" s="37"/>
      <c r="B730" s="37"/>
      <c r="C730" s="37"/>
      <c r="D730" s="37"/>
      <c r="E730" s="97"/>
      <c r="F730" s="37"/>
      <c r="G730" s="37"/>
      <c r="H730" s="193"/>
      <c r="I730" s="13"/>
      <c r="J730" s="13"/>
      <c r="K730" s="13"/>
      <c r="L730" s="13"/>
      <c r="M730" s="13"/>
      <c r="N730" s="13"/>
      <c r="O730" s="13"/>
      <c r="P730" s="13"/>
      <c r="Q730" s="13"/>
      <c r="R730" s="13"/>
      <c r="S730" s="13"/>
      <c r="T730" s="13"/>
      <c r="U730" s="13"/>
      <c r="V730" s="37"/>
      <c r="W730" s="37"/>
      <c r="X730" s="37"/>
      <c r="Y730" s="37"/>
      <c r="Z730" s="37"/>
    </row>
    <row r="731" spans="1:26" ht="13.5" customHeight="1">
      <c r="A731" s="37"/>
      <c r="B731" s="37"/>
      <c r="C731" s="37"/>
      <c r="D731" s="37"/>
      <c r="E731" s="97"/>
      <c r="F731" s="37"/>
      <c r="G731" s="37"/>
      <c r="H731" s="193"/>
      <c r="I731" s="13"/>
      <c r="J731" s="13"/>
      <c r="K731" s="13"/>
      <c r="L731" s="13"/>
      <c r="M731" s="13"/>
      <c r="N731" s="13"/>
      <c r="O731" s="13"/>
      <c r="P731" s="13"/>
      <c r="Q731" s="13"/>
      <c r="R731" s="13"/>
      <c r="S731" s="13"/>
      <c r="T731" s="13"/>
      <c r="U731" s="13"/>
      <c r="V731" s="37"/>
      <c r="W731" s="37"/>
      <c r="X731" s="37"/>
      <c r="Y731" s="37"/>
      <c r="Z731" s="37"/>
    </row>
    <row r="732" spans="1:26" ht="13.5" customHeight="1">
      <c r="A732" s="37"/>
      <c r="B732" s="37"/>
      <c r="C732" s="37"/>
      <c r="D732" s="37"/>
      <c r="E732" s="97"/>
      <c r="F732" s="37"/>
      <c r="G732" s="37"/>
      <c r="H732" s="193"/>
      <c r="I732" s="13"/>
      <c r="J732" s="13"/>
      <c r="K732" s="13"/>
      <c r="L732" s="13"/>
      <c r="M732" s="13"/>
      <c r="N732" s="13"/>
      <c r="O732" s="13"/>
      <c r="P732" s="13"/>
      <c r="Q732" s="13"/>
      <c r="R732" s="13"/>
      <c r="S732" s="13"/>
      <c r="T732" s="13"/>
      <c r="U732" s="13"/>
      <c r="V732" s="37"/>
      <c r="W732" s="37"/>
      <c r="X732" s="37"/>
      <c r="Y732" s="37"/>
      <c r="Z732" s="37"/>
    </row>
    <row r="733" spans="1:26" ht="13.5" customHeight="1">
      <c r="A733" s="37"/>
      <c r="B733" s="37"/>
      <c r="C733" s="37"/>
      <c r="D733" s="37"/>
      <c r="E733" s="97"/>
      <c r="F733" s="37"/>
      <c r="G733" s="37"/>
      <c r="H733" s="193"/>
      <c r="I733" s="13"/>
      <c r="J733" s="13"/>
      <c r="K733" s="13"/>
      <c r="L733" s="13"/>
      <c r="M733" s="13"/>
      <c r="N733" s="13"/>
      <c r="O733" s="13"/>
      <c r="P733" s="13"/>
      <c r="Q733" s="13"/>
      <c r="R733" s="13"/>
      <c r="S733" s="13"/>
      <c r="T733" s="13"/>
      <c r="U733" s="13"/>
      <c r="V733" s="37"/>
      <c r="W733" s="37"/>
      <c r="X733" s="37"/>
      <c r="Y733" s="37"/>
      <c r="Z733" s="37"/>
    </row>
    <row r="734" spans="1:26" ht="13.5" customHeight="1">
      <c r="A734" s="37"/>
      <c r="B734" s="37"/>
      <c r="C734" s="37"/>
      <c r="D734" s="37"/>
      <c r="E734" s="97"/>
      <c r="F734" s="37"/>
      <c r="G734" s="37"/>
      <c r="H734" s="193"/>
      <c r="I734" s="13"/>
      <c r="J734" s="13"/>
      <c r="K734" s="13"/>
      <c r="L734" s="13"/>
      <c r="M734" s="13"/>
      <c r="N734" s="13"/>
      <c r="O734" s="13"/>
      <c r="P734" s="13"/>
      <c r="Q734" s="13"/>
      <c r="R734" s="13"/>
      <c r="S734" s="13"/>
      <c r="T734" s="13"/>
      <c r="U734" s="13"/>
      <c r="V734" s="37"/>
      <c r="W734" s="37"/>
      <c r="X734" s="37"/>
      <c r="Y734" s="37"/>
      <c r="Z734" s="37"/>
    </row>
    <row r="735" spans="1:26" ht="13.5" customHeight="1">
      <c r="A735" s="37"/>
      <c r="B735" s="37"/>
      <c r="C735" s="37"/>
      <c r="D735" s="37"/>
      <c r="E735" s="97"/>
      <c r="F735" s="37"/>
      <c r="G735" s="37"/>
      <c r="H735" s="193"/>
      <c r="I735" s="13"/>
      <c r="J735" s="13"/>
      <c r="K735" s="13"/>
      <c r="L735" s="13"/>
      <c r="M735" s="13"/>
      <c r="N735" s="13"/>
      <c r="O735" s="13"/>
      <c r="P735" s="13"/>
      <c r="Q735" s="13"/>
      <c r="R735" s="13"/>
      <c r="S735" s="13"/>
      <c r="T735" s="13"/>
      <c r="U735" s="13"/>
      <c r="V735" s="37"/>
      <c r="W735" s="37"/>
      <c r="X735" s="37"/>
      <c r="Y735" s="37"/>
      <c r="Z735" s="37"/>
    </row>
    <row r="736" spans="1:26" ht="13.5" customHeight="1">
      <c r="A736" s="37"/>
      <c r="B736" s="37"/>
      <c r="C736" s="37"/>
      <c r="D736" s="37"/>
      <c r="E736" s="97"/>
      <c r="F736" s="37"/>
      <c r="G736" s="37"/>
      <c r="H736" s="193"/>
      <c r="I736" s="13"/>
      <c r="J736" s="13"/>
      <c r="K736" s="13"/>
      <c r="L736" s="13"/>
      <c r="M736" s="13"/>
      <c r="N736" s="13"/>
      <c r="O736" s="13"/>
      <c r="P736" s="13"/>
      <c r="Q736" s="13"/>
      <c r="R736" s="13"/>
      <c r="S736" s="13"/>
      <c r="T736" s="13"/>
      <c r="U736" s="13"/>
      <c r="V736" s="37"/>
      <c r="W736" s="37"/>
      <c r="X736" s="37"/>
      <c r="Y736" s="37"/>
      <c r="Z736" s="37"/>
    </row>
    <row r="737" spans="1:26" ht="13.5" customHeight="1">
      <c r="A737" s="37"/>
      <c r="B737" s="37"/>
      <c r="C737" s="37"/>
      <c r="D737" s="37"/>
      <c r="E737" s="97"/>
      <c r="F737" s="37"/>
      <c r="G737" s="37"/>
      <c r="H737" s="193"/>
      <c r="I737" s="13"/>
      <c r="J737" s="13"/>
      <c r="K737" s="13"/>
      <c r="L737" s="13"/>
      <c r="M737" s="13"/>
      <c r="N737" s="13"/>
      <c r="O737" s="13"/>
      <c r="P737" s="13"/>
      <c r="Q737" s="13"/>
      <c r="R737" s="13"/>
      <c r="S737" s="13"/>
      <c r="T737" s="13"/>
      <c r="U737" s="13"/>
      <c r="V737" s="37"/>
      <c r="W737" s="37"/>
      <c r="X737" s="37"/>
      <c r="Y737" s="37"/>
      <c r="Z737" s="37"/>
    </row>
    <row r="738" spans="1:26" ht="13.5" customHeight="1">
      <c r="A738" s="37"/>
      <c r="B738" s="37"/>
      <c r="C738" s="37"/>
      <c r="D738" s="37"/>
      <c r="E738" s="97"/>
      <c r="F738" s="37"/>
      <c r="G738" s="37"/>
      <c r="H738" s="193"/>
      <c r="I738" s="13"/>
      <c r="J738" s="13"/>
      <c r="K738" s="13"/>
      <c r="L738" s="13"/>
      <c r="M738" s="13"/>
      <c r="N738" s="13"/>
      <c r="O738" s="13"/>
      <c r="P738" s="13"/>
      <c r="Q738" s="13"/>
      <c r="R738" s="13"/>
      <c r="S738" s="13"/>
      <c r="T738" s="13"/>
      <c r="U738" s="13"/>
      <c r="V738" s="37"/>
      <c r="W738" s="37"/>
      <c r="X738" s="37"/>
      <c r="Y738" s="37"/>
      <c r="Z738" s="37"/>
    </row>
    <row r="739" spans="1:26" ht="13.5" customHeight="1">
      <c r="A739" s="37"/>
      <c r="B739" s="37"/>
      <c r="C739" s="37"/>
      <c r="D739" s="37"/>
      <c r="E739" s="97"/>
      <c r="F739" s="37"/>
      <c r="G739" s="37"/>
      <c r="H739" s="193"/>
      <c r="I739" s="13"/>
      <c r="J739" s="13"/>
      <c r="K739" s="13"/>
      <c r="L739" s="13"/>
      <c r="M739" s="13"/>
      <c r="N739" s="13"/>
      <c r="O739" s="13"/>
      <c r="P739" s="13"/>
      <c r="Q739" s="13"/>
      <c r="R739" s="13"/>
      <c r="S739" s="13"/>
      <c r="T739" s="13"/>
      <c r="U739" s="13"/>
      <c r="V739" s="37"/>
      <c r="W739" s="37"/>
      <c r="X739" s="37"/>
      <c r="Y739" s="37"/>
      <c r="Z739" s="37"/>
    </row>
    <row r="740" spans="1:26" ht="13.5" customHeight="1">
      <c r="A740" s="37"/>
      <c r="B740" s="37"/>
      <c r="C740" s="37"/>
      <c r="D740" s="37"/>
      <c r="E740" s="97"/>
      <c r="F740" s="37"/>
      <c r="G740" s="37"/>
      <c r="H740" s="193"/>
      <c r="I740" s="13"/>
      <c r="J740" s="13"/>
      <c r="K740" s="13"/>
      <c r="L740" s="13"/>
      <c r="M740" s="13"/>
      <c r="N740" s="13"/>
      <c r="O740" s="13"/>
      <c r="P740" s="13"/>
      <c r="Q740" s="13"/>
      <c r="R740" s="13"/>
      <c r="S740" s="13"/>
      <c r="T740" s="13"/>
      <c r="U740" s="13"/>
      <c r="V740" s="37"/>
      <c r="W740" s="37"/>
      <c r="X740" s="37"/>
      <c r="Y740" s="37"/>
      <c r="Z740" s="37"/>
    </row>
    <row r="741" spans="1:26" ht="13.5" customHeight="1">
      <c r="A741" s="37"/>
      <c r="B741" s="37"/>
      <c r="C741" s="37"/>
      <c r="D741" s="37"/>
      <c r="E741" s="97"/>
      <c r="F741" s="37"/>
      <c r="G741" s="37"/>
      <c r="H741" s="193"/>
      <c r="I741" s="13"/>
      <c r="J741" s="13"/>
      <c r="K741" s="13"/>
      <c r="L741" s="13"/>
      <c r="M741" s="13"/>
      <c r="N741" s="13"/>
      <c r="O741" s="13"/>
      <c r="P741" s="13"/>
      <c r="Q741" s="13"/>
      <c r="R741" s="13"/>
      <c r="S741" s="13"/>
      <c r="T741" s="13"/>
      <c r="U741" s="13"/>
      <c r="V741" s="37"/>
      <c r="W741" s="37"/>
      <c r="X741" s="37"/>
      <c r="Y741" s="37"/>
      <c r="Z741" s="37"/>
    </row>
    <row r="742" spans="1:26" ht="13.5" customHeight="1">
      <c r="A742" s="37"/>
      <c r="B742" s="37"/>
      <c r="C742" s="37"/>
      <c r="D742" s="37"/>
      <c r="E742" s="97"/>
      <c r="F742" s="37"/>
      <c r="G742" s="37"/>
      <c r="H742" s="193"/>
      <c r="I742" s="13"/>
      <c r="J742" s="13"/>
      <c r="K742" s="13"/>
      <c r="L742" s="13"/>
      <c r="M742" s="13"/>
      <c r="N742" s="13"/>
      <c r="O742" s="13"/>
      <c r="P742" s="13"/>
      <c r="Q742" s="13"/>
      <c r="R742" s="13"/>
      <c r="S742" s="13"/>
      <c r="T742" s="13"/>
      <c r="U742" s="13"/>
      <c r="V742" s="37"/>
      <c r="W742" s="37"/>
      <c r="X742" s="37"/>
      <c r="Y742" s="37"/>
      <c r="Z742" s="37"/>
    </row>
    <row r="743" spans="1:26" ht="13.5" customHeight="1">
      <c r="A743" s="37"/>
      <c r="B743" s="37"/>
      <c r="C743" s="37"/>
      <c r="D743" s="37"/>
      <c r="E743" s="97"/>
      <c r="F743" s="37"/>
      <c r="G743" s="37"/>
      <c r="H743" s="193"/>
      <c r="I743" s="13"/>
      <c r="J743" s="13"/>
      <c r="K743" s="13"/>
      <c r="L743" s="13"/>
      <c r="M743" s="13"/>
      <c r="N743" s="13"/>
      <c r="O743" s="13"/>
      <c r="P743" s="13"/>
      <c r="Q743" s="13"/>
      <c r="R743" s="13"/>
      <c r="S743" s="13"/>
      <c r="T743" s="13"/>
      <c r="U743" s="13"/>
      <c r="V743" s="37"/>
      <c r="W743" s="37"/>
      <c r="X743" s="37"/>
      <c r="Y743" s="37"/>
      <c r="Z743" s="37"/>
    </row>
    <row r="744" spans="1:26" ht="13.5" customHeight="1">
      <c r="A744" s="37"/>
      <c r="B744" s="37"/>
      <c r="C744" s="37"/>
      <c r="D744" s="37"/>
      <c r="E744" s="97"/>
      <c r="F744" s="37"/>
      <c r="G744" s="37"/>
      <c r="H744" s="193"/>
      <c r="I744" s="13"/>
      <c r="J744" s="13"/>
      <c r="K744" s="13"/>
      <c r="L744" s="13"/>
      <c r="M744" s="13"/>
      <c r="N744" s="13"/>
      <c r="O744" s="13"/>
      <c r="P744" s="13"/>
      <c r="Q744" s="13"/>
      <c r="R744" s="13"/>
      <c r="S744" s="13"/>
      <c r="T744" s="13"/>
      <c r="U744" s="13"/>
      <c r="V744" s="37"/>
      <c r="W744" s="37"/>
      <c r="X744" s="37"/>
      <c r="Y744" s="37"/>
      <c r="Z744" s="37"/>
    </row>
    <row r="745" spans="1:26" ht="13.5" customHeight="1">
      <c r="A745" s="37"/>
      <c r="B745" s="37"/>
      <c r="C745" s="37"/>
      <c r="D745" s="37"/>
      <c r="E745" s="97"/>
      <c r="F745" s="37"/>
      <c r="G745" s="37"/>
      <c r="H745" s="193"/>
      <c r="I745" s="13"/>
      <c r="J745" s="13"/>
      <c r="K745" s="13"/>
      <c r="L745" s="13"/>
      <c r="M745" s="13"/>
      <c r="N745" s="13"/>
      <c r="O745" s="13"/>
      <c r="P745" s="13"/>
      <c r="Q745" s="13"/>
      <c r="R745" s="13"/>
      <c r="S745" s="13"/>
      <c r="T745" s="13"/>
      <c r="U745" s="13"/>
      <c r="V745" s="37"/>
      <c r="W745" s="37"/>
      <c r="X745" s="37"/>
      <c r="Y745" s="37"/>
      <c r="Z745" s="37"/>
    </row>
    <row r="746" spans="1:26" ht="13.5" customHeight="1">
      <c r="A746" s="37"/>
      <c r="B746" s="37"/>
      <c r="C746" s="37"/>
      <c r="D746" s="37"/>
      <c r="E746" s="97"/>
      <c r="F746" s="37"/>
      <c r="G746" s="37"/>
      <c r="H746" s="193"/>
      <c r="I746" s="13"/>
      <c r="J746" s="13"/>
      <c r="K746" s="13"/>
      <c r="L746" s="13"/>
      <c r="M746" s="13"/>
      <c r="N746" s="13"/>
      <c r="O746" s="13"/>
      <c r="P746" s="13"/>
      <c r="Q746" s="13"/>
      <c r="R746" s="13"/>
      <c r="S746" s="13"/>
      <c r="T746" s="13"/>
      <c r="U746" s="13"/>
      <c r="V746" s="37"/>
      <c r="W746" s="37"/>
      <c r="X746" s="37"/>
      <c r="Y746" s="37"/>
      <c r="Z746" s="37"/>
    </row>
    <row r="747" spans="1:26" ht="13.5" customHeight="1">
      <c r="A747" s="37"/>
      <c r="B747" s="37"/>
      <c r="C747" s="37"/>
      <c r="D747" s="37"/>
      <c r="E747" s="97"/>
      <c r="F747" s="37"/>
      <c r="G747" s="37"/>
      <c r="H747" s="193"/>
      <c r="I747" s="13"/>
      <c r="J747" s="13"/>
      <c r="K747" s="13"/>
      <c r="L747" s="13"/>
      <c r="M747" s="13"/>
      <c r="N747" s="13"/>
      <c r="O747" s="13"/>
      <c r="P747" s="13"/>
      <c r="Q747" s="13"/>
      <c r="R747" s="13"/>
      <c r="S747" s="13"/>
      <c r="T747" s="13"/>
      <c r="U747" s="13"/>
      <c r="V747" s="37"/>
      <c r="W747" s="37"/>
      <c r="X747" s="37"/>
      <c r="Y747" s="37"/>
      <c r="Z747" s="37"/>
    </row>
    <row r="748" spans="1:26" ht="13.5" customHeight="1">
      <c r="A748" s="37"/>
      <c r="B748" s="37"/>
      <c r="C748" s="37"/>
      <c r="D748" s="37"/>
      <c r="E748" s="97"/>
      <c r="F748" s="37"/>
      <c r="G748" s="37"/>
      <c r="H748" s="193"/>
      <c r="I748" s="13"/>
      <c r="J748" s="13"/>
      <c r="K748" s="13"/>
      <c r="L748" s="13"/>
      <c r="M748" s="13"/>
      <c r="N748" s="13"/>
      <c r="O748" s="13"/>
      <c r="P748" s="13"/>
      <c r="Q748" s="13"/>
      <c r="R748" s="13"/>
      <c r="S748" s="13"/>
      <c r="T748" s="13"/>
      <c r="U748" s="13"/>
      <c r="V748" s="37"/>
      <c r="W748" s="37"/>
      <c r="X748" s="37"/>
      <c r="Y748" s="37"/>
      <c r="Z748" s="37"/>
    </row>
    <row r="749" spans="1:26" ht="13.5" customHeight="1">
      <c r="A749" s="37"/>
      <c r="B749" s="37"/>
      <c r="C749" s="37"/>
      <c r="D749" s="37"/>
      <c r="E749" s="97"/>
      <c r="F749" s="37"/>
      <c r="G749" s="37"/>
      <c r="H749" s="193"/>
      <c r="I749" s="13"/>
      <c r="J749" s="13"/>
      <c r="K749" s="13"/>
      <c r="L749" s="13"/>
      <c r="M749" s="13"/>
      <c r="N749" s="13"/>
      <c r="O749" s="13"/>
      <c r="P749" s="13"/>
      <c r="Q749" s="13"/>
      <c r="R749" s="13"/>
      <c r="S749" s="13"/>
      <c r="T749" s="13"/>
      <c r="U749" s="13"/>
      <c r="V749" s="37"/>
      <c r="W749" s="37"/>
      <c r="X749" s="37"/>
      <c r="Y749" s="37"/>
      <c r="Z749" s="37"/>
    </row>
    <row r="750" spans="1:26" ht="13.5" customHeight="1">
      <c r="A750" s="37"/>
      <c r="B750" s="37"/>
      <c r="C750" s="37"/>
      <c r="D750" s="37"/>
      <c r="E750" s="97"/>
      <c r="F750" s="37"/>
      <c r="G750" s="37"/>
      <c r="H750" s="193"/>
      <c r="I750" s="13"/>
      <c r="J750" s="13"/>
      <c r="K750" s="13"/>
      <c r="L750" s="13"/>
      <c r="M750" s="13"/>
      <c r="N750" s="13"/>
      <c r="O750" s="13"/>
      <c r="P750" s="13"/>
      <c r="Q750" s="13"/>
      <c r="R750" s="13"/>
      <c r="S750" s="13"/>
      <c r="T750" s="13"/>
      <c r="U750" s="13"/>
      <c r="V750" s="37"/>
      <c r="W750" s="37"/>
      <c r="X750" s="37"/>
      <c r="Y750" s="37"/>
      <c r="Z750" s="37"/>
    </row>
    <row r="751" spans="1:26" ht="13.5" customHeight="1">
      <c r="A751" s="37"/>
      <c r="B751" s="37"/>
      <c r="C751" s="37"/>
      <c r="D751" s="37"/>
      <c r="E751" s="97"/>
      <c r="F751" s="37"/>
      <c r="G751" s="37"/>
      <c r="H751" s="193"/>
      <c r="I751" s="13"/>
      <c r="J751" s="13"/>
      <c r="K751" s="13"/>
      <c r="L751" s="13"/>
      <c r="M751" s="13"/>
      <c r="N751" s="13"/>
      <c r="O751" s="13"/>
      <c r="P751" s="13"/>
      <c r="Q751" s="13"/>
      <c r="R751" s="13"/>
      <c r="S751" s="13"/>
      <c r="T751" s="13"/>
      <c r="U751" s="13"/>
      <c r="V751" s="37"/>
      <c r="W751" s="37"/>
      <c r="X751" s="37"/>
      <c r="Y751" s="37"/>
      <c r="Z751" s="37"/>
    </row>
    <row r="752" spans="1:26" ht="13.5" customHeight="1">
      <c r="A752" s="37"/>
      <c r="B752" s="37"/>
      <c r="C752" s="37"/>
      <c r="D752" s="37"/>
      <c r="E752" s="97"/>
      <c r="F752" s="37"/>
      <c r="G752" s="37"/>
      <c r="H752" s="193"/>
      <c r="I752" s="13"/>
      <c r="J752" s="13"/>
      <c r="K752" s="13"/>
      <c r="L752" s="13"/>
      <c r="M752" s="13"/>
      <c r="N752" s="13"/>
      <c r="O752" s="13"/>
      <c r="P752" s="13"/>
      <c r="Q752" s="13"/>
      <c r="R752" s="13"/>
      <c r="S752" s="13"/>
      <c r="T752" s="13"/>
      <c r="U752" s="13"/>
      <c r="V752" s="37"/>
      <c r="W752" s="37"/>
      <c r="X752" s="37"/>
      <c r="Y752" s="37"/>
      <c r="Z752" s="37"/>
    </row>
    <row r="753" spans="1:26" ht="13.5" customHeight="1">
      <c r="A753" s="37"/>
      <c r="B753" s="37"/>
      <c r="C753" s="37"/>
      <c r="D753" s="37"/>
      <c r="E753" s="97"/>
      <c r="F753" s="37"/>
      <c r="G753" s="37"/>
      <c r="H753" s="193"/>
      <c r="I753" s="13"/>
      <c r="J753" s="13"/>
      <c r="K753" s="13"/>
      <c r="L753" s="13"/>
      <c r="M753" s="13"/>
      <c r="N753" s="13"/>
      <c r="O753" s="13"/>
      <c r="P753" s="13"/>
      <c r="Q753" s="13"/>
      <c r="R753" s="13"/>
      <c r="S753" s="13"/>
      <c r="T753" s="13"/>
      <c r="U753" s="13"/>
      <c r="V753" s="37"/>
      <c r="W753" s="37"/>
      <c r="X753" s="37"/>
      <c r="Y753" s="37"/>
      <c r="Z753" s="37"/>
    </row>
    <row r="754" spans="1:26" ht="13.5" customHeight="1">
      <c r="A754" s="37"/>
      <c r="B754" s="37"/>
      <c r="C754" s="37"/>
      <c r="D754" s="37"/>
      <c r="E754" s="97"/>
      <c r="F754" s="37"/>
      <c r="G754" s="37"/>
      <c r="H754" s="193"/>
      <c r="I754" s="13"/>
      <c r="J754" s="13"/>
      <c r="K754" s="13"/>
      <c r="L754" s="13"/>
      <c r="M754" s="13"/>
      <c r="N754" s="13"/>
      <c r="O754" s="13"/>
      <c r="P754" s="13"/>
      <c r="Q754" s="13"/>
      <c r="R754" s="13"/>
      <c r="S754" s="13"/>
      <c r="T754" s="13"/>
      <c r="U754" s="13"/>
      <c r="V754" s="37"/>
      <c r="W754" s="37"/>
      <c r="X754" s="37"/>
      <c r="Y754" s="37"/>
      <c r="Z754" s="37"/>
    </row>
    <row r="755" spans="1:26" ht="13.5" customHeight="1">
      <c r="A755" s="37"/>
      <c r="B755" s="37"/>
      <c r="C755" s="37"/>
      <c r="D755" s="37"/>
      <c r="E755" s="97"/>
      <c r="F755" s="37"/>
      <c r="G755" s="37"/>
      <c r="H755" s="193"/>
      <c r="I755" s="13"/>
      <c r="J755" s="13"/>
      <c r="K755" s="13"/>
      <c r="L755" s="13"/>
      <c r="M755" s="13"/>
      <c r="N755" s="13"/>
      <c r="O755" s="13"/>
      <c r="P755" s="13"/>
      <c r="Q755" s="13"/>
      <c r="R755" s="13"/>
      <c r="S755" s="13"/>
      <c r="T755" s="13"/>
      <c r="U755" s="13"/>
      <c r="V755" s="37"/>
      <c r="W755" s="37"/>
      <c r="X755" s="37"/>
      <c r="Y755" s="37"/>
      <c r="Z755" s="37"/>
    </row>
    <row r="756" spans="1:26" ht="13.5" customHeight="1">
      <c r="A756" s="37"/>
      <c r="B756" s="37"/>
      <c r="C756" s="37"/>
      <c r="D756" s="37"/>
      <c r="E756" s="97"/>
      <c r="F756" s="37"/>
      <c r="G756" s="37"/>
      <c r="H756" s="193"/>
      <c r="I756" s="13"/>
      <c r="J756" s="13"/>
      <c r="K756" s="13"/>
      <c r="L756" s="13"/>
      <c r="M756" s="13"/>
      <c r="N756" s="13"/>
      <c r="O756" s="13"/>
      <c r="P756" s="13"/>
      <c r="Q756" s="13"/>
      <c r="R756" s="13"/>
      <c r="S756" s="13"/>
      <c r="T756" s="13"/>
      <c r="U756" s="13"/>
      <c r="V756" s="37"/>
      <c r="W756" s="37"/>
      <c r="X756" s="37"/>
      <c r="Y756" s="37"/>
      <c r="Z756" s="37"/>
    </row>
    <row r="757" spans="1:26" ht="13.5" customHeight="1">
      <c r="A757" s="37"/>
      <c r="B757" s="37"/>
      <c r="C757" s="37"/>
      <c r="D757" s="37"/>
      <c r="E757" s="97"/>
      <c r="F757" s="37"/>
      <c r="G757" s="37"/>
      <c r="H757" s="193"/>
      <c r="I757" s="13"/>
      <c r="J757" s="13"/>
      <c r="K757" s="13"/>
      <c r="L757" s="13"/>
      <c r="M757" s="13"/>
      <c r="N757" s="13"/>
      <c r="O757" s="13"/>
      <c r="P757" s="13"/>
      <c r="Q757" s="13"/>
      <c r="R757" s="13"/>
      <c r="S757" s="13"/>
      <c r="T757" s="13"/>
      <c r="U757" s="13"/>
      <c r="V757" s="37"/>
      <c r="W757" s="37"/>
      <c r="X757" s="37"/>
      <c r="Y757" s="37"/>
      <c r="Z757" s="37"/>
    </row>
    <row r="758" spans="1:26" ht="13.5" customHeight="1">
      <c r="A758" s="37"/>
      <c r="B758" s="37"/>
      <c r="C758" s="37"/>
      <c r="D758" s="37"/>
      <c r="E758" s="97"/>
      <c r="F758" s="37"/>
      <c r="G758" s="37"/>
      <c r="H758" s="193"/>
      <c r="I758" s="13"/>
      <c r="J758" s="13"/>
      <c r="K758" s="13"/>
      <c r="L758" s="13"/>
      <c r="M758" s="13"/>
      <c r="N758" s="13"/>
      <c r="O758" s="13"/>
      <c r="P758" s="13"/>
      <c r="Q758" s="13"/>
      <c r="R758" s="13"/>
      <c r="S758" s="13"/>
      <c r="T758" s="13"/>
      <c r="U758" s="13"/>
      <c r="V758" s="37"/>
      <c r="W758" s="37"/>
      <c r="X758" s="37"/>
      <c r="Y758" s="37"/>
      <c r="Z758" s="37"/>
    </row>
    <row r="759" spans="1:26" ht="13.5" customHeight="1">
      <c r="A759" s="37"/>
      <c r="B759" s="37"/>
      <c r="C759" s="37"/>
      <c r="D759" s="37"/>
      <c r="E759" s="97"/>
      <c r="F759" s="37"/>
      <c r="G759" s="37"/>
      <c r="H759" s="193"/>
      <c r="I759" s="13"/>
      <c r="J759" s="13"/>
      <c r="K759" s="13"/>
      <c r="L759" s="13"/>
      <c r="M759" s="13"/>
      <c r="N759" s="13"/>
      <c r="O759" s="13"/>
      <c r="P759" s="13"/>
      <c r="Q759" s="13"/>
      <c r="R759" s="13"/>
      <c r="S759" s="13"/>
      <c r="T759" s="13"/>
      <c r="U759" s="13"/>
      <c r="V759" s="37"/>
      <c r="W759" s="37"/>
      <c r="X759" s="37"/>
      <c r="Y759" s="37"/>
      <c r="Z759" s="37"/>
    </row>
    <row r="760" spans="1:26" ht="13.5" customHeight="1">
      <c r="A760" s="37"/>
      <c r="B760" s="37"/>
      <c r="C760" s="37"/>
      <c r="D760" s="37"/>
      <c r="E760" s="97"/>
      <c r="F760" s="37"/>
      <c r="G760" s="37"/>
      <c r="H760" s="193"/>
      <c r="I760" s="13"/>
      <c r="J760" s="13"/>
      <c r="K760" s="13"/>
      <c r="L760" s="13"/>
      <c r="M760" s="13"/>
      <c r="N760" s="13"/>
      <c r="O760" s="13"/>
      <c r="P760" s="13"/>
      <c r="Q760" s="13"/>
      <c r="R760" s="13"/>
      <c r="S760" s="13"/>
      <c r="T760" s="13"/>
      <c r="U760" s="13"/>
      <c r="V760" s="37"/>
      <c r="W760" s="37"/>
      <c r="X760" s="37"/>
      <c r="Y760" s="37"/>
      <c r="Z760" s="37"/>
    </row>
    <row r="761" spans="1:26" ht="13.5" customHeight="1">
      <c r="A761" s="37"/>
      <c r="B761" s="37"/>
      <c r="C761" s="37"/>
      <c r="D761" s="37"/>
      <c r="E761" s="97"/>
      <c r="F761" s="37"/>
      <c r="G761" s="37"/>
      <c r="H761" s="193"/>
      <c r="I761" s="13"/>
      <c r="J761" s="13"/>
      <c r="K761" s="13"/>
      <c r="L761" s="13"/>
      <c r="M761" s="13"/>
      <c r="N761" s="13"/>
      <c r="O761" s="13"/>
      <c r="P761" s="13"/>
      <c r="Q761" s="13"/>
      <c r="R761" s="13"/>
      <c r="S761" s="13"/>
      <c r="T761" s="13"/>
      <c r="U761" s="13"/>
      <c r="V761" s="37"/>
      <c r="W761" s="37"/>
      <c r="X761" s="37"/>
      <c r="Y761" s="37"/>
      <c r="Z761" s="37"/>
    </row>
    <row r="762" spans="1:26" ht="13.5" customHeight="1">
      <c r="A762" s="37"/>
      <c r="B762" s="37"/>
      <c r="C762" s="37"/>
      <c r="D762" s="37"/>
      <c r="E762" s="97"/>
      <c r="F762" s="37"/>
      <c r="G762" s="37"/>
      <c r="H762" s="193"/>
      <c r="I762" s="13"/>
      <c r="J762" s="13"/>
      <c r="K762" s="13"/>
      <c r="L762" s="13"/>
      <c r="M762" s="13"/>
      <c r="N762" s="13"/>
      <c r="O762" s="13"/>
      <c r="P762" s="13"/>
      <c r="Q762" s="13"/>
      <c r="R762" s="13"/>
      <c r="S762" s="13"/>
      <c r="T762" s="13"/>
      <c r="U762" s="13"/>
      <c r="V762" s="37"/>
      <c r="W762" s="37"/>
      <c r="X762" s="37"/>
      <c r="Y762" s="37"/>
      <c r="Z762" s="37"/>
    </row>
    <row r="763" spans="1:26" ht="13.5" customHeight="1">
      <c r="A763" s="37"/>
      <c r="B763" s="37"/>
      <c r="C763" s="37"/>
      <c r="D763" s="37"/>
      <c r="E763" s="97"/>
      <c r="F763" s="37"/>
      <c r="G763" s="37"/>
      <c r="H763" s="193"/>
      <c r="I763" s="13"/>
      <c r="J763" s="13"/>
      <c r="K763" s="13"/>
      <c r="L763" s="13"/>
      <c r="M763" s="13"/>
      <c r="N763" s="13"/>
      <c r="O763" s="13"/>
      <c r="P763" s="13"/>
      <c r="Q763" s="13"/>
      <c r="R763" s="13"/>
      <c r="S763" s="13"/>
      <c r="T763" s="13"/>
      <c r="U763" s="13"/>
      <c r="V763" s="37"/>
      <c r="W763" s="37"/>
      <c r="X763" s="37"/>
      <c r="Y763" s="37"/>
      <c r="Z763" s="37"/>
    </row>
    <row r="764" spans="1:26" ht="13.5" customHeight="1">
      <c r="A764" s="37"/>
      <c r="B764" s="37"/>
      <c r="C764" s="37"/>
      <c r="D764" s="37"/>
      <c r="E764" s="97"/>
      <c r="F764" s="37"/>
      <c r="G764" s="37"/>
      <c r="H764" s="193"/>
      <c r="I764" s="13"/>
      <c r="J764" s="13"/>
      <c r="K764" s="13"/>
      <c r="L764" s="13"/>
      <c r="M764" s="13"/>
      <c r="N764" s="13"/>
      <c r="O764" s="13"/>
      <c r="P764" s="13"/>
      <c r="Q764" s="13"/>
      <c r="R764" s="13"/>
      <c r="S764" s="13"/>
      <c r="T764" s="13"/>
      <c r="U764" s="13"/>
      <c r="V764" s="37"/>
      <c r="W764" s="37"/>
      <c r="X764" s="37"/>
      <c r="Y764" s="37"/>
      <c r="Z764" s="37"/>
    </row>
    <row r="765" spans="1:26" ht="13.5" customHeight="1">
      <c r="A765" s="37"/>
      <c r="B765" s="37"/>
      <c r="C765" s="37"/>
      <c r="D765" s="37"/>
      <c r="E765" s="97"/>
      <c r="F765" s="37"/>
      <c r="G765" s="37"/>
      <c r="H765" s="193"/>
      <c r="I765" s="13"/>
      <c r="J765" s="13"/>
      <c r="K765" s="13"/>
      <c r="L765" s="13"/>
      <c r="M765" s="13"/>
      <c r="N765" s="13"/>
      <c r="O765" s="13"/>
      <c r="P765" s="13"/>
      <c r="Q765" s="13"/>
      <c r="R765" s="13"/>
      <c r="S765" s="13"/>
      <c r="T765" s="13"/>
      <c r="U765" s="13"/>
      <c r="V765" s="37"/>
      <c r="W765" s="37"/>
      <c r="X765" s="37"/>
      <c r="Y765" s="37"/>
      <c r="Z765" s="37"/>
    </row>
    <row r="766" spans="1:26" ht="13.5" customHeight="1">
      <c r="A766" s="37"/>
      <c r="B766" s="37"/>
      <c r="C766" s="37"/>
      <c r="D766" s="37"/>
      <c r="E766" s="97"/>
      <c r="F766" s="37"/>
      <c r="G766" s="37"/>
      <c r="H766" s="193"/>
      <c r="I766" s="13"/>
      <c r="J766" s="13"/>
      <c r="K766" s="13"/>
      <c r="L766" s="13"/>
      <c r="M766" s="13"/>
      <c r="N766" s="13"/>
      <c r="O766" s="13"/>
      <c r="P766" s="13"/>
      <c r="Q766" s="13"/>
      <c r="R766" s="13"/>
      <c r="S766" s="13"/>
      <c r="T766" s="13"/>
      <c r="U766" s="13"/>
      <c r="V766" s="37"/>
      <c r="W766" s="37"/>
      <c r="X766" s="37"/>
      <c r="Y766" s="37"/>
      <c r="Z766" s="37"/>
    </row>
    <row r="767" spans="1:26" ht="13.5" customHeight="1">
      <c r="A767" s="37"/>
      <c r="B767" s="37"/>
      <c r="C767" s="37"/>
      <c r="D767" s="37"/>
      <c r="E767" s="97"/>
      <c r="F767" s="37"/>
      <c r="G767" s="37"/>
      <c r="H767" s="193"/>
      <c r="I767" s="13"/>
      <c r="J767" s="13"/>
      <c r="K767" s="13"/>
      <c r="L767" s="13"/>
      <c r="M767" s="13"/>
      <c r="N767" s="13"/>
      <c r="O767" s="13"/>
      <c r="P767" s="13"/>
      <c r="Q767" s="13"/>
      <c r="R767" s="13"/>
      <c r="S767" s="13"/>
      <c r="T767" s="13"/>
      <c r="U767" s="13"/>
      <c r="V767" s="37"/>
      <c r="W767" s="37"/>
      <c r="X767" s="37"/>
      <c r="Y767" s="37"/>
      <c r="Z767" s="37"/>
    </row>
    <row r="768" spans="1:26" ht="13.5" customHeight="1">
      <c r="A768" s="37"/>
      <c r="B768" s="37"/>
      <c r="C768" s="37"/>
      <c r="D768" s="37"/>
      <c r="E768" s="97"/>
      <c r="F768" s="37"/>
      <c r="G768" s="37"/>
      <c r="H768" s="193"/>
      <c r="I768" s="13"/>
      <c r="J768" s="13"/>
      <c r="K768" s="13"/>
      <c r="L768" s="13"/>
      <c r="M768" s="13"/>
      <c r="N768" s="13"/>
      <c r="O768" s="13"/>
      <c r="P768" s="13"/>
      <c r="Q768" s="13"/>
      <c r="R768" s="13"/>
      <c r="S768" s="13"/>
      <c r="T768" s="13"/>
      <c r="U768" s="13"/>
      <c r="V768" s="37"/>
      <c r="W768" s="37"/>
      <c r="X768" s="37"/>
      <c r="Y768" s="37"/>
      <c r="Z768" s="37"/>
    </row>
    <row r="769" spans="1:26" ht="13.5" customHeight="1">
      <c r="A769" s="37"/>
      <c r="B769" s="37"/>
      <c r="C769" s="37"/>
      <c r="D769" s="37"/>
      <c r="E769" s="97"/>
      <c r="F769" s="37"/>
      <c r="G769" s="37"/>
      <c r="H769" s="193"/>
      <c r="I769" s="13"/>
      <c r="J769" s="13"/>
      <c r="K769" s="13"/>
      <c r="L769" s="13"/>
      <c r="M769" s="13"/>
      <c r="N769" s="13"/>
      <c r="O769" s="13"/>
      <c r="P769" s="13"/>
      <c r="Q769" s="13"/>
      <c r="R769" s="13"/>
      <c r="S769" s="13"/>
      <c r="T769" s="13"/>
      <c r="U769" s="13"/>
      <c r="V769" s="37"/>
      <c r="W769" s="37"/>
      <c r="X769" s="37"/>
      <c r="Y769" s="37"/>
      <c r="Z769" s="37"/>
    </row>
    <row r="770" spans="1:26" ht="13.5" customHeight="1">
      <c r="A770" s="37"/>
      <c r="B770" s="37"/>
      <c r="C770" s="37"/>
      <c r="D770" s="37"/>
      <c r="E770" s="97"/>
      <c r="F770" s="37"/>
      <c r="G770" s="37"/>
      <c r="H770" s="193"/>
      <c r="I770" s="13"/>
      <c r="J770" s="13"/>
      <c r="K770" s="13"/>
      <c r="L770" s="13"/>
      <c r="M770" s="13"/>
      <c r="N770" s="13"/>
      <c r="O770" s="13"/>
      <c r="P770" s="13"/>
      <c r="Q770" s="13"/>
      <c r="R770" s="13"/>
      <c r="S770" s="13"/>
      <c r="T770" s="13"/>
      <c r="U770" s="13"/>
      <c r="V770" s="37"/>
      <c r="W770" s="37"/>
      <c r="X770" s="37"/>
      <c r="Y770" s="37"/>
      <c r="Z770" s="37"/>
    </row>
    <row r="771" spans="1:26" ht="13.5" customHeight="1">
      <c r="A771" s="37"/>
      <c r="B771" s="37"/>
      <c r="C771" s="37"/>
      <c r="D771" s="37"/>
      <c r="E771" s="97"/>
      <c r="F771" s="37"/>
      <c r="G771" s="37"/>
      <c r="H771" s="193"/>
      <c r="I771" s="13"/>
      <c r="J771" s="13"/>
      <c r="K771" s="13"/>
      <c r="L771" s="13"/>
      <c r="M771" s="13"/>
      <c r="N771" s="13"/>
      <c r="O771" s="13"/>
      <c r="P771" s="13"/>
      <c r="Q771" s="13"/>
      <c r="R771" s="13"/>
      <c r="S771" s="13"/>
      <c r="T771" s="13"/>
      <c r="U771" s="13"/>
      <c r="V771" s="37"/>
      <c r="W771" s="37"/>
      <c r="X771" s="37"/>
      <c r="Y771" s="37"/>
      <c r="Z771" s="37"/>
    </row>
    <row r="772" spans="1:26" ht="13.5" customHeight="1">
      <c r="A772" s="37"/>
      <c r="B772" s="37"/>
      <c r="C772" s="37"/>
      <c r="D772" s="37"/>
      <c r="E772" s="97"/>
      <c r="F772" s="37"/>
      <c r="G772" s="37"/>
      <c r="H772" s="193"/>
      <c r="I772" s="13"/>
      <c r="J772" s="13"/>
      <c r="K772" s="13"/>
      <c r="L772" s="13"/>
      <c r="M772" s="13"/>
      <c r="N772" s="13"/>
      <c r="O772" s="13"/>
      <c r="P772" s="13"/>
      <c r="Q772" s="13"/>
      <c r="R772" s="13"/>
      <c r="S772" s="13"/>
      <c r="T772" s="13"/>
      <c r="U772" s="13"/>
      <c r="V772" s="37"/>
      <c r="W772" s="37"/>
      <c r="X772" s="37"/>
      <c r="Y772" s="37"/>
      <c r="Z772" s="37"/>
    </row>
    <row r="773" spans="1:26" ht="13.5" customHeight="1">
      <c r="A773" s="37"/>
      <c r="B773" s="37"/>
      <c r="C773" s="37"/>
      <c r="D773" s="37"/>
      <c r="E773" s="97"/>
      <c r="F773" s="37"/>
      <c r="G773" s="37"/>
      <c r="H773" s="193"/>
      <c r="I773" s="13"/>
      <c r="J773" s="13"/>
      <c r="K773" s="13"/>
      <c r="L773" s="13"/>
      <c r="M773" s="13"/>
      <c r="N773" s="13"/>
      <c r="O773" s="13"/>
      <c r="P773" s="13"/>
      <c r="Q773" s="13"/>
      <c r="R773" s="13"/>
      <c r="S773" s="13"/>
      <c r="T773" s="13"/>
      <c r="U773" s="13"/>
      <c r="V773" s="37"/>
      <c r="W773" s="37"/>
      <c r="X773" s="37"/>
      <c r="Y773" s="37"/>
      <c r="Z773" s="37"/>
    </row>
    <row r="774" spans="1:26" ht="13.5" customHeight="1">
      <c r="A774" s="37"/>
      <c r="B774" s="37"/>
      <c r="C774" s="37"/>
      <c r="D774" s="37"/>
      <c r="E774" s="97"/>
      <c r="F774" s="37"/>
      <c r="G774" s="37"/>
      <c r="H774" s="193"/>
      <c r="I774" s="13"/>
      <c r="J774" s="13"/>
      <c r="K774" s="13"/>
      <c r="L774" s="13"/>
      <c r="M774" s="13"/>
      <c r="N774" s="13"/>
      <c r="O774" s="13"/>
      <c r="P774" s="13"/>
      <c r="Q774" s="13"/>
      <c r="R774" s="13"/>
      <c r="S774" s="13"/>
      <c r="T774" s="13"/>
      <c r="U774" s="13"/>
      <c r="V774" s="37"/>
      <c r="W774" s="37"/>
      <c r="X774" s="37"/>
      <c r="Y774" s="37"/>
      <c r="Z774" s="37"/>
    </row>
    <row r="775" spans="1:26" ht="13.5" customHeight="1">
      <c r="A775" s="37"/>
      <c r="B775" s="37"/>
      <c r="C775" s="37"/>
      <c r="D775" s="37"/>
      <c r="E775" s="97"/>
      <c r="F775" s="37"/>
      <c r="G775" s="37"/>
      <c r="H775" s="193"/>
      <c r="I775" s="13"/>
      <c r="J775" s="13"/>
      <c r="K775" s="13"/>
      <c r="L775" s="13"/>
      <c r="M775" s="13"/>
      <c r="N775" s="13"/>
      <c r="O775" s="13"/>
      <c r="P775" s="13"/>
      <c r="Q775" s="13"/>
      <c r="R775" s="13"/>
      <c r="S775" s="13"/>
      <c r="T775" s="13"/>
      <c r="U775" s="13"/>
      <c r="V775" s="37"/>
      <c r="W775" s="37"/>
      <c r="X775" s="37"/>
      <c r="Y775" s="37"/>
      <c r="Z775" s="37"/>
    </row>
    <row r="776" spans="1:26" ht="13.5" customHeight="1">
      <c r="A776" s="37"/>
      <c r="B776" s="37"/>
      <c r="C776" s="37"/>
      <c r="D776" s="37"/>
      <c r="E776" s="97"/>
      <c r="F776" s="37"/>
      <c r="G776" s="37"/>
      <c r="H776" s="193"/>
      <c r="I776" s="13"/>
      <c r="J776" s="13"/>
      <c r="K776" s="13"/>
      <c r="L776" s="13"/>
      <c r="M776" s="13"/>
      <c r="N776" s="13"/>
      <c r="O776" s="13"/>
      <c r="P776" s="13"/>
      <c r="Q776" s="13"/>
      <c r="R776" s="13"/>
      <c r="S776" s="13"/>
      <c r="T776" s="13"/>
      <c r="U776" s="13"/>
      <c r="V776" s="37"/>
      <c r="W776" s="37"/>
      <c r="X776" s="37"/>
      <c r="Y776" s="37"/>
      <c r="Z776" s="37"/>
    </row>
    <row r="777" spans="1:26" ht="13.5" customHeight="1">
      <c r="A777" s="37"/>
      <c r="B777" s="37"/>
      <c r="C777" s="37"/>
      <c r="D777" s="37"/>
      <c r="E777" s="97"/>
      <c r="F777" s="37"/>
      <c r="G777" s="37"/>
      <c r="H777" s="193"/>
      <c r="I777" s="13"/>
      <c r="J777" s="13"/>
      <c r="K777" s="13"/>
      <c r="L777" s="13"/>
      <c r="M777" s="13"/>
      <c r="N777" s="13"/>
      <c r="O777" s="13"/>
      <c r="P777" s="13"/>
      <c r="Q777" s="13"/>
      <c r="R777" s="13"/>
      <c r="S777" s="13"/>
      <c r="T777" s="13"/>
      <c r="U777" s="13"/>
      <c r="V777" s="37"/>
      <c r="W777" s="37"/>
      <c r="X777" s="37"/>
      <c r="Y777" s="37"/>
      <c r="Z777" s="37"/>
    </row>
    <row r="778" spans="1:26" ht="13.5" customHeight="1">
      <c r="A778" s="37"/>
      <c r="B778" s="37"/>
      <c r="C778" s="37"/>
      <c r="D778" s="37"/>
      <c r="E778" s="97"/>
      <c r="F778" s="37"/>
      <c r="G778" s="37"/>
      <c r="H778" s="193"/>
      <c r="I778" s="13"/>
      <c r="J778" s="13"/>
      <c r="K778" s="13"/>
      <c r="L778" s="13"/>
      <c r="M778" s="13"/>
      <c r="N778" s="13"/>
      <c r="O778" s="13"/>
      <c r="P778" s="13"/>
      <c r="Q778" s="13"/>
      <c r="R778" s="13"/>
      <c r="S778" s="13"/>
      <c r="T778" s="13"/>
      <c r="U778" s="13"/>
      <c r="V778" s="37"/>
      <c r="W778" s="37"/>
      <c r="X778" s="37"/>
      <c r="Y778" s="37"/>
      <c r="Z778" s="37"/>
    </row>
    <row r="779" spans="1:26" ht="13.5" customHeight="1">
      <c r="A779" s="37"/>
      <c r="B779" s="37"/>
      <c r="C779" s="37"/>
      <c r="D779" s="37"/>
      <c r="E779" s="97"/>
      <c r="F779" s="37"/>
      <c r="G779" s="37"/>
      <c r="H779" s="193"/>
      <c r="I779" s="13"/>
      <c r="J779" s="13"/>
      <c r="K779" s="13"/>
      <c r="L779" s="13"/>
      <c r="M779" s="13"/>
      <c r="N779" s="13"/>
      <c r="O779" s="13"/>
      <c r="P779" s="13"/>
      <c r="Q779" s="13"/>
      <c r="R779" s="13"/>
      <c r="S779" s="13"/>
      <c r="T779" s="13"/>
      <c r="U779" s="13"/>
      <c r="V779" s="37"/>
      <c r="W779" s="37"/>
      <c r="X779" s="37"/>
      <c r="Y779" s="37"/>
      <c r="Z779" s="37"/>
    </row>
    <row r="780" spans="1:26" ht="13.5" customHeight="1">
      <c r="A780" s="37"/>
      <c r="B780" s="37"/>
      <c r="C780" s="37"/>
      <c r="D780" s="37"/>
      <c r="E780" s="97"/>
      <c r="F780" s="37"/>
      <c r="G780" s="37"/>
      <c r="H780" s="193"/>
      <c r="I780" s="13"/>
      <c r="J780" s="13"/>
      <c r="K780" s="13"/>
      <c r="L780" s="13"/>
      <c r="M780" s="13"/>
      <c r="N780" s="13"/>
      <c r="O780" s="13"/>
      <c r="P780" s="13"/>
      <c r="Q780" s="13"/>
      <c r="R780" s="13"/>
      <c r="S780" s="13"/>
      <c r="T780" s="13"/>
      <c r="U780" s="13"/>
      <c r="V780" s="37"/>
      <c r="W780" s="37"/>
      <c r="X780" s="37"/>
      <c r="Y780" s="37"/>
      <c r="Z780" s="37"/>
    </row>
    <row r="781" spans="1:26" ht="13.5" customHeight="1">
      <c r="A781" s="37"/>
      <c r="B781" s="37"/>
      <c r="C781" s="37"/>
      <c r="D781" s="37"/>
      <c r="E781" s="97"/>
      <c r="F781" s="37"/>
      <c r="G781" s="37"/>
      <c r="H781" s="193"/>
      <c r="I781" s="13"/>
      <c r="J781" s="13"/>
      <c r="K781" s="13"/>
      <c r="L781" s="13"/>
      <c r="M781" s="13"/>
      <c r="N781" s="13"/>
      <c r="O781" s="13"/>
      <c r="P781" s="13"/>
      <c r="Q781" s="13"/>
      <c r="R781" s="13"/>
      <c r="S781" s="13"/>
      <c r="T781" s="13"/>
      <c r="U781" s="13"/>
      <c r="V781" s="37"/>
      <c r="W781" s="37"/>
      <c r="X781" s="37"/>
      <c r="Y781" s="37"/>
      <c r="Z781" s="37"/>
    </row>
    <row r="782" spans="1:26" ht="13.5" customHeight="1">
      <c r="A782" s="37"/>
      <c r="B782" s="37"/>
      <c r="C782" s="37"/>
      <c r="D782" s="37"/>
      <c r="E782" s="97"/>
      <c r="F782" s="37"/>
      <c r="G782" s="37"/>
      <c r="H782" s="193"/>
      <c r="I782" s="13"/>
      <c r="J782" s="13"/>
      <c r="K782" s="13"/>
      <c r="L782" s="13"/>
      <c r="M782" s="13"/>
      <c r="N782" s="13"/>
      <c r="O782" s="13"/>
      <c r="P782" s="13"/>
      <c r="Q782" s="13"/>
      <c r="R782" s="13"/>
      <c r="S782" s="13"/>
      <c r="T782" s="13"/>
      <c r="U782" s="13"/>
      <c r="V782" s="37"/>
      <c r="W782" s="37"/>
      <c r="X782" s="37"/>
      <c r="Y782" s="37"/>
      <c r="Z782" s="37"/>
    </row>
    <row r="783" spans="1:26" ht="13.5" customHeight="1">
      <c r="A783" s="37"/>
      <c r="B783" s="37"/>
      <c r="C783" s="37"/>
      <c r="D783" s="37"/>
      <c r="E783" s="97"/>
      <c r="F783" s="37"/>
      <c r="G783" s="37"/>
      <c r="H783" s="193"/>
      <c r="I783" s="13"/>
      <c r="J783" s="13"/>
      <c r="K783" s="13"/>
      <c r="L783" s="13"/>
      <c r="M783" s="13"/>
      <c r="N783" s="13"/>
      <c r="O783" s="13"/>
      <c r="P783" s="13"/>
      <c r="Q783" s="13"/>
      <c r="R783" s="13"/>
      <c r="S783" s="13"/>
      <c r="T783" s="13"/>
      <c r="U783" s="13"/>
      <c r="V783" s="37"/>
      <c r="W783" s="37"/>
      <c r="X783" s="37"/>
      <c r="Y783" s="37"/>
      <c r="Z783" s="37"/>
    </row>
    <row r="784" spans="1:26" ht="13.5" customHeight="1">
      <c r="A784" s="37"/>
      <c r="B784" s="37"/>
      <c r="C784" s="37"/>
      <c r="D784" s="37"/>
      <c r="E784" s="97"/>
      <c r="F784" s="37"/>
      <c r="G784" s="37"/>
      <c r="H784" s="193"/>
      <c r="I784" s="13"/>
      <c r="J784" s="13"/>
      <c r="K784" s="13"/>
      <c r="L784" s="13"/>
      <c r="M784" s="13"/>
      <c r="N784" s="13"/>
      <c r="O784" s="13"/>
      <c r="P784" s="13"/>
      <c r="Q784" s="13"/>
      <c r="R784" s="13"/>
      <c r="S784" s="13"/>
      <c r="T784" s="13"/>
      <c r="U784" s="13"/>
      <c r="V784" s="37"/>
      <c r="W784" s="37"/>
      <c r="X784" s="37"/>
      <c r="Y784" s="37"/>
      <c r="Z784" s="37"/>
    </row>
    <row r="785" spans="1:26" ht="13.5" customHeight="1">
      <c r="A785" s="37"/>
      <c r="B785" s="37"/>
      <c r="C785" s="37"/>
      <c r="D785" s="37"/>
      <c r="E785" s="97"/>
      <c r="F785" s="37"/>
      <c r="G785" s="37"/>
      <c r="H785" s="193"/>
      <c r="I785" s="13"/>
      <c r="J785" s="13"/>
      <c r="K785" s="13"/>
      <c r="L785" s="13"/>
      <c r="M785" s="13"/>
      <c r="N785" s="13"/>
      <c r="O785" s="13"/>
      <c r="P785" s="13"/>
      <c r="Q785" s="13"/>
      <c r="R785" s="13"/>
      <c r="S785" s="13"/>
      <c r="T785" s="13"/>
      <c r="U785" s="13"/>
      <c r="V785" s="37"/>
      <c r="W785" s="37"/>
      <c r="X785" s="37"/>
      <c r="Y785" s="37"/>
      <c r="Z785" s="37"/>
    </row>
    <row r="786" spans="1:26" ht="13.5" customHeight="1">
      <c r="A786" s="37"/>
      <c r="B786" s="37"/>
      <c r="C786" s="37"/>
      <c r="D786" s="37"/>
      <c r="E786" s="97"/>
      <c r="F786" s="37"/>
      <c r="G786" s="37"/>
      <c r="H786" s="193"/>
      <c r="I786" s="13"/>
      <c r="J786" s="13"/>
      <c r="K786" s="13"/>
      <c r="L786" s="13"/>
      <c r="M786" s="13"/>
      <c r="N786" s="13"/>
      <c r="O786" s="13"/>
      <c r="P786" s="13"/>
      <c r="Q786" s="13"/>
      <c r="R786" s="13"/>
      <c r="S786" s="13"/>
      <c r="T786" s="13"/>
      <c r="U786" s="13"/>
      <c r="V786" s="37"/>
      <c r="W786" s="37"/>
      <c r="X786" s="37"/>
      <c r="Y786" s="37"/>
      <c r="Z786" s="37"/>
    </row>
    <row r="787" spans="1:26" ht="13.5" customHeight="1">
      <c r="A787" s="37"/>
      <c r="B787" s="37"/>
      <c r="C787" s="37"/>
      <c r="D787" s="37"/>
      <c r="E787" s="97"/>
      <c r="F787" s="37"/>
      <c r="G787" s="37"/>
      <c r="H787" s="193"/>
      <c r="I787" s="13"/>
      <c r="J787" s="13"/>
      <c r="K787" s="13"/>
      <c r="L787" s="13"/>
      <c r="M787" s="13"/>
      <c r="N787" s="13"/>
      <c r="O787" s="13"/>
      <c r="P787" s="13"/>
      <c r="Q787" s="13"/>
      <c r="R787" s="13"/>
      <c r="S787" s="13"/>
      <c r="T787" s="13"/>
      <c r="U787" s="13"/>
      <c r="V787" s="37"/>
      <c r="W787" s="37"/>
      <c r="X787" s="37"/>
      <c r="Y787" s="37"/>
      <c r="Z787" s="37"/>
    </row>
    <row r="788" spans="1:26" ht="13.5" customHeight="1">
      <c r="A788" s="37"/>
      <c r="B788" s="37"/>
      <c r="C788" s="37"/>
      <c r="D788" s="37"/>
      <c r="E788" s="97"/>
      <c r="F788" s="37"/>
      <c r="G788" s="37"/>
      <c r="H788" s="193"/>
      <c r="I788" s="13"/>
      <c r="J788" s="13"/>
      <c r="K788" s="13"/>
      <c r="L788" s="13"/>
      <c r="M788" s="13"/>
      <c r="N788" s="13"/>
      <c r="O788" s="13"/>
      <c r="P788" s="13"/>
      <c r="Q788" s="13"/>
      <c r="R788" s="13"/>
      <c r="S788" s="13"/>
      <c r="T788" s="13"/>
      <c r="U788" s="13"/>
      <c r="V788" s="37"/>
      <c r="W788" s="37"/>
      <c r="X788" s="37"/>
      <c r="Y788" s="37"/>
      <c r="Z788" s="37"/>
    </row>
    <row r="789" spans="1:26" ht="13.5" customHeight="1">
      <c r="A789" s="37"/>
      <c r="B789" s="37"/>
      <c r="C789" s="37"/>
      <c r="D789" s="37"/>
      <c r="E789" s="97"/>
      <c r="F789" s="37"/>
      <c r="G789" s="37"/>
      <c r="H789" s="193"/>
      <c r="I789" s="13"/>
      <c r="J789" s="13"/>
      <c r="K789" s="13"/>
      <c r="L789" s="13"/>
      <c r="M789" s="13"/>
      <c r="N789" s="13"/>
      <c r="O789" s="13"/>
      <c r="P789" s="13"/>
      <c r="Q789" s="13"/>
      <c r="R789" s="13"/>
      <c r="S789" s="13"/>
      <c r="T789" s="13"/>
      <c r="U789" s="13"/>
      <c r="V789" s="37"/>
      <c r="W789" s="37"/>
      <c r="X789" s="37"/>
      <c r="Y789" s="37"/>
      <c r="Z789" s="37"/>
    </row>
    <row r="790" spans="1:26" ht="13.5" customHeight="1">
      <c r="A790" s="37"/>
      <c r="B790" s="37"/>
      <c r="C790" s="37"/>
      <c r="D790" s="37"/>
      <c r="E790" s="97"/>
      <c r="F790" s="37"/>
      <c r="G790" s="37"/>
      <c r="H790" s="193"/>
      <c r="I790" s="13"/>
      <c r="J790" s="13"/>
      <c r="K790" s="13"/>
      <c r="L790" s="13"/>
      <c r="M790" s="13"/>
      <c r="N790" s="13"/>
      <c r="O790" s="13"/>
      <c r="P790" s="13"/>
      <c r="Q790" s="13"/>
      <c r="R790" s="13"/>
      <c r="S790" s="13"/>
      <c r="T790" s="13"/>
      <c r="U790" s="13"/>
      <c r="V790" s="37"/>
      <c r="W790" s="37"/>
      <c r="X790" s="37"/>
      <c r="Y790" s="37"/>
      <c r="Z790" s="37"/>
    </row>
    <row r="791" spans="1:26" ht="13.5" customHeight="1">
      <c r="A791" s="37"/>
      <c r="B791" s="37"/>
      <c r="C791" s="37"/>
      <c r="D791" s="37"/>
      <c r="E791" s="97"/>
      <c r="F791" s="37"/>
      <c r="G791" s="37"/>
      <c r="H791" s="193"/>
      <c r="I791" s="13"/>
      <c r="J791" s="13"/>
      <c r="K791" s="13"/>
      <c r="L791" s="13"/>
      <c r="M791" s="13"/>
      <c r="N791" s="13"/>
      <c r="O791" s="13"/>
      <c r="P791" s="13"/>
      <c r="Q791" s="13"/>
      <c r="R791" s="13"/>
      <c r="S791" s="13"/>
      <c r="T791" s="13"/>
      <c r="U791" s="13"/>
      <c r="V791" s="37"/>
      <c r="W791" s="37"/>
      <c r="X791" s="37"/>
      <c r="Y791" s="37"/>
      <c r="Z791" s="37"/>
    </row>
    <row r="792" spans="1:26" ht="13.5" customHeight="1">
      <c r="A792" s="37"/>
      <c r="B792" s="37"/>
      <c r="C792" s="37"/>
      <c r="D792" s="37"/>
      <c r="E792" s="97"/>
      <c r="F792" s="37"/>
      <c r="G792" s="37"/>
      <c r="H792" s="193"/>
      <c r="I792" s="13"/>
      <c r="J792" s="13"/>
      <c r="K792" s="13"/>
      <c r="L792" s="13"/>
      <c r="M792" s="13"/>
      <c r="N792" s="13"/>
      <c r="O792" s="13"/>
      <c r="P792" s="13"/>
      <c r="Q792" s="13"/>
      <c r="R792" s="13"/>
      <c r="S792" s="13"/>
      <c r="T792" s="13"/>
      <c r="U792" s="13"/>
      <c r="V792" s="37"/>
      <c r="W792" s="37"/>
      <c r="X792" s="37"/>
      <c r="Y792" s="37"/>
      <c r="Z792" s="37"/>
    </row>
    <row r="793" spans="1:26" ht="13.5" customHeight="1">
      <c r="A793" s="37"/>
      <c r="B793" s="37"/>
      <c r="C793" s="37"/>
      <c r="D793" s="37"/>
      <c r="E793" s="97"/>
      <c r="F793" s="37"/>
      <c r="G793" s="37"/>
      <c r="H793" s="193"/>
      <c r="I793" s="13"/>
      <c r="J793" s="13"/>
      <c r="K793" s="13"/>
      <c r="L793" s="13"/>
      <c r="M793" s="13"/>
      <c r="N793" s="13"/>
      <c r="O793" s="13"/>
      <c r="P793" s="13"/>
      <c r="Q793" s="13"/>
      <c r="R793" s="13"/>
      <c r="S793" s="13"/>
      <c r="T793" s="13"/>
      <c r="U793" s="13"/>
      <c r="V793" s="37"/>
      <c r="W793" s="37"/>
      <c r="X793" s="37"/>
      <c r="Y793" s="37"/>
      <c r="Z793" s="37"/>
    </row>
    <row r="794" spans="1:26" ht="13.5" customHeight="1">
      <c r="A794" s="37"/>
      <c r="B794" s="37"/>
      <c r="C794" s="37"/>
      <c r="D794" s="37"/>
      <c r="E794" s="97"/>
      <c r="F794" s="37"/>
      <c r="G794" s="37"/>
      <c r="H794" s="193"/>
      <c r="I794" s="13"/>
      <c r="J794" s="13"/>
      <c r="K794" s="13"/>
      <c r="L794" s="13"/>
      <c r="M794" s="13"/>
      <c r="N794" s="13"/>
      <c r="O794" s="13"/>
      <c r="P794" s="13"/>
      <c r="Q794" s="13"/>
      <c r="R794" s="13"/>
      <c r="S794" s="13"/>
      <c r="T794" s="13"/>
      <c r="U794" s="13"/>
      <c r="V794" s="37"/>
      <c r="W794" s="37"/>
      <c r="X794" s="37"/>
      <c r="Y794" s="37"/>
      <c r="Z794" s="37"/>
    </row>
    <row r="795" spans="1:26" ht="13.5" customHeight="1">
      <c r="A795" s="37"/>
      <c r="B795" s="37"/>
      <c r="C795" s="37"/>
      <c r="D795" s="37"/>
      <c r="E795" s="97"/>
      <c r="F795" s="37"/>
      <c r="G795" s="37"/>
      <c r="H795" s="193"/>
      <c r="I795" s="13"/>
      <c r="J795" s="13"/>
      <c r="K795" s="13"/>
      <c r="L795" s="13"/>
      <c r="M795" s="13"/>
      <c r="N795" s="13"/>
      <c r="O795" s="13"/>
      <c r="P795" s="13"/>
      <c r="Q795" s="13"/>
      <c r="R795" s="13"/>
      <c r="S795" s="13"/>
      <c r="T795" s="13"/>
      <c r="U795" s="13"/>
      <c r="V795" s="37"/>
      <c r="W795" s="37"/>
      <c r="X795" s="37"/>
      <c r="Y795" s="37"/>
      <c r="Z795" s="37"/>
    </row>
    <row r="796" spans="1:26" ht="13.5" customHeight="1">
      <c r="A796" s="37"/>
      <c r="B796" s="37"/>
      <c r="C796" s="37"/>
      <c r="D796" s="37"/>
      <c r="E796" s="97"/>
      <c r="F796" s="37"/>
      <c r="G796" s="37"/>
      <c r="H796" s="193"/>
      <c r="I796" s="13"/>
      <c r="J796" s="13"/>
      <c r="K796" s="13"/>
      <c r="L796" s="13"/>
      <c r="M796" s="13"/>
      <c r="N796" s="13"/>
      <c r="O796" s="13"/>
      <c r="P796" s="13"/>
      <c r="Q796" s="13"/>
      <c r="R796" s="13"/>
      <c r="S796" s="13"/>
      <c r="T796" s="13"/>
      <c r="U796" s="13"/>
      <c r="V796" s="37"/>
      <c r="W796" s="37"/>
      <c r="X796" s="37"/>
      <c r="Y796" s="37"/>
      <c r="Z796" s="37"/>
    </row>
    <row r="797" spans="1:26" ht="13.5" customHeight="1">
      <c r="A797" s="37"/>
      <c r="B797" s="37"/>
      <c r="C797" s="37"/>
      <c r="D797" s="37"/>
      <c r="E797" s="97"/>
      <c r="F797" s="37"/>
      <c r="G797" s="37"/>
      <c r="H797" s="193"/>
      <c r="I797" s="13"/>
      <c r="J797" s="13"/>
      <c r="K797" s="13"/>
      <c r="L797" s="13"/>
      <c r="M797" s="13"/>
      <c r="N797" s="13"/>
      <c r="O797" s="13"/>
      <c r="P797" s="13"/>
      <c r="Q797" s="13"/>
      <c r="R797" s="13"/>
      <c r="S797" s="13"/>
      <c r="T797" s="13"/>
      <c r="U797" s="13"/>
      <c r="V797" s="37"/>
      <c r="W797" s="37"/>
      <c r="X797" s="37"/>
      <c r="Y797" s="37"/>
      <c r="Z797" s="37"/>
    </row>
    <row r="798" spans="1:26" ht="13.5" customHeight="1">
      <c r="A798" s="37"/>
      <c r="B798" s="37"/>
      <c r="C798" s="37"/>
      <c r="D798" s="37"/>
      <c r="E798" s="97"/>
      <c r="F798" s="37"/>
      <c r="G798" s="37"/>
      <c r="H798" s="193"/>
      <c r="I798" s="13"/>
      <c r="J798" s="13"/>
      <c r="K798" s="13"/>
      <c r="L798" s="13"/>
      <c r="M798" s="13"/>
      <c r="N798" s="13"/>
      <c r="O798" s="13"/>
      <c r="P798" s="13"/>
      <c r="Q798" s="13"/>
      <c r="R798" s="13"/>
      <c r="S798" s="13"/>
      <c r="T798" s="13"/>
      <c r="U798" s="13"/>
      <c r="V798" s="37"/>
      <c r="W798" s="37"/>
      <c r="X798" s="37"/>
      <c r="Y798" s="37"/>
      <c r="Z798" s="37"/>
    </row>
    <row r="799" spans="1:26" ht="13.5" customHeight="1">
      <c r="A799" s="37"/>
      <c r="B799" s="37"/>
      <c r="C799" s="37"/>
      <c r="D799" s="37"/>
      <c r="E799" s="97"/>
      <c r="F799" s="37"/>
      <c r="G799" s="37"/>
      <c r="H799" s="193"/>
      <c r="I799" s="13"/>
      <c r="J799" s="13"/>
      <c r="K799" s="13"/>
      <c r="L799" s="13"/>
      <c r="M799" s="13"/>
      <c r="N799" s="13"/>
      <c r="O799" s="13"/>
      <c r="P799" s="13"/>
      <c r="Q799" s="13"/>
      <c r="R799" s="13"/>
      <c r="S799" s="13"/>
      <c r="T799" s="13"/>
      <c r="U799" s="13"/>
      <c r="V799" s="37"/>
      <c r="W799" s="37"/>
      <c r="X799" s="37"/>
      <c r="Y799" s="37"/>
      <c r="Z799" s="37"/>
    </row>
    <row r="800" spans="1:26" ht="13.5" customHeight="1">
      <c r="A800" s="37"/>
      <c r="B800" s="37"/>
      <c r="C800" s="37"/>
      <c r="D800" s="37"/>
      <c r="E800" s="97"/>
      <c r="F800" s="37"/>
      <c r="G800" s="37"/>
      <c r="H800" s="193"/>
      <c r="I800" s="13"/>
      <c r="J800" s="13"/>
      <c r="K800" s="13"/>
      <c r="L800" s="13"/>
      <c r="M800" s="13"/>
      <c r="N800" s="13"/>
      <c r="O800" s="13"/>
      <c r="P800" s="13"/>
      <c r="Q800" s="13"/>
      <c r="R800" s="13"/>
      <c r="S800" s="13"/>
      <c r="T800" s="13"/>
      <c r="U800" s="13"/>
      <c r="V800" s="37"/>
      <c r="W800" s="37"/>
      <c r="X800" s="37"/>
      <c r="Y800" s="37"/>
      <c r="Z800" s="37"/>
    </row>
    <row r="801" spans="1:26" ht="13.5" customHeight="1">
      <c r="A801" s="37"/>
      <c r="B801" s="37"/>
      <c r="C801" s="37"/>
      <c r="D801" s="37"/>
      <c r="E801" s="97"/>
      <c r="F801" s="37"/>
      <c r="G801" s="37"/>
      <c r="H801" s="193"/>
      <c r="I801" s="13"/>
      <c r="J801" s="13"/>
      <c r="K801" s="13"/>
      <c r="L801" s="13"/>
      <c r="M801" s="13"/>
      <c r="N801" s="13"/>
      <c r="O801" s="13"/>
      <c r="P801" s="13"/>
      <c r="Q801" s="13"/>
      <c r="R801" s="13"/>
      <c r="S801" s="13"/>
      <c r="T801" s="13"/>
      <c r="U801" s="13"/>
      <c r="V801" s="37"/>
      <c r="W801" s="37"/>
      <c r="X801" s="37"/>
      <c r="Y801" s="37"/>
      <c r="Z801" s="37"/>
    </row>
    <row r="802" spans="1:26" ht="13.5" customHeight="1">
      <c r="A802" s="37"/>
      <c r="B802" s="37"/>
      <c r="C802" s="37"/>
      <c r="D802" s="37"/>
      <c r="E802" s="97"/>
      <c r="F802" s="37"/>
      <c r="G802" s="37"/>
      <c r="H802" s="193"/>
      <c r="I802" s="13"/>
      <c r="J802" s="13"/>
      <c r="K802" s="13"/>
      <c r="L802" s="13"/>
      <c r="M802" s="13"/>
      <c r="N802" s="13"/>
      <c r="O802" s="13"/>
      <c r="P802" s="13"/>
      <c r="Q802" s="13"/>
      <c r="R802" s="13"/>
      <c r="S802" s="13"/>
      <c r="T802" s="13"/>
      <c r="U802" s="13"/>
      <c r="V802" s="37"/>
      <c r="W802" s="37"/>
      <c r="X802" s="37"/>
      <c r="Y802" s="37"/>
      <c r="Z802" s="37"/>
    </row>
    <row r="803" spans="1:26" ht="13.5" customHeight="1">
      <c r="A803" s="37"/>
      <c r="B803" s="37"/>
      <c r="C803" s="37"/>
      <c r="D803" s="37"/>
      <c r="E803" s="97"/>
      <c r="F803" s="37"/>
      <c r="G803" s="37"/>
      <c r="H803" s="193"/>
      <c r="I803" s="13"/>
      <c r="J803" s="13"/>
      <c r="K803" s="13"/>
      <c r="L803" s="13"/>
      <c r="M803" s="13"/>
      <c r="N803" s="13"/>
      <c r="O803" s="13"/>
      <c r="P803" s="13"/>
      <c r="Q803" s="13"/>
      <c r="R803" s="13"/>
      <c r="S803" s="13"/>
      <c r="T803" s="13"/>
      <c r="U803" s="13"/>
      <c r="V803" s="37"/>
      <c r="W803" s="37"/>
      <c r="X803" s="37"/>
      <c r="Y803" s="37"/>
      <c r="Z803" s="37"/>
    </row>
    <row r="804" spans="1:26" ht="13.5" customHeight="1">
      <c r="A804" s="37"/>
      <c r="B804" s="37"/>
      <c r="C804" s="37"/>
      <c r="D804" s="37"/>
      <c r="E804" s="97"/>
      <c r="F804" s="37"/>
      <c r="G804" s="37"/>
      <c r="H804" s="193"/>
      <c r="I804" s="13"/>
      <c r="J804" s="13"/>
      <c r="K804" s="13"/>
      <c r="L804" s="13"/>
      <c r="M804" s="13"/>
      <c r="N804" s="13"/>
      <c r="O804" s="13"/>
      <c r="P804" s="13"/>
      <c r="Q804" s="13"/>
      <c r="R804" s="13"/>
      <c r="S804" s="13"/>
      <c r="T804" s="13"/>
      <c r="U804" s="13"/>
      <c r="V804" s="37"/>
      <c r="W804" s="37"/>
      <c r="X804" s="37"/>
      <c r="Y804" s="37"/>
      <c r="Z804" s="37"/>
    </row>
    <row r="805" spans="1:26" ht="13.5" customHeight="1">
      <c r="A805" s="37"/>
      <c r="B805" s="37"/>
      <c r="C805" s="37"/>
      <c r="D805" s="37"/>
      <c r="E805" s="97"/>
      <c r="F805" s="37"/>
      <c r="G805" s="37"/>
      <c r="H805" s="193"/>
      <c r="I805" s="13"/>
      <c r="J805" s="13"/>
      <c r="K805" s="13"/>
      <c r="L805" s="13"/>
      <c r="M805" s="13"/>
      <c r="N805" s="13"/>
      <c r="O805" s="13"/>
      <c r="P805" s="13"/>
      <c r="Q805" s="13"/>
      <c r="R805" s="13"/>
      <c r="S805" s="13"/>
      <c r="T805" s="13"/>
      <c r="U805" s="13"/>
      <c r="V805" s="37"/>
      <c r="W805" s="37"/>
      <c r="X805" s="37"/>
      <c r="Y805" s="37"/>
      <c r="Z805" s="37"/>
    </row>
    <row r="806" spans="1:26" ht="13.5" customHeight="1">
      <c r="A806" s="37"/>
      <c r="B806" s="37"/>
      <c r="C806" s="37"/>
      <c r="D806" s="37"/>
      <c r="E806" s="97"/>
      <c r="F806" s="37"/>
      <c r="G806" s="37"/>
      <c r="H806" s="193"/>
      <c r="I806" s="13"/>
      <c r="J806" s="13"/>
      <c r="K806" s="13"/>
      <c r="L806" s="13"/>
      <c r="M806" s="13"/>
      <c r="N806" s="13"/>
      <c r="O806" s="13"/>
      <c r="P806" s="13"/>
      <c r="Q806" s="13"/>
      <c r="R806" s="13"/>
      <c r="S806" s="13"/>
      <c r="T806" s="13"/>
      <c r="U806" s="13"/>
      <c r="V806" s="37"/>
      <c r="W806" s="37"/>
      <c r="X806" s="37"/>
      <c r="Y806" s="37"/>
      <c r="Z806" s="37"/>
    </row>
    <row r="807" spans="1:26" ht="13.5" customHeight="1">
      <c r="A807" s="37"/>
      <c r="B807" s="37"/>
      <c r="C807" s="37"/>
      <c r="D807" s="37"/>
      <c r="E807" s="97"/>
      <c r="F807" s="37"/>
      <c r="G807" s="37"/>
      <c r="H807" s="193"/>
      <c r="I807" s="13"/>
      <c r="J807" s="13"/>
      <c r="K807" s="13"/>
      <c r="L807" s="13"/>
      <c r="M807" s="13"/>
      <c r="N807" s="13"/>
      <c r="O807" s="13"/>
      <c r="P807" s="13"/>
      <c r="Q807" s="13"/>
      <c r="R807" s="13"/>
      <c r="S807" s="13"/>
      <c r="T807" s="13"/>
      <c r="U807" s="13"/>
      <c r="V807" s="37"/>
      <c r="W807" s="37"/>
      <c r="X807" s="37"/>
      <c r="Y807" s="37"/>
      <c r="Z807" s="37"/>
    </row>
    <row r="808" spans="1:26" ht="13.5" customHeight="1">
      <c r="A808" s="37"/>
      <c r="B808" s="37"/>
      <c r="C808" s="37"/>
      <c r="D808" s="37"/>
      <c r="E808" s="97"/>
      <c r="F808" s="37"/>
      <c r="G808" s="37"/>
      <c r="H808" s="193"/>
      <c r="I808" s="13"/>
      <c r="J808" s="13"/>
      <c r="K808" s="13"/>
      <c r="L808" s="13"/>
      <c r="M808" s="13"/>
      <c r="N808" s="13"/>
      <c r="O808" s="13"/>
      <c r="P808" s="13"/>
      <c r="Q808" s="13"/>
      <c r="R808" s="13"/>
      <c r="S808" s="13"/>
      <c r="T808" s="13"/>
      <c r="U808" s="13"/>
      <c r="V808" s="37"/>
      <c r="W808" s="37"/>
      <c r="X808" s="37"/>
      <c r="Y808" s="37"/>
      <c r="Z808" s="37"/>
    </row>
    <row r="809" spans="1:26" ht="13.5" customHeight="1">
      <c r="A809" s="37"/>
      <c r="B809" s="37"/>
      <c r="C809" s="37"/>
      <c r="D809" s="37"/>
      <c r="E809" s="97"/>
      <c r="F809" s="37"/>
      <c r="G809" s="37"/>
      <c r="H809" s="193"/>
      <c r="I809" s="13"/>
      <c r="J809" s="13"/>
      <c r="K809" s="13"/>
      <c r="L809" s="13"/>
      <c r="M809" s="13"/>
      <c r="N809" s="13"/>
      <c r="O809" s="13"/>
      <c r="P809" s="13"/>
      <c r="Q809" s="13"/>
      <c r="R809" s="13"/>
      <c r="S809" s="13"/>
      <c r="T809" s="13"/>
      <c r="U809" s="13"/>
      <c r="V809" s="37"/>
      <c r="W809" s="37"/>
      <c r="X809" s="37"/>
      <c r="Y809" s="37"/>
      <c r="Z809" s="37"/>
    </row>
    <row r="810" spans="1:26" ht="13.5" customHeight="1">
      <c r="A810" s="37"/>
      <c r="B810" s="37"/>
      <c r="C810" s="37"/>
      <c r="D810" s="37"/>
      <c r="E810" s="97"/>
      <c r="F810" s="37"/>
      <c r="G810" s="37"/>
      <c r="H810" s="193"/>
      <c r="I810" s="13"/>
      <c r="J810" s="13"/>
      <c r="K810" s="13"/>
      <c r="L810" s="13"/>
      <c r="M810" s="13"/>
      <c r="N810" s="13"/>
      <c r="O810" s="13"/>
      <c r="P810" s="13"/>
      <c r="Q810" s="13"/>
      <c r="R810" s="13"/>
      <c r="S810" s="13"/>
      <c r="T810" s="13"/>
      <c r="U810" s="13"/>
      <c r="V810" s="37"/>
      <c r="W810" s="37"/>
      <c r="X810" s="37"/>
      <c r="Y810" s="37"/>
      <c r="Z810" s="37"/>
    </row>
    <row r="811" spans="1:26" ht="13.5" customHeight="1">
      <c r="A811" s="37"/>
      <c r="B811" s="37"/>
      <c r="C811" s="37"/>
      <c r="D811" s="37"/>
      <c r="E811" s="97"/>
      <c r="F811" s="37"/>
      <c r="G811" s="37"/>
      <c r="H811" s="193"/>
      <c r="I811" s="13"/>
      <c r="J811" s="13"/>
      <c r="K811" s="13"/>
      <c r="L811" s="13"/>
      <c r="M811" s="13"/>
      <c r="N811" s="13"/>
      <c r="O811" s="13"/>
      <c r="P811" s="13"/>
      <c r="Q811" s="13"/>
      <c r="R811" s="13"/>
      <c r="S811" s="13"/>
      <c r="T811" s="13"/>
      <c r="U811" s="13"/>
      <c r="V811" s="37"/>
      <c r="W811" s="37"/>
      <c r="X811" s="37"/>
      <c r="Y811" s="37"/>
      <c r="Z811" s="37"/>
    </row>
    <row r="812" spans="1:26" ht="13.5" customHeight="1">
      <c r="A812" s="37"/>
      <c r="B812" s="37"/>
      <c r="C812" s="37"/>
      <c r="D812" s="37"/>
      <c r="E812" s="97"/>
      <c r="F812" s="37"/>
      <c r="G812" s="37"/>
      <c r="H812" s="193"/>
      <c r="I812" s="13"/>
      <c r="J812" s="13"/>
      <c r="K812" s="13"/>
      <c r="L812" s="13"/>
      <c r="M812" s="13"/>
      <c r="N812" s="13"/>
      <c r="O812" s="13"/>
      <c r="P812" s="13"/>
      <c r="Q812" s="13"/>
      <c r="R812" s="13"/>
      <c r="S812" s="13"/>
      <c r="T812" s="13"/>
      <c r="U812" s="13"/>
      <c r="V812" s="37"/>
      <c r="W812" s="37"/>
      <c r="X812" s="37"/>
      <c r="Y812" s="37"/>
      <c r="Z812" s="37"/>
    </row>
    <row r="813" spans="1:26" ht="13.5" customHeight="1">
      <c r="A813" s="37"/>
      <c r="B813" s="37"/>
      <c r="C813" s="37"/>
      <c r="D813" s="37"/>
      <c r="E813" s="97"/>
      <c r="F813" s="37"/>
      <c r="G813" s="37"/>
      <c r="H813" s="193"/>
      <c r="I813" s="13"/>
      <c r="J813" s="13"/>
      <c r="K813" s="13"/>
      <c r="L813" s="13"/>
      <c r="M813" s="13"/>
      <c r="N813" s="13"/>
      <c r="O813" s="13"/>
      <c r="P813" s="13"/>
      <c r="Q813" s="13"/>
      <c r="R813" s="13"/>
      <c r="S813" s="13"/>
      <c r="T813" s="13"/>
      <c r="U813" s="13"/>
      <c r="V813" s="37"/>
      <c r="W813" s="37"/>
      <c r="X813" s="37"/>
      <c r="Y813" s="37"/>
      <c r="Z813" s="37"/>
    </row>
    <row r="814" spans="1:26" ht="13.5" customHeight="1">
      <c r="A814" s="37"/>
      <c r="B814" s="37"/>
      <c r="C814" s="37"/>
      <c r="D814" s="37"/>
      <c r="E814" s="97"/>
      <c r="F814" s="37"/>
      <c r="G814" s="37"/>
      <c r="H814" s="193"/>
      <c r="I814" s="13"/>
      <c r="J814" s="13"/>
      <c r="K814" s="13"/>
      <c r="L814" s="13"/>
      <c r="M814" s="13"/>
      <c r="N814" s="13"/>
      <c r="O814" s="13"/>
      <c r="P814" s="13"/>
      <c r="Q814" s="13"/>
      <c r="R814" s="13"/>
      <c r="S814" s="13"/>
      <c r="T814" s="13"/>
      <c r="U814" s="13"/>
      <c r="V814" s="37"/>
      <c r="W814" s="37"/>
      <c r="X814" s="37"/>
      <c r="Y814" s="37"/>
      <c r="Z814" s="37"/>
    </row>
    <row r="815" spans="1:26" ht="13.5" customHeight="1">
      <c r="A815" s="37"/>
      <c r="B815" s="37"/>
      <c r="C815" s="37"/>
      <c r="D815" s="37"/>
      <c r="E815" s="97"/>
      <c r="F815" s="37"/>
      <c r="G815" s="37"/>
      <c r="H815" s="193"/>
      <c r="I815" s="13"/>
      <c r="J815" s="13"/>
      <c r="K815" s="13"/>
      <c r="L815" s="13"/>
      <c r="M815" s="13"/>
      <c r="N815" s="13"/>
      <c r="O815" s="13"/>
      <c r="P815" s="13"/>
      <c r="Q815" s="13"/>
      <c r="R815" s="13"/>
      <c r="S815" s="13"/>
      <c r="T815" s="13"/>
      <c r="U815" s="13"/>
      <c r="V815" s="37"/>
      <c r="W815" s="37"/>
      <c r="X815" s="37"/>
      <c r="Y815" s="37"/>
      <c r="Z815" s="37"/>
    </row>
    <row r="816" spans="1:26" ht="13.5" customHeight="1">
      <c r="A816" s="37"/>
      <c r="B816" s="37"/>
      <c r="C816" s="37"/>
      <c r="D816" s="37"/>
      <c r="E816" s="97"/>
      <c r="F816" s="37"/>
      <c r="G816" s="37"/>
      <c r="H816" s="193"/>
      <c r="I816" s="13"/>
      <c r="J816" s="13"/>
      <c r="K816" s="13"/>
      <c r="L816" s="13"/>
      <c r="M816" s="13"/>
      <c r="N816" s="13"/>
      <c r="O816" s="13"/>
      <c r="P816" s="13"/>
      <c r="Q816" s="13"/>
      <c r="R816" s="13"/>
      <c r="S816" s="13"/>
      <c r="T816" s="13"/>
      <c r="U816" s="13"/>
      <c r="V816" s="37"/>
      <c r="W816" s="37"/>
      <c r="X816" s="37"/>
      <c r="Y816" s="37"/>
      <c r="Z816" s="37"/>
    </row>
    <row r="817" spans="1:26" ht="13.5" customHeight="1">
      <c r="A817" s="37"/>
      <c r="B817" s="37"/>
      <c r="C817" s="37"/>
      <c r="D817" s="37"/>
      <c r="E817" s="97"/>
      <c r="F817" s="37"/>
      <c r="G817" s="37"/>
      <c r="H817" s="193"/>
      <c r="I817" s="13"/>
      <c r="J817" s="13"/>
      <c r="K817" s="13"/>
      <c r="L817" s="13"/>
      <c r="M817" s="13"/>
      <c r="N817" s="13"/>
      <c r="O817" s="13"/>
      <c r="P817" s="13"/>
      <c r="Q817" s="13"/>
      <c r="R817" s="13"/>
      <c r="S817" s="13"/>
      <c r="T817" s="13"/>
      <c r="U817" s="13"/>
      <c r="V817" s="37"/>
      <c r="W817" s="37"/>
      <c r="X817" s="37"/>
      <c r="Y817" s="37"/>
      <c r="Z817" s="37"/>
    </row>
    <row r="818" spans="1:26" ht="13.5" customHeight="1">
      <c r="A818" s="37"/>
      <c r="B818" s="37"/>
      <c r="C818" s="37"/>
      <c r="D818" s="37"/>
      <c r="E818" s="97"/>
      <c r="F818" s="37"/>
      <c r="G818" s="37"/>
      <c r="H818" s="193"/>
      <c r="I818" s="13"/>
      <c r="J818" s="13"/>
      <c r="K818" s="13"/>
      <c r="L818" s="13"/>
      <c r="M818" s="13"/>
      <c r="N818" s="13"/>
      <c r="O818" s="13"/>
      <c r="P818" s="13"/>
      <c r="Q818" s="13"/>
      <c r="R818" s="13"/>
      <c r="S818" s="13"/>
      <c r="T818" s="13"/>
      <c r="U818" s="13"/>
      <c r="V818" s="37"/>
      <c r="W818" s="37"/>
      <c r="X818" s="37"/>
      <c r="Y818" s="37"/>
      <c r="Z818" s="37"/>
    </row>
    <row r="819" spans="1:26" ht="13.5" customHeight="1">
      <c r="A819" s="37"/>
      <c r="B819" s="37"/>
      <c r="C819" s="37"/>
      <c r="D819" s="37"/>
      <c r="E819" s="97"/>
      <c r="F819" s="37"/>
      <c r="G819" s="37"/>
      <c r="H819" s="193"/>
      <c r="I819" s="13"/>
      <c r="J819" s="13"/>
      <c r="K819" s="13"/>
      <c r="L819" s="13"/>
      <c r="M819" s="13"/>
      <c r="N819" s="13"/>
      <c r="O819" s="13"/>
      <c r="P819" s="13"/>
      <c r="Q819" s="13"/>
      <c r="R819" s="13"/>
      <c r="S819" s="13"/>
      <c r="T819" s="13"/>
      <c r="U819" s="13"/>
      <c r="V819" s="37"/>
      <c r="W819" s="37"/>
      <c r="X819" s="37"/>
      <c r="Y819" s="37"/>
      <c r="Z819" s="37"/>
    </row>
    <row r="820" spans="1:26" ht="13.5" customHeight="1">
      <c r="A820" s="37"/>
      <c r="B820" s="37"/>
      <c r="C820" s="37"/>
      <c r="D820" s="37"/>
      <c r="E820" s="97"/>
      <c r="F820" s="37"/>
      <c r="G820" s="37"/>
      <c r="H820" s="193"/>
      <c r="I820" s="13"/>
      <c r="J820" s="13"/>
      <c r="K820" s="13"/>
      <c r="L820" s="13"/>
      <c r="M820" s="13"/>
      <c r="N820" s="13"/>
      <c r="O820" s="13"/>
      <c r="P820" s="13"/>
      <c r="Q820" s="13"/>
      <c r="R820" s="13"/>
      <c r="S820" s="13"/>
      <c r="T820" s="13"/>
      <c r="U820" s="13"/>
      <c r="V820" s="37"/>
      <c r="W820" s="37"/>
      <c r="X820" s="37"/>
      <c r="Y820" s="37"/>
      <c r="Z820" s="37"/>
    </row>
    <row r="821" spans="1:26" ht="13.5" customHeight="1">
      <c r="A821" s="37"/>
      <c r="B821" s="37"/>
      <c r="C821" s="37"/>
      <c r="D821" s="37"/>
      <c r="E821" s="97"/>
      <c r="F821" s="37"/>
      <c r="G821" s="37"/>
      <c r="H821" s="193"/>
      <c r="I821" s="13"/>
      <c r="J821" s="13"/>
      <c r="K821" s="13"/>
      <c r="L821" s="13"/>
      <c r="M821" s="13"/>
      <c r="N821" s="13"/>
      <c r="O821" s="13"/>
      <c r="P821" s="13"/>
      <c r="Q821" s="13"/>
      <c r="R821" s="13"/>
      <c r="S821" s="13"/>
      <c r="T821" s="13"/>
      <c r="U821" s="13"/>
      <c r="V821" s="37"/>
      <c r="W821" s="37"/>
      <c r="X821" s="37"/>
      <c r="Y821" s="37"/>
      <c r="Z821" s="37"/>
    </row>
    <row r="822" spans="1:26" ht="13.5" customHeight="1">
      <c r="A822" s="37"/>
      <c r="B822" s="37"/>
      <c r="C822" s="37"/>
      <c r="D822" s="37"/>
      <c r="E822" s="97"/>
      <c r="F822" s="37"/>
      <c r="G822" s="37"/>
      <c r="H822" s="193"/>
      <c r="I822" s="13"/>
      <c r="J822" s="13"/>
      <c r="K822" s="13"/>
      <c r="L822" s="13"/>
      <c r="M822" s="13"/>
      <c r="N822" s="13"/>
      <c r="O822" s="13"/>
      <c r="P822" s="13"/>
      <c r="Q822" s="13"/>
      <c r="R822" s="13"/>
      <c r="S822" s="13"/>
      <c r="T822" s="13"/>
      <c r="U822" s="13"/>
      <c r="V822" s="37"/>
      <c r="W822" s="37"/>
      <c r="X822" s="37"/>
      <c r="Y822" s="37"/>
      <c r="Z822" s="37"/>
    </row>
    <row r="823" spans="1:26" ht="13.5" customHeight="1">
      <c r="A823" s="37"/>
      <c r="B823" s="37"/>
      <c r="C823" s="37"/>
      <c r="D823" s="37"/>
      <c r="E823" s="97"/>
      <c r="F823" s="37"/>
      <c r="G823" s="37"/>
      <c r="H823" s="193"/>
      <c r="I823" s="13"/>
      <c r="J823" s="13"/>
      <c r="K823" s="13"/>
      <c r="L823" s="13"/>
      <c r="M823" s="13"/>
      <c r="N823" s="13"/>
      <c r="O823" s="13"/>
      <c r="P823" s="13"/>
      <c r="Q823" s="13"/>
      <c r="R823" s="13"/>
      <c r="S823" s="13"/>
      <c r="T823" s="13"/>
      <c r="U823" s="13"/>
      <c r="V823" s="37"/>
      <c r="W823" s="37"/>
      <c r="X823" s="37"/>
      <c r="Y823" s="37"/>
      <c r="Z823" s="37"/>
    </row>
    <row r="824" spans="1:26" ht="13.5" customHeight="1">
      <c r="A824" s="37"/>
      <c r="B824" s="37"/>
      <c r="C824" s="37"/>
      <c r="D824" s="37"/>
      <c r="E824" s="97"/>
      <c r="F824" s="37"/>
      <c r="G824" s="37"/>
      <c r="H824" s="193"/>
      <c r="I824" s="13"/>
      <c r="J824" s="13"/>
      <c r="K824" s="13"/>
      <c r="L824" s="13"/>
      <c r="M824" s="13"/>
      <c r="N824" s="13"/>
      <c r="O824" s="13"/>
      <c r="P824" s="13"/>
      <c r="Q824" s="13"/>
      <c r="R824" s="13"/>
      <c r="S824" s="13"/>
      <c r="T824" s="13"/>
      <c r="U824" s="13"/>
      <c r="V824" s="37"/>
      <c r="W824" s="37"/>
      <c r="X824" s="37"/>
      <c r="Y824" s="37"/>
      <c r="Z824" s="37"/>
    </row>
    <row r="825" spans="1:26" ht="13.5" customHeight="1">
      <c r="A825" s="37"/>
      <c r="B825" s="37"/>
      <c r="C825" s="37"/>
      <c r="D825" s="37"/>
      <c r="E825" s="97"/>
      <c r="F825" s="37"/>
      <c r="G825" s="37"/>
      <c r="H825" s="193"/>
      <c r="I825" s="13"/>
      <c r="J825" s="13"/>
      <c r="K825" s="13"/>
      <c r="L825" s="13"/>
      <c r="M825" s="13"/>
      <c r="N825" s="13"/>
      <c r="O825" s="13"/>
      <c r="P825" s="13"/>
      <c r="Q825" s="13"/>
      <c r="R825" s="13"/>
      <c r="S825" s="13"/>
      <c r="T825" s="13"/>
      <c r="U825" s="13"/>
      <c r="V825" s="37"/>
      <c r="W825" s="37"/>
      <c r="X825" s="37"/>
      <c r="Y825" s="37"/>
      <c r="Z825" s="37"/>
    </row>
    <row r="826" spans="1:26" ht="13.5" customHeight="1">
      <c r="A826" s="37"/>
      <c r="B826" s="37"/>
      <c r="C826" s="37"/>
      <c r="D826" s="37"/>
      <c r="E826" s="97"/>
      <c r="F826" s="37"/>
      <c r="G826" s="37"/>
      <c r="H826" s="193"/>
      <c r="I826" s="13"/>
      <c r="J826" s="13"/>
      <c r="K826" s="13"/>
      <c r="L826" s="13"/>
      <c r="M826" s="13"/>
      <c r="N826" s="13"/>
      <c r="O826" s="13"/>
      <c r="P826" s="13"/>
      <c r="Q826" s="13"/>
      <c r="R826" s="13"/>
      <c r="S826" s="13"/>
      <c r="T826" s="13"/>
      <c r="U826" s="13"/>
      <c r="V826" s="37"/>
      <c r="W826" s="37"/>
      <c r="X826" s="37"/>
      <c r="Y826" s="37"/>
      <c r="Z826" s="37"/>
    </row>
    <row r="827" spans="1:26" ht="13.5" customHeight="1">
      <c r="A827" s="37"/>
      <c r="B827" s="37"/>
      <c r="C827" s="37"/>
      <c r="D827" s="37"/>
      <c r="E827" s="97"/>
      <c r="F827" s="37"/>
      <c r="G827" s="37"/>
      <c r="H827" s="193"/>
      <c r="I827" s="13"/>
      <c r="J827" s="13"/>
      <c r="K827" s="13"/>
      <c r="L827" s="13"/>
      <c r="M827" s="13"/>
      <c r="N827" s="13"/>
      <c r="O827" s="13"/>
      <c r="P827" s="13"/>
      <c r="Q827" s="13"/>
      <c r="R827" s="13"/>
      <c r="S827" s="13"/>
      <c r="T827" s="13"/>
      <c r="U827" s="13"/>
      <c r="V827" s="37"/>
      <c r="W827" s="37"/>
      <c r="X827" s="37"/>
      <c r="Y827" s="37"/>
      <c r="Z827" s="37"/>
    </row>
    <row r="828" spans="1:26" ht="13.5" customHeight="1">
      <c r="A828" s="37"/>
      <c r="B828" s="37"/>
      <c r="C828" s="37"/>
      <c r="D828" s="37"/>
      <c r="E828" s="97"/>
      <c r="F828" s="37"/>
      <c r="G828" s="37"/>
      <c r="H828" s="193"/>
      <c r="I828" s="13"/>
      <c r="J828" s="13"/>
      <c r="K828" s="13"/>
      <c r="L828" s="13"/>
      <c r="M828" s="13"/>
      <c r="N828" s="13"/>
      <c r="O828" s="13"/>
      <c r="P828" s="13"/>
      <c r="Q828" s="13"/>
      <c r="R828" s="13"/>
      <c r="S828" s="13"/>
      <c r="T828" s="13"/>
      <c r="U828" s="13"/>
      <c r="V828" s="37"/>
      <c r="W828" s="37"/>
      <c r="X828" s="37"/>
      <c r="Y828" s="37"/>
      <c r="Z828" s="37"/>
    </row>
    <row r="829" spans="1:26" ht="13.5" customHeight="1">
      <c r="A829" s="37"/>
      <c r="B829" s="37"/>
      <c r="C829" s="37"/>
      <c r="D829" s="37"/>
      <c r="E829" s="97"/>
      <c r="F829" s="37"/>
      <c r="G829" s="37"/>
      <c r="H829" s="193"/>
      <c r="I829" s="13"/>
      <c r="J829" s="13"/>
      <c r="K829" s="13"/>
      <c r="L829" s="13"/>
      <c r="M829" s="13"/>
      <c r="N829" s="13"/>
      <c r="O829" s="13"/>
      <c r="P829" s="13"/>
      <c r="Q829" s="13"/>
      <c r="R829" s="13"/>
      <c r="S829" s="13"/>
      <c r="T829" s="13"/>
      <c r="U829" s="13"/>
      <c r="V829" s="37"/>
      <c r="W829" s="37"/>
      <c r="X829" s="37"/>
      <c r="Y829" s="37"/>
      <c r="Z829" s="37"/>
    </row>
    <row r="830" spans="1:26" ht="13.5" customHeight="1">
      <c r="A830" s="37"/>
      <c r="B830" s="37"/>
      <c r="C830" s="37"/>
      <c r="D830" s="37"/>
      <c r="E830" s="97"/>
      <c r="F830" s="37"/>
      <c r="G830" s="37"/>
      <c r="H830" s="193"/>
      <c r="I830" s="13"/>
      <c r="J830" s="13"/>
      <c r="K830" s="13"/>
      <c r="L830" s="13"/>
      <c r="M830" s="13"/>
      <c r="N830" s="13"/>
      <c r="O830" s="13"/>
      <c r="P830" s="13"/>
      <c r="Q830" s="13"/>
      <c r="R830" s="13"/>
      <c r="S830" s="13"/>
      <c r="T830" s="13"/>
      <c r="U830" s="13"/>
      <c r="V830" s="37"/>
      <c r="W830" s="37"/>
      <c r="X830" s="37"/>
      <c r="Y830" s="37"/>
      <c r="Z830" s="37"/>
    </row>
    <row r="831" spans="1:26" ht="13.5" customHeight="1">
      <c r="A831" s="37"/>
      <c r="B831" s="37"/>
      <c r="C831" s="37"/>
      <c r="D831" s="37"/>
      <c r="E831" s="97"/>
      <c r="F831" s="37"/>
      <c r="G831" s="37"/>
      <c r="H831" s="193"/>
      <c r="I831" s="13"/>
      <c r="J831" s="13"/>
      <c r="K831" s="13"/>
      <c r="L831" s="13"/>
      <c r="M831" s="13"/>
      <c r="N831" s="13"/>
      <c r="O831" s="13"/>
      <c r="P831" s="13"/>
      <c r="Q831" s="13"/>
      <c r="R831" s="13"/>
      <c r="S831" s="13"/>
      <c r="T831" s="13"/>
      <c r="U831" s="13"/>
      <c r="V831" s="37"/>
      <c r="W831" s="37"/>
      <c r="X831" s="37"/>
      <c r="Y831" s="37"/>
      <c r="Z831" s="37"/>
    </row>
    <row r="832" spans="1:26" ht="13.5" customHeight="1">
      <c r="A832" s="37"/>
      <c r="B832" s="37"/>
      <c r="C832" s="37"/>
      <c r="D832" s="37"/>
      <c r="E832" s="97"/>
      <c r="F832" s="37"/>
      <c r="G832" s="37"/>
      <c r="H832" s="193"/>
      <c r="I832" s="13"/>
      <c r="J832" s="13"/>
      <c r="K832" s="13"/>
      <c r="L832" s="13"/>
      <c r="M832" s="13"/>
      <c r="N832" s="13"/>
      <c r="O832" s="13"/>
      <c r="P832" s="13"/>
      <c r="Q832" s="13"/>
      <c r="R832" s="13"/>
      <c r="S832" s="13"/>
      <c r="T832" s="13"/>
      <c r="U832" s="13"/>
      <c r="V832" s="37"/>
      <c r="W832" s="37"/>
      <c r="X832" s="37"/>
      <c r="Y832" s="37"/>
      <c r="Z832" s="37"/>
    </row>
    <row r="833" spans="1:26" ht="13.5" customHeight="1">
      <c r="A833" s="37"/>
      <c r="B833" s="37"/>
      <c r="C833" s="37"/>
      <c r="D833" s="37"/>
      <c r="E833" s="97"/>
      <c r="F833" s="37"/>
      <c r="G833" s="37"/>
      <c r="H833" s="193"/>
      <c r="I833" s="13"/>
      <c r="J833" s="13"/>
      <c r="K833" s="13"/>
      <c r="L833" s="13"/>
      <c r="M833" s="13"/>
      <c r="N833" s="13"/>
      <c r="O833" s="13"/>
      <c r="P833" s="13"/>
      <c r="Q833" s="13"/>
      <c r="R833" s="13"/>
      <c r="S833" s="13"/>
      <c r="T833" s="13"/>
      <c r="U833" s="13"/>
      <c r="V833" s="37"/>
      <c r="W833" s="37"/>
      <c r="X833" s="37"/>
      <c r="Y833" s="37"/>
      <c r="Z833" s="37"/>
    </row>
    <row r="834" spans="1:26" ht="13.5" customHeight="1">
      <c r="A834" s="37"/>
      <c r="B834" s="37"/>
      <c r="C834" s="37"/>
      <c r="D834" s="37"/>
      <c r="E834" s="97"/>
      <c r="F834" s="37"/>
      <c r="G834" s="37"/>
      <c r="H834" s="193"/>
      <c r="I834" s="13"/>
      <c r="J834" s="13"/>
      <c r="K834" s="13"/>
      <c r="L834" s="13"/>
      <c r="M834" s="13"/>
      <c r="N834" s="13"/>
      <c r="O834" s="13"/>
      <c r="P834" s="13"/>
      <c r="Q834" s="13"/>
      <c r="R834" s="13"/>
      <c r="S834" s="13"/>
      <c r="T834" s="13"/>
      <c r="U834" s="13"/>
      <c r="V834" s="37"/>
      <c r="W834" s="37"/>
      <c r="X834" s="37"/>
      <c r="Y834" s="37"/>
      <c r="Z834" s="37"/>
    </row>
    <row r="835" spans="1:26" ht="13.5" customHeight="1">
      <c r="A835" s="37"/>
      <c r="B835" s="37"/>
      <c r="C835" s="37"/>
      <c r="D835" s="37"/>
      <c r="E835" s="97"/>
      <c r="F835" s="37"/>
      <c r="G835" s="37"/>
      <c r="H835" s="193"/>
      <c r="I835" s="13"/>
      <c r="J835" s="13"/>
      <c r="K835" s="13"/>
      <c r="L835" s="13"/>
      <c r="M835" s="13"/>
      <c r="N835" s="13"/>
      <c r="O835" s="13"/>
      <c r="P835" s="13"/>
      <c r="Q835" s="13"/>
      <c r="R835" s="13"/>
      <c r="S835" s="13"/>
      <c r="T835" s="13"/>
      <c r="U835" s="13"/>
      <c r="V835" s="37"/>
      <c r="W835" s="37"/>
      <c r="X835" s="37"/>
      <c r="Y835" s="37"/>
      <c r="Z835" s="37"/>
    </row>
    <row r="836" spans="1:26" ht="13.5" customHeight="1">
      <c r="A836" s="37"/>
      <c r="B836" s="37"/>
      <c r="C836" s="37"/>
      <c r="D836" s="37"/>
      <c r="E836" s="97"/>
      <c r="F836" s="37"/>
      <c r="G836" s="37"/>
      <c r="H836" s="193"/>
      <c r="I836" s="13"/>
      <c r="J836" s="13"/>
      <c r="K836" s="13"/>
      <c r="L836" s="13"/>
      <c r="M836" s="13"/>
      <c r="N836" s="13"/>
      <c r="O836" s="13"/>
      <c r="P836" s="13"/>
      <c r="Q836" s="13"/>
      <c r="R836" s="13"/>
      <c r="S836" s="13"/>
      <c r="T836" s="13"/>
      <c r="U836" s="13"/>
      <c r="V836" s="37"/>
      <c r="W836" s="37"/>
      <c r="X836" s="37"/>
      <c r="Y836" s="37"/>
      <c r="Z836" s="37"/>
    </row>
    <row r="837" spans="1:26" ht="13.5" customHeight="1">
      <c r="A837" s="37"/>
      <c r="B837" s="37"/>
      <c r="C837" s="37"/>
      <c r="D837" s="37"/>
      <c r="E837" s="97"/>
      <c r="F837" s="37"/>
      <c r="G837" s="37"/>
      <c r="H837" s="193"/>
      <c r="I837" s="13"/>
      <c r="J837" s="13"/>
      <c r="K837" s="13"/>
      <c r="L837" s="13"/>
      <c r="M837" s="13"/>
      <c r="N837" s="13"/>
      <c r="O837" s="13"/>
      <c r="P837" s="13"/>
      <c r="Q837" s="13"/>
      <c r="R837" s="13"/>
      <c r="S837" s="13"/>
      <c r="T837" s="13"/>
      <c r="U837" s="13"/>
      <c r="V837" s="37"/>
      <c r="W837" s="37"/>
      <c r="X837" s="37"/>
      <c r="Y837" s="37"/>
      <c r="Z837" s="37"/>
    </row>
    <row r="838" spans="1:26" ht="13.5" customHeight="1">
      <c r="A838" s="37"/>
      <c r="B838" s="37"/>
      <c r="C838" s="37"/>
      <c r="D838" s="37"/>
      <c r="E838" s="97"/>
      <c r="F838" s="37"/>
      <c r="G838" s="37"/>
      <c r="H838" s="193"/>
      <c r="I838" s="13"/>
      <c r="J838" s="13"/>
      <c r="K838" s="13"/>
      <c r="L838" s="13"/>
      <c r="M838" s="13"/>
      <c r="N838" s="13"/>
      <c r="O838" s="13"/>
      <c r="P838" s="13"/>
      <c r="Q838" s="13"/>
      <c r="R838" s="13"/>
      <c r="S838" s="13"/>
      <c r="T838" s="13"/>
      <c r="U838" s="13"/>
      <c r="V838" s="37"/>
      <c r="W838" s="37"/>
      <c r="X838" s="37"/>
      <c r="Y838" s="37"/>
      <c r="Z838" s="37"/>
    </row>
    <row r="839" spans="1:26" ht="13.5" customHeight="1">
      <c r="A839" s="37"/>
      <c r="B839" s="37"/>
      <c r="C839" s="37"/>
      <c r="D839" s="37"/>
      <c r="E839" s="97"/>
      <c r="F839" s="37"/>
      <c r="G839" s="37"/>
      <c r="H839" s="193"/>
      <c r="I839" s="13"/>
      <c r="J839" s="13"/>
      <c r="K839" s="13"/>
      <c r="L839" s="13"/>
      <c r="M839" s="13"/>
      <c r="N839" s="13"/>
      <c r="O839" s="13"/>
      <c r="P839" s="13"/>
      <c r="Q839" s="13"/>
      <c r="R839" s="13"/>
      <c r="S839" s="13"/>
      <c r="T839" s="13"/>
      <c r="U839" s="13"/>
      <c r="V839" s="37"/>
      <c r="W839" s="37"/>
      <c r="X839" s="37"/>
      <c r="Y839" s="37"/>
      <c r="Z839" s="37"/>
    </row>
    <row r="840" spans="1:26" ht="13.5" customHeight="1">
      <c r="A840" s="37"/>
      <c r="B840" s="37"/>
      <c r="C840" s="37"/>
      <c r="D840" s="37"/>
      <c r="E840" s="97"/>
      <c r="F840" s="37"/>
      <c r="G840" s="37"/>
      <c r="H840" s="193"/>
      <c r="I840" s="13"/>
      <c r="J840" s="13"/>
      <c r="K840" s="13"/>
      <c r="L840" s="13"/>
      <c r="M840" s="13"/>
      <c r="N840" s="13"/>
      <c r="O840" s="13"/>
      <c r="P840" s="13"/>
      <c r="Q840" s="13"/>
      <c r="R840" s="13"/>
      <c r="S840" s="13"/>
      <c r="T840" s="13"/>
      <c r="U840" s="13"/>
      <c r="V840" s="37"/>
      <c r="W840" s="37"/>
      <c r="X840" s="37"/>
      <c r="Y840" s="37"/>
      <c r="Z840" s="37"/>
    </row>
    <row r="841" spans="1:26" ht="13.5" customHeight="1">
      <c r="A841" s="37"/>
      <c r="B841" s="37"/>
      <c r="C841" s="37"/>
      <c r="D841" s="37"/>
      <c r="E841" s="97"/>
      <c r="F841" s="37"/>
      <c r="G841" s="37"/>
      <c r="H841" s="193"/>
      <c r="I841" s="13"/>
      <c r="J841" s="13"/>
      <c r="K841" s="13"/>
      <c r="L841" s="13"/>
      <c r="M841" s="13"/>
      <c r="N841" s="13"/>
      <c r="O841" s="13"/>
      <c r="P841" s="13"/>
      <c r="Q841" s="13"/>
      <c r="R841" s="13"/>
      <c r="S841" s="13"/>
      <c r="T841" s="13"/>
      <c r="U841" s="13"/>
      <c r="V841" s="37"/>
      <c r="W841" s="37"/>
      <c r="X841" s="37"/>
      <c r="Y841" s="37"/>
      <c r="Z841" s="37"/>
    </row>
    <row r="842" spans="1:26" ht="13.5" customHeight="1">
      <c r="A842" s="37"/>
      <c r="B842" s="37"/>
      <c r="C842" s="37"/>
      <c r="D842" s="37"/>
      <c r="E842" s="97"/>
      <c r="F842" s="37"/>
      <c r="G842" s="37"/>
      <c r="H842" s="193"/>
      <c r="I842" s="13"/>
      <c r="J842" s="13"/>
      <c r="K842" s="13"/>
      <c r="L842" s="13"/>
      <c r="M842" s="13"/>
      <c r="N842" s="13"/>
      <c r="O842" s="13"/>
      <c r="P842" s="13"/>
      <c r="Q842" s="13"/>
      <c r="R842" s="13"/>
      <c r="S842" s="13"/>
      <c r="T842" s="13"/>
      <c r="U842" s="13"/>
      <c r="V842" s="37"/>
      <c r="W842" s="37"/>
      <c r="X842" s="37"/>
      <c r="Y842" s="37"/>
      <c r="Z842" s="37"/>
    </row>
    <row r="843" spans="1:26" ht="13.5" customHeight="1">
      <c r="A843" s="37"/>
      <c r="B843" s="37"/>
      <c r="C843" s="37"/>
      <c r="D843" s="37"/>
      <c r="E843" s="97"/>
      <c r="F843" s="37"/>
      <c r="G843" s="37"/>
      <c r="H843" s="193"/>
      <c r="I843" s="13"/>
      <c r="J843" s="13"/>
      <c r="K843" s="13"/>
      <c r="L843" s="13"/>
      <c r="M843" s="13"/>
      <c r="N843" s="13"/>
      <c r="O843" s="13"/>
      <c r="P843" s="13"/>
      <c r="Q843" s="13"/>
      <c r="R843" s="13"/>
      <c r="S843" s="13"/>
      <c r="T843" s="13"/>
      <c r="U843" s="13"/>
      <c r="V843" s="37"/>
      <c r="W843" s="37"/>
      <c r="X843" s="37"/>
      <c r="Y843" s="37"/>
      <c r="Z843" s="37"/>
    </row>
    <row r="844" spans="1:26" ht="13.5" customHeight="1">
      <c r="A844" s="37"/>
      <c r="B844" s="37"/>
      <c r="C844" s="37"/>
      <c r="D844" s="37"/>
      <c r="E844" s="97"/>
      <c r="F844" s="37"/>
      <c r="G844" s="37"/>
      <c r="H844" s="193"/>
      <c r="I844" s="13"/>
      <c r="J844" s="13"/>
      <c r="K844" s="13"/>
      <c r="L844" s="13"/>
      <c r="M844" s="13"/>
      <c r="N844" s="13"/>
      <c r="O844" s="13"/>
      <c r="P844" s="13"/>
      <c r="Q844" s="13"/>
      <c r="R844" s="13"/>
      <c r="S844" s="13"/>
      <c r="T844" s="13"/>
      <c r="U844" s="13"/>
      <c r="V844" s="37"/>
      <c r="W844" s="37"/>
      <c r="X844" s="37"/>
      <c r="Y844" s="37"/>
      <c r="Z844" s="37"/>
    </row>
    <row r="845" spans="1:26" ht="13.5" customHeight="1">
      <c r="A845" s="37"/>
      <c r="B845" s="37"/>
      <c r="C845" s="37"/>
      <c r="D845" s="37"/>
      <c r="E845" s="97"/>
      <c r="F845" s="37"/>
      <c r="G845" s="37"/>
      <c r="H845" s="193"/>
      <c r="I845" s="13"/>
      <c r="J845" s="13"/>
      <c r="K845" s="13"/>
      <c r="L845" s="13"/>
      <c r="M845" s="13"/>
      <c r="N845" s="13"/>
      <c r="O845" s="13"/>
      <c r="P845" s="13"/>
      <c r="Q845" s="13"/>
      <c r="R845" s="13"/>
      <c r="S845" s="13"/>
      <c r="T845" s="13"/>
      <c r="U845" s="13"/>
      <c r="V845" s="37"/>
      <c r="W845" s="37"/>
      <c r="X845" s="37"/>
      <c r="Y845" s="37"/>
      <c r="Z845" s="37"/>
    </row>
    <row r="846" spans="1:26" ht="13.5" customHeight="1">
      <c r="A846" s="37"/>
      <c r="B846" s="37"/>
      <c r="C846" s="37"/>
      <c r="D846" s="37"/>
      <c r="E846" s="97"/>
      <c r="F846" s="37"/>
      <c r="G846" s="37"/>
      <c r="H846" s="193"/>
      <c r="I846" s="13"/>
      <c r="J846" s="13"/>
      <c r="K846" s="13"/>
      <c r="L846" s="13"/>
      <c r="M846" s="13"/>
      <c r="N846" s="13"/>
      <c r="O846" s="13"/>
      <c r="P846" s="13"/>
      <c r="Q846" s="13"/>
      <c r="R846" s="13"/>
      <c r="S846" s="13"/>
      <c r="T846" s="13"/>
      <c r="U846" s="13"/>
      <c r="V846" s="37"/>
      <c r="W846" s="37"/>
      <c r="X846" s="37"/>
      <c r="Y846" s="37"/>
      <c r="Z846" s="37"/>
    </row>
    <row r="847" spans="1:26" ht="13.5" customHeight="1">
      <c r="A847" s="37"/>
      <c r="B847" s="37"/>
      <c r="C847" s="37"/>
      <c r="D847" s="37"/>
      <c r="E847" s="97"/>
      <c r="F847" s="37"/>
      <c r="G847" s="37"/>
      <c r="H847" s="193"/>
      <c r="I847" s="13"/>
      <c r="J847" s="13"/>
      <c r="K847" s="13"/>
      <c r="L847" s="13"/>
      <c r="M847" s="13"/>
      <c r="N847" s="13"/>
      <c r="O847" s="13"/>
      <c r="P847" s="13"/>
      <c r="Q847" s="13"/>
      <c r="R847" s="13"/>
      <c r="S847" s="13"/>
      <c r="T847" s="13"/>
      <c r="U847" s="13"/>
      <c r="V847" s="37"/>
      <c r="W847" s="37"/>
      <c r="X847" s="37"/>
      <c r="Y847" s="37"/>
      <c r="Z847" s="37"/>
    </row>
    <row r="848" spans="1:26" ht="13.5" customHeight="1">
      <c r="A848" s="37"/>
      <c r="B848" s="37"/>
      <c r="C848" s="37"/>
      <c r="D848" s="37"/>
      <c r="E848" s="97"/>
      <c r="F848" s="37"/>
      <c r="G848" s="37"/>
      <c r="H848" s="193"/>
      <c r="I848" s="13"/>
      <c r="J848" s="13"/>
      <c r="K848" s="13"/>
      <c r="L848" s="13"/>
      <c r="M848" s="13"/>
      <c r="N848" s="13"/>
      <c r="O848" s="13"/>
      <c r="P848" s="13"/>
      <c r="Q848" s="13"/>
      <c r="R848" s="13"/>
      <c r="S848" s="13"/>
      <c r="T848" s="13"/>
      <c r="U848" s="13"/>
      <c r="V848" s="37"/>
      <c r="W848" s="37"/>
      <c r="X848" s="37"/>
      <c r="Y848" s="37"/>
      <c r="Z848" s="37"/>
    </row>
    <row r="849" spans="1:26" ht="13.5" customHeight="1">
      <c r="A849" s="37"/>
      <c r="B849" s="37"/>
      <c r="C849" s="37"/>
      <c r="D849" s="37"/>
      <c r="E849" s="97"/>
      <c r="F849" s="37"/>
      <c r="G849" s="37"/>
      <c r="H849" s="193"/>
      <c r="I849" s="13"/>
      <c r="J849" s="13"/>
      <c r="K849" s="13"/>
      <c r="L849" s="13"/>
      <c r="M849" s="13"/>
      <c r="N849" s="13"/>
      <c r="O849" s="13"/>
      <c r="P849" s="13"/>
      <c r="Q849" s="13"/>
      <c r="R849" s="13"/>
      <c r="S849" s="13"/>
      <c r="T849" s="13"/>
      <c r="U849" s="13"/>
      <c r="V849" s="37"/>
      <c r="W849" s="37"/>
      <c r="X849" s="37"/>
      <c r="Y849" s="37"/>
      <c r="Z849" s="37"/>
    </row>
    <row r="850" spans="1:26" ht="13.5" customHeight="1">
      <c r="A850" s="37"/>
      <c r="B850" s="37"/>
      <c r="C850" s="37"/>
      <c r="D850" s="37"/>
      <c r="E850" s="97"/>
      <c r="F850" s="37"/>
      <c r="G850" s="37"/>
      <c r="H850" s="193"/>
      <c r="I850" s="13"/>
      <c r="J850" s="13"/>
      <c r="K850" s="13"/>
      <c r="L850" s="13"/>
      <c r="M850" s="13"/>
      <c r="N850" s="13"/>
      <c r="O850" s="13"/>
      <c r="P850" s="13"/>
      <c r="Q850" s="13"/>
      <c r="R850" s="13"/>
      <c r="S850" s="13"/>
      <c r="T850" s="13"/>
      <c r="U850" s="13"/>
      <c r="V850" s="37"/>
      <c r="W850" s="37"/>
      <c r="X850" s="37"/>
      <c r="Y850" s="37"/>
      <c r="Z850" s="37"/>
    </row>
    <row r="851" spans="1:26" ht="13.5" customHeight="1">
      <c r="A851" s="37"/>
      <c r="B851" s="37"/>
      <c r="C851" s="37"/>
      <c r="D851" s="37"/>
      <c r="E851" s="97"/>
      <c r="F851" s="37"/>
      <c r="G851" s="37"/>
      <c r="H851" s="193"/>
      <c r="I851" s="13"/>
      <c r="J851" s="13"/>
      <c r="K851" s="13"/>
      <c r="L851" s="13"/>
      <c r="M851" s="13"/>
      <c r="N851" s="13"/>
      <c r="O851" s="13"/>
      <c r="P851" s="13"/>
      <c r="Q851" s="13"/>
      <c r="R851" s="13"/>
      <c r="S851" s="13"/>
      <c r="T851" s="13"/>
      <c r="U851" s="13"/>
      <c r="V851" s="37"/>
      <c r="W851" s="37"/>
      <c r="X851" s="37"/>
      <c r="Y851" s="37"/>
      <c r="Z851" s="37"/>
    </row>
    <row r="852" spans="1:26" ht="13.5" customHeight="1">
      <c r="A852" s="37"/>
      <c r="B852" s="37"/>
      <c r="C852" s="37"/>
      <c r="D852" s="37"/>
      <c r="E852" s="97"/>
      <c r="F852" s="37"/>
      <c r="G852" s="37"/>
      <c r="H852" s="193"/>
      <c r="I852" s="13"/>
      <c r="J852" s="13"/>
      <c r="K852" s="13"/>
      <c r="L852" s="13"/>
      <c r="M852" s="13"/>
      <c r="N852" s="13"/>
      <c r="O852" s="13"/>
      <c r="P852" s="13"/>
      <c r="Q852" s="13"/>
      <c r="R852" s="13"/>
      <c r="S852" s="13"/>
      <c r="T852" s="13"/>
      <c r="U852" s="13"/>
      <c r="V852" s="37"/>
      <c r="W852" s="37"/>
      <c r="X852" s="37"/>
      <c r="Y852" s="37"/>
      <c r="Z852" s="37"/>
    </row>
    <row r="853" spans="1:26" ht="13.5" customHeight="1">
      <c r="A853" s="37"/>
      <c r="B853" s="37"/>
      <c r="C853" s="37"/>
      <c r="D853" s="37"/>
      <c r="E853" s="97"/>
      <c r="F853" s="37"/>
      <c r="G853" s="37"/>
      <c r="H853" s="193"/>
      <c r="I853" s="13"/>
      <c r="J853" s="13"/>
      <c r="K853" s="13"/>
      <c r="L853" s="13"/>
      <c r="M853" s="13"/>
      <c r="N853" s="13"/>
      <c r="O853" s="13"/>
      <c r="P853" s="13"/>
      <c r="Q853" s="13"/>
      <c r="R853" s="13"/>
      <c r="S853" s="13"/>
      <c r="T853" s="13"/>
      <c r="U853" s="13"/>
      <c r="V853" s="37"/>
      <c r="W853" s="37"/>
      <c r="X853" s="37"/>
      <c r="Y853" s="37"/>
      <c r="Z853" s="37"/>
    </row>
    <row r="854" spans="1:26" ht="13.5" customHeight="1">
      <c r="A854" s="37"/>
      <c r="B854" s="37"/>
      <c r="C854" s="37"/>
      <c r="D854" s="37"/>
      <c r="E854" s="97"/>
      <c r="F854" s="37"/>
      <c r="G854" s="37"/>
      <c r="H854" s="193"/>
      <c r="I854" s="13"/>
      <c r="J854" s="13"/>
      <c r="K854" s="13"/>
      <c r="L854" s="13"/>
      <c r="M854" s="13"/>
      <c r="N854" s="13"/>
      <c r="O854" s="13"/>
      <c r="P854" s="13"/>
      <c r="Q854" s="13"/>
      <c r="R854" s="13"/>
      <c r="S854" s="13"/>
      <c r="T854" s="13"/>
      <c r="U854" s="13"/>
      <c r="V854" s="37"/>
      <c r="W854" s="37"/>
      <c r="X854" s="37"/>
      <c r="Y854" s="37"/>
      <c r="Z854" s="37"/>
    </row>
    <row r="855" spans="1:26" ht="13.5" customHeight="1">
      <c r="A855" s="37"/>
      <c r="B855" s="37"/>
      <c r="C855" s="37"/>
      <c r="D855" s="37"/>
      <c r="E855" s="97"/>
      <c r="F855" s="37"/>
      <c r="G855" s="37"/>
      <c r="H855" s="193"/>
      <c r="I855" s="13"/>
      <c r="J855" s="13"/>
      <c r="K855" s="13"/>
      <c r="L855" s="13"/>
      <c r="M855" s="13"/>
      <c r="N855" s="13"/>
      <c r="O855" s="13"/>
      <c r="P855" s="13"/>
      <c r="Q855" s="13"/>
      <c r="R855" s="13"/>
      <c r="S855" s="13"/>
      <c r="T855" s="13"/>
      <c r="U855" s="13"/>
      <c r="V855" s="37"/>
      <c r="W855" s="37"/>
      <c r="X855" s="37"/>
      <c r="Y855" s="37"/>
      <c r="Z855" s="37"/>
    </row>
    <row r="856" spans="1:26" ht="13.5" customHeight="1">
      <c r="A856" s="37"/>
      <c r="B856" s="37"/>
      <c r="C856" s="37"/>
      <c r="D856" s="37"/>
      <c r="E856" s="97"/>
      <c r="F856" s="37"/>
      <c r="G856" s="37"/>
      <c r="H856" s="193"/>
      <c r="I856" s="13"/>
      <c r="J856" s="13"/>
      <c r="K856" s="13"/>
      <c r="L856" s="13"/>
      <c r="M856" s="13"/>
      <c r="N856" s="13"/>
      <c r="O856" s="13"/>
      <c r="P856" s="13"/>
      <c r="Q856" s="13"/>
      <c r="R856" s="13"/>
      <c r="S856" s="13"/>
      <c r="T856" s="13"/>
      <c r="U856" s="13"/>
      <c r="V856" s="37"/>
      <c r="W856" s="37"/>
      <c r="X856" s="37"/>
      <c r="Y856" s="37"/>
      <c r="Z856" s="37"/>
    </row>
    <row r="857" spans="1:26" ht="13.5" customHeight="1">
      <c r="A857" s="37"/>
      <c r="B857" s="37"/>
      <c r="C857" s="37"/>
      <c r="D857" s="37"/>
      <c r="E857" s="97"/>
      <c r="F857" s="37"/>
      <c r="G857" s="37"/>
      <c r="H857" s="193"/>
      <c r="I857" s="13"/>
      <c r="J857" s="13"/>
      <c r="K857" s="13"/>
      <c r="L857" s="13"/>
      <c r="M857" s="13"/>
      <c r="N857" s="13"/>
      <c r="O857" s="13"/>
      <c r="P857" s="13"/>
      <c r="Q857" s="13"/>
      <c r="R857" s="13"/>
      <c r="S857" s="13"/>
      <c r="T857" s="13"/>
      <c r="U857" s="13"/>
      <c r="V857" s="37"/>
      <c r="W857" s="37"/>
      <c r="X857" s="37"/>
      <c r="Y857" s="37"/>
      <c r="Z857" s="37"/>
    </row>
    <row r="858" spans="1:26" ht="13.5" customHeight="1">
      <c r="A858" s="37"/>
      <c r="B858" s="37"/>
      <c r="C858" s="37"/>
      <c r="D858" s="37"/>
      <c r="E858" s="97"/>
      <c r="F858" s="37"/>
      <c r="G858" s="37"/>
      <c r="H858" s="193"/>
      <c r="I858" s="13"/>
      <c r="J858" s="13"/>
      <c r="K858" s="13"/>
      <c r="L858" s="13"/>
      <c r="M858" s="13"/>
      <c r="N858" s="13"/>
      <c r="O858" s="13"/>
      <c r="P858" s="13"/>
      <c r="Q858" s="13"/>
      <c r="R858" s="13"/>
      <c r="S858" s="13"/>
      <c r="T858" s="13"/>
      <c r="U858" s="13"/>
      <c r="V858" s="37"/>
      <c r="W858" s="37"/>
      <c r="X858" s="37"/>
      <c r="Y858" s="37"/>
      <c r="Z858" s="37"/>
    </row>
    <row r="859" spans="1:26" ht="13.5" customHeight="1">
      <c r="A859" s="37"/>
      <c r="B859" s="37"/>
      <c r="C859" s="37"/>
      <c r="D859" s="37"/>
      <c r="E859" s="97"/>
      <c r="F859" s="37"/>
      <c r="G859" s="37"/>
      <c r="H859" s="193"/>
      <c r="I859" s="13"/>
      <c r="J859" s="13"/>
      <c r="K859" s="13"/>
      <c r="L859" s="13"/>
      <c r="M859" s="13"/>
      <c r="N859" s="13"/>
      <c r="O859" s="13"/>
      <c r="P859" s="13"/>
      <c r="Q859" s="13"/>
      <c r="R859" s="13"/>
      <c r="S859" s="13"/>
      <c r="T859" s="13"/>
      <c r="U859" s="13"/>
      <c r="V859" s="37"/>
      <c r="W859" s="37"/>
      <c r="X859" s="37"/>
      <c r="Y859" s="37"/>
      <c r="Z859" s="37"/>
    </row>
    <row r="860" spans="1:26" ht="13.5" customHeight="1">
      <c r="A860" s="37"/>
      <c r="B860" s="37"/>
      <c r="C860" s="37"/>
      <c r="D860" s="37"/>
      <c r="E860" s="97"/>
      <c r="F860" s="37"/>
      <c r="G860" s="37"/>
      <c r="H860" s="193"/>
      <c r="I860" s="13"/>
      <c r="J860" s="13"/>
      <c r="K860" s="13"/>
      <c r="L860" s="13"/>
      <c r="M860" s="13"/>
      <c r="N860" s="13"/>
      <c r="O860" s="13"/>
      <c r="P860" s="13"/>
      <c r="Q860" s="13"/>
      <c r="R860" s="13"/>
      <c r="S860" s="13"/>
      <c r="T860" s="13"/>
      <c r="U860" s="13"/>
      <c r="V860" s="37"/>
      <c r="W860" s="37"/>
      <c r="X860" s="37"/>
      <c r="Y860" s="37"/>
      <c r="Z860" s="37"/>
    </row>
    <row r="861" spans="1:26" ht="13.5" customHeight="1">
      <c r="A861" s="37"/>
      <c r="B861" s="37"/>
      <c r="C861" s="37"/>
      <c r="D861" s="37"/>
      <c r="E861" s="97"/>
      <c r="F861" s="37"/>
      <c r="G861" s="37"/>
      <c r="H861" s="193"/>
      <c r="I861" s="13"/>
      <c r="J861" s="13"/>
      <c r="K861" s="13"/>
      <c r="L861" s="13"/>
      <c r="M861" s="13"/>
      <c r="N861" s="13"/>
      <c r="O861" s="13"/>
      <c r="P861" s="13"/>
      <c r="Q861" s="13"/>
      <c r="R861" s="13"/>
      <c r="S861" s="13"/>
      <c r="T861" s="13"/>
      <c r="U861" s="13"/>
      <c r="V861" s="37"/>
      <c r="W861" s="37"/>
      <c r="X861" s="37"/>
      <c r="Y861" s="37"/>
      <c r="Z861" s="37"/>
    </row>
    <row r="862" spans="1:26" ht="13.5" customHeight="1">
      <c r="A862" s="37"/>
      <c r="B862" s="37"/>
      <c r="C862" s="37"/>
      <c r="D862" s="37"/>
      <c r="E862" s="97"/>
      <c r="F862" s="37"/>
      <c r="G862" s="37"/>
      <c r="H862" s="193"/>
      <c r="I862" s="13"/>
      <c r="J862" s="13"/>
      <c r="K862" s="13"/>
      <c r="L862" s="13"/>
      <c r="M862" s="13"/>
      <c r="N862" s="13"/>
      <c r="O862" s="13"/>
      <c r="P862" s="13"/>
      <c r="Q862" s="13"/>
      <c r="R862" s="13"/>
      <c r="S862" s="13"/>
      <c r="T862" s="13"/>
      <c r="U862" s="13"/>
      <c r="V862" s="37"/>
      <c r="W862" s="37"/>
      <c r="X862" s="37"/>
      <c r="Y862" s="37"/>
      <c r="Z862" s="37"/>
    </row>
    <row r="863" spans="1:26" ht="13.5" customHeight="1">
      <c r="A863" s="37"/>
      <c r="B863" s="37"/>
      <c r="C863" s="37"/>
      <c r="D863" s="37"/>
      <c r="E863" s="97"/>
      <c r="F863" s="37"/>
      <c r="G863" s="37"/>
      <c r="H863" s="193"/>
      <c r="I863" s="13"/>
      <c r="J863" s="13"/>
      <c r="K863" s="13"/>
      <c r="L863" s="13"/>
      <c r="M863" s="13"/>
      <c r="N863" s="13"/>
      <c r="O863" s="13"/>
      <c r="P863" s="13"/>
      <c r="Q863" s="13"/>
      <c r="R863" s="13"/>
      <c r="S863" s="13"/>
      <c r="T863" s="13"/>
      <c r="U863" s="13"/>
      <c r="V863" s="37"/>
      <c r="W863" s="37"/>
      <c r="X863" s="37"/>
      <c r="Y863" s="37"/>
      <c r="Z863" s="37"/>
    </row>
    <row r="864" spans="1:26" ht="13.5" customHeight="1">
      <c r="A864" s="37"/>
      <c r="B864" s="37"/>
      <c r="C864" s="37"/>
      <c r="D864" s="37"/>
      <c r="E864" s="97"/>
      <c r="F864" s="37"/>
      <c r="G864" s="37"/>
      <c r="H864" s="193"/>
      <c r="I864" s="13"/>
      <c r="J864" s="13"/>
      <c r="K864" s="13"/>
      <c r="L864" s="13"/>
      <c r="M864" s="13"/>
      <c r="N864" s="13"/>
      <c r="O864" s="13"/>
      <c r="P864" s="13"/>
      <c r="Q864" s="13"/>
      <c r="R864" s="13"/>
      <c r="S864" s="13"/>
      <c r="T864" s="13"/>
      <c r="U864" s="13"/>
      <c r="V864" s="37"/>
      <c r="W864" s="37"/>
      <c r="X864" s="37"/>
      <c r="Y864" s="37"/>
      <c r="Z864" s="37"/>
    </row>
    <row r="865" spans="1:26" ht="13.5" customHeight="1">
      <c r="A865" s="37"/>
      <c r="B865" s="37"/>
      <c r="C865" s="37"/>
      <c r="D865" s="37"/>
      <c r="E865" s="97"/>
      <c r="F865" s="37"/>
      <c r="G865" s="37"/>
      <c r="H865" s="193"/>
      <c r="I865" s="13"/>
      <c r="J865" s="13"/>
      <c r="K865" s="13"/>
      <c r="L865" s="13"/>
      <c r="M865" s="13"/>
      <c r="N865" s="13"/>
      <c r="O865" s="13"/>
      <c r="P865" s="13"/>
      <c r="Q865" s="13"/>
      <c r="R865" s="13"/>
      <c r="S865" s="13"/>
      <c r="T865" s="13"/>
      <c r="U865" s="13"/>
      <c r="V865" s="37"/>
      <c r="W865" s="37"/>
      <c r="X865" s="37"/>
      <c r="Y865" s="37"/>
      <c r="Z865" s="37"/>
    </row>
    <row r="866" spans="1:26" ht="13.5" customHeight="1">
      <c r="A866" s="37"/>
      <c r="B866" s="37"/>
      <c r="C866" s="37"/>
      <c r="D866" s="37"/>
      <c r="E866" s="97"/>
      <c r="F866" s="37"/>
      <c r="G866" s="37"/>
      <c r="H866" s="193"/>
      <c r="I866" s="13"/>
      <c r="J866" s="13"/>
      <c r="K866" s="13"/>
      <c r="L866" s="13"/>
      <c r="M866" s="13"/>
      <c r="N866" s="13"/>
      <c r="O866" s="13"/>
      <c r="P866" s="13"/>
      <c r="Q866" s="13"/>
      <c r="R866" s="13"/>
      <c r="S866" s="13"/>
      <c r="T866" s="13"/>
      <c r="U866" s="13"/>
      <c r="V866" s="37"/>
      <c r="W866" s="37"/>
      <c r="X866" s="37"/>
      <c r="Y866" s="37"/>
      <c r="Z866" s="37"/>
    </row>
    <row r="867" spans="1:26" ht="13.5" customHeight="1">
      <c r="A867" s="37"/>
      <c r="B867" s="37"/>
      <c r="C867" s="37"/>
      <c r="D867" s="37"/>
      <c r="E867" s="97"/>
      <c r="F867" s="37"/>
      <c r="G867" s="37"/>
      <c r="H867" s="193"/>
      <c r="I867" s="13"/>
      <c r="J867" s="13"/>
      <c r="K867" s="13"/>
      <c r="L867" s="13"/>
      <c r="M867" s="13"/>
      <c r="N867" s="13"/>
      <c r="O867" s="13"/>
      <c r="P867" s="13"/>
      <c r="Q867" s="13"/>
      <c r="R867" s="13"/>
      <c r="S867" s="13"/>
      <c r="T867" s="13"/>
      <c r="U867" s="13"/>
      <c r="V867" s="37"/>
      <c r="W867" s="37"/>
      <c r="X867" s="37"/>
      <c r="Y867" s="37"/>
      <c r="Z867" s="37"/>
    </row>
    <row r="868" spans="1:26" ht="13.5" customHeight="1">
      <c r="A868" s="37"/>
      <c r="B868" s="37"/>
      <c r="C868" s="37"/>
      <c r="D868" s="37"/>
      <c r="E868" s="97"/>
      <c r="F868" s="37"/>
      <c r="G868" s="37"/>
      <c r="H868" s="193"/>
      <c r="I868" s="13"/>
      <c r="J868" s="13"/>
      <c r="K868" s="13"/>
      <c r="L868" s="13"/>
      <c r="M868" s="13"/>
      <c r="N868" s="13"/>
      <c r="O868" s="13"/>
      <c r="P868" s="13"/>
      <c r="Q868" s="13"/>
      <c r="R868" s="13"/>
      <c r="S868" s="13"/>
      <c r="T868" s="13"/>
      <c r="U868" s="13"/>
      <c r="V868" s="37"/>
      <c r="W868" s="37"/>
      <c r="X868" s="37"/>
      <c r="Y868" s="37"/>
      <c r="Z868" s="37"/>
    </row>
    <row r="869" spans="1:26" ht="13.5" customHeight="1">
      <c r="A869" s="37"/>
      <c r="B869" s="37"/>
      <c r="C869" s="37"/>
      <c r="D869" s="37"/>
      <c r="E869" s="97"/>
      <c r="F869" s="37"/>
      <c r="G869" s="37"/>
      <c r="H869" s="193"/>
      <c r="I869" s="13"/>
      <c r="J869" s="13"/>
      <c r="K869" s="13"/>
      <c r="L869" s="13"/>
      <c r="M869" s="13"/>
      <c r="N869" s="13"/>
      <c r="O869" s="13"/>
      <c r="P869" s="13"/>
      <c r="Q869" s="13"/>
      <c r="R869" s="13"/>
      <c r="S869" s="13"/>
      <c r="T869" s="13"/>
      <c r="U869" s="13"/>
      <c r="V869" s="37"/>
      <c r="W869" s="37"/>
      <c r="X869" s="37"/>
      <c r="Y869" s="37"/>
      <c r="Z869" s="37"/>
    </row>
    <row r="870" spans="1:26" ht="13.5" customHeight="1">
      <c r="A870" s="37"/>
      <c r="B870" s="37"/>
      <c r="C870" s="37"/>
      <c r="D870" s="37"/>
      <c r="E870" s="97"/>
      <c r="F870" s="37"/>
      <c r="G870" s="37"/>
      <c r="H870" s="193"/>
      <c r="I870" s="13"/>
      <c r="J870" s="13"/>
      <c r="K870" s="13"/>
      <c r="L870" s="13"/>
      <c r="M870" s="13"/>
      <c r="N870" s="13"/>
      <c r="O870" s="13"/>
      <c r="P870" s="13"/>
      <c r="Q870" s="13"/>
      <c r="R870" s="13"/>
      <c r="S870" s="13"/>
      <c r="T870" s="13"/>
      <c r="U870" s="13"/>
      <c r="V870" s="37"/>
      <c r="W870" s="37"/>
      <c r="X870" s="37"/>
      <c r="Y870" s="37"/>
      <c r="Z870" s="37"/>
    </row>
    <row r="871" spans="1:26" ht="13.5" customHeight="1">
      <c r="A871" s="37"/>
      <c r="B871" s="37"/>
      <c r="C871" s="37"/>
      <c r="D871" s="37"/>
      <c r="E871" s="97"/>
      <c r="F871" s="37"/>
      <c r="G871" s="37"/>
      <c r="H871" s="193"/>
      <c r="I871" s="13"/>
      <c r="J871" s="13"/>
      <c r="K871" s="13"/>
      <c r="L871" s="13"/>
      <c r="M871" s="13"/>
      <c r="N871" s="13"/>
      <c r="O871" s="13"/>
      <c r="P871" s="13"/>
      <c r="Q871" s="13"/>
      <c r="R871" s="13"/>
      <c r="S871" s="13"/>
      <c r="T871" s="13"/>
      <c r="U871" s="13"/>
      <c r="V871" s="37"/>
      <c r="W871" s="37"/>
      <c r="X871" s="37"/>
      <c r="Y871" s="37"/>
      <c r="Z871" s="37"/>
    </row>
    <row r="872" spans="1:26" ht="13.5" customHeight="1">
      <c r="A872" s="37"/>
      <c r="B872" s="37"/>
      <c r="C872" s="37"/>
      <c r="D872" s="37"/>
      <c r="E872" s="97"/>
      <c r="F872" s="37"/>
      <c r="G872" s="37"/>
      <c r="H872" s="193"/>
      <c r="I872" s="13"/>
      <c r="J872" s="13"/>
      <c r="K872" s="13"/>
      <c r="L872" s="13"/>
      <c r="M872" s="13"/>
      <c r="N872" s="13"/>
      <c r="O872" s="13"/>
      <c r="P872" s="13"/>
      <c r="Q872" s="13"/>
      <c r="R872" s="13"/>
      <c r="S872" s="13"/>
      <c r="T872" s="13"/>
      <c r="U872" s="13"/>
      <c r="V872" s="37"/>
      <c r="W872" s="37"/>
      <c r="X872" s="37"/>
      <c r="Y872" s="37"/>
      <c r="Z872" s="37"/>
    </row>
    <row r="873" spans="1:26" ht="13.5" customHeight="1">
      <c r="A873" s="37"/>
      <c r="B873" s="37"/>
      <c r="C873" s="37"/>
      <c r="D873" s="37"/>
      <c r="E873" s="97"/>
      <c r="F873" s="37"/>
      <c r="G873" s="37"/>
      <c r="H873" s="193"/>
      <c r="I873" s="13"/>
      <c r="J873" s="13"/>
      <c r="K873" s="13"/>
      <c r="L873" s="13"/>
      <c r="M873" s="13"/>
      <c r="N873" s="13"/>
      <c r="O873" s="13"/>
      <c r="P873" s="13"/>
      <c r="Q873" s="13"/>
      <c r="R873" s="13"/>
      <c r="S873" s="13"/>
      <c r="T873" s="13"/>
      <c r="U873" s="13"/>
      <c r="V873" s="37"/>
      <c r="W873" s="37"/>
      <c r="X873" s="37"/>
      <c r="Y873" s="37"/>
      <c r="Z873" s="37"/>
    </row>
    <row r="874" spans="1:26" ht="13.5" customHeight="1">
      <c r="A874" s="37"/>
      <c r="B874" s="37"/>
      <c r="C874" s="37"/>
      <c r="D874" s="37"/>
      <c r="E874" s="97"/>
      <c r="F874" s="37"/>
      <c r="G874" s="37"/>
      <c r="H874" s="193"/>
      <c r="I874" s="13"/>
      <c r="J874" s="13"/>
      <c r="K874" s="13"/>
      <c r="L874" s="13"/>
      <c r="M874" s="13"/>
      <c r="N874" s="13"/>
      <c r="O874" s="13"/>
      <c r="P874" s="13"/>
      <c r="Q874" s="13"/>
      <c r="R874" s="13"/>
      <c r="S874" s="13"/>
      <c r="T874" s="13"/>
      <c r="U874" s="13"/>
      <c r="V874" s="37"/>
      <c r="W874" s="37"/>
      <c r="X874" s="37"/>
      <c r="Y874" s="37"/>
      <c r="Z874" s="37"/>
    </row>
    <row r="875" spans="1:26" ht="13.5" customHeight="1">
      <c r="A875" s="37"/>
      <c r="B875" s="37"/>
      <c r="C875" s="37"/>
      <c r="D875" s="37"/>
      <c r="E875" s="97"/>
      <c r="F875" s="37"/>
      <c r="G875" s="37"/>
      <c r="H875" s="193"/>
      <c r="I875" s="13"/>
      <c r="J875" s="13"/>
      <c r="K875" s="13"/>
      <c r="L875" s="13"/>
      <c r="M875" s="13"/>
      <c r="N875" s="13"/>
      <c r="O875" s="13"/>
      <c r="P875" s="13"/>
      <c r="Q875" s="13"/>
      <c r="R875" s="13"/>
      <c r="S875" s="13"/>
      <c r="T875" s="13"/>
      <c r="U875" s="13"/>
      <c r="V875" s="37"/>
      <c r="W875" s="37"/>
      <c r="X875" s="37"/>
      <c r="Y875" s="37"/>
      <c r="Z875" s="37"/>
    </row>
    <row r="876" spans="1:26" ht="13.5" customHeight="1">
      <c r="A876" s="37"/>
      <c r="B876" s="37"/>
      <c r="C876" s="37"/>
      <c r="D876" s="37"/>
      <c r="E876" s="97"/>
      <c r="F876" s="37"/>
      <c r="G876" s="37"/>
      <c r="H876" s="193"/>
      <c r="I876" s="13"/>
      <c r="J876" s="13"/>
      <c r="K876" s="13"/>
      <c r="L876" s="13"/>
      <c r="M876" s="13"/>
      <c r="N876" s="13"/>
      <c r="O876" s="13"/>
      <c r="P876" s="13"/>
      <c r="Q876" s="13"/>
      <c r="R876" s="13"/>
      <c r="S876" s="13"/>
      <c r="T876" s="13"/>
      <c r="U876" s="13"/>
      <c r="V876" s="37"/>
      <c r="W876" s="37"/>
      <c r="X876" s="37"/>
      <c r="Y876" s="37"/>
      <c r="Z876" s="37"/>
    </row>
    <row r="877" spans="1:26" ht="13.5" customHeight="1">
      <c r="A877" s="37"/>
      <c r="B877" s="37"/>
      <c r="C877" s="37"/>
      <c r="D877" s="37"/>
      <c r="E877" s="97"/>
      <c r="F877" s="37"/>
      <c r="G877" s="37"/>
      <c r="H877" s="193"/>
      <c r="I877" s="13"/>
      <c r="J877" s="13"/>
      <c r="K877" s="13"/>
      <c r="L877" s="13"/>
      <c r="M877" s="13"/>
      <c r="N877" s="13"/>
      <c r="O877" s="13"/>
      <c r="P877" s="13"/>
      <c r="Q877" s="13"/>
      <c r="R877" s="13"/>
      <c r="S877" s="13"/>
      <c r="T877" s="13"/>
      <c r="U877" s="13"/>
      <c r="V877" s="37"/>
      <c r="W877" s="37"/>
      <c r="X877" s="37"/>
      <c r="Y877" s="37"/>
      <c r="Z877" s="37"/>
    </row>
    <row r="878" spans="1:26" ht="13.5" customHeight="1">
      <c r="A878" s="37"/>
      <c r="B878" s="37"/>
      <c r="C878" s="37"/>
      <c r="D878" s="37"/>
      <c r="E878" s="97"/>
      <c r="F878" s="37"/>
      <c r="G878" s="37"/>
      <c r="H878" s="193"/>
      <c r="I878" s="13"/>
      <c r="J878" s="13"/>
      <c r="K878" s="13"/>
      <c r="L878" s="13"/>
      <c r="M878" s="13"/>
      <c r="N878" s="13"/>
      <c r="O878" s="13"/>
      <c r="P878" s="13"/>
      <c r="Q878" s="13"/>
      <c r="R878" s="13"/>
      <c r="S878" s="13"/>
      <c r="T878" s="13"/>
      <c r="U878" s="13"/>
      <c r="V878" s="37"/>
      <c r="W878" s="37"/>
      <c r="X878" s="37"/>
      <c r="Y878" s="37"/>
      <c r="Z878" s="37"/>
    </row>
    <row r="879" spans="1:26" ht="13.5" customHeight="1">
      <c r="A879" s="37"/>
      <c r="B879" s="37"/>
      <c r="C879" s="37"/>
      <c r="D879" s="37"/>
      <c r="E879" s="97"/>
      <c r="F879" s="37"/>
      <c r="G879" s="37"/>
      <c r="H879" s="193"/>
      <c r="I879" s="13"/>
      <c r="J879" s="13"/>
      <c r="K879" s="13"/>
      <c r="L879" s="13"/>
      <c r="M879" s="13"/>
      <c r="N879" s="13"/>
      <c r="O879" s="13"/>
      <c r="P879" s="13"/>
      <c r="Q879" s="13"/>
      <c r="R879" s="13"/>
      <c r="S879" s="13"/>
      <c r="T879" s="13"/>
      <c r="U879" s="13"/>
      <c r="V879" s="37"/>
      <c r="W879" s="37"/>
      <c r="X879" s="37"/>
      <c r="Y879" s="37"/>
      <c r="Z879" s="37"/>
    </row>
    <row r="880" spans="1:26" ht="13.5" customHeight="1">
      <c r="A880" s="37"/>
      <c r="B880" s="37"/>
      <c r="C880" s="37"/>
      <c r="D880" s="37"/>
      <c r="E880" s="97"/>
      <c r="F880" s="37"/>
      <c r="G880" s="37"/>
      <c r="H880" s="193"/>
      <c r="I880" s="13"/>
      <c r="J880" s="13"/>
      <c r="K880" s="13"/>
      <c r="L880" s="13"/>
      <c r="M880" s="13"/>
      <c r="N880" s="13"/>
      <c r="O880" s="13"/>
      <c r="P880" s="13"/>
      <c r="Q880" s="13"/>
      <c r="R880" s="13"/>
      <c r="S880" s="13"/>
      <c r="T880" s="13"/>
      <c r="U880" s="13"/>
      <c r="V880" s="37"/>
      <c r="W880" s="37"/>
      <c r="X880" s="37"/>
      <c r="Y880" s="37"/>
      <c r="Z880" s="37"/>
    </row>
    <row r="881" spans="1:26" ht="13.5" customHeight="1">
      <c r="A881" s="37"/>
      <c r="B881" s="37"/>
      <c r="C881" s="37"/>
      <c r="D881" s="37"/>
      <c r="E881" s="97"/>
      <c r="F881" s="37"/>
      <c r="G881" s="37"/>
      <c r="H881" s="193"/>
      <c r="I881" s="13"/>
      <c r="J881" s="13"/>
      <c r="K881" s="13"/>
      <c r="L881" s="13"/>
      <c r="M881" s="13"/>
      <c r="N881" s="13"/>
      <c r="O881" s="13"/>
      <c r="P881" s="13"/>
      <c r="Q881" s="13"/>
      <c r="R881" s="13"/>
      <c r="S881" s="13"/>
      <c r="T881" s="13"/>
      <c r="U881" s="13"/>
      <c r="V881" s="37"/>
      <c r="W881" s="37"/>
      <c r="X881" s="37"/>
      <c r="Y881" s="37"/>
      <c r="Z881" s="37"/>
    </row>
    <row r="882" spans="1:26" ht="13.5" customHeight="1">
      <c r="A882" s="37"/>
      <c r="B882" s="37"/>
      <c r="C882" s="37"/>
      <c r="D882" s="37"/>
      <c r="E882" s="97"/>
      <c r="F882" s="37"/>
      <c r="G882" s="37"/>
      <c r="H882" s="193"/>
      <c r="I882" s="13"/>
      <c r="J882" s="13"/>
      <c r="K882" s="13"/>
      <c r="L882" s="13"/>
      <c r="M882" s="13"/>
      <c r="N882" s="13"/>
      <c r="O882" s="13"/>
      <c r="P882" s="13"/>
      <c r="Q882" s="13"/>
      <c r="R882" s="13"/>
      <c r="S882" s="13"/>
      <c r="T882" s="13"/>
      <c r="U882" s="13"/>
      <c r="V882" s="37"/>
      <c r="W882" s="37"/>
      <c r="X882" s="37"/>
      <c r="Y882" s="37"/>
      <c r="Z882" s="37"/>
    </row>
    <row r="883" spans="1:26" ht="13.5" customHeight="1">
      <c r="A883" s="37"/>
      <c r="B883" s="37"/>
      <c r="C883" s="37"/>
      <c r="D883" s="37"/>
      <c r="E883" s="97"/>
      <c r="F883" s="37"/>
      <c r="G883" s="37"/>
      <c r="H883" s="193"/>
      <c r="I883" s="13"/>
      <c r="J883" s="13"/>
      <c r="K883" s="13"/>
      <c r="L883" s="13"/>
      <c r="M883" s="13"/>
      <c r="N883" s="13"/>
      <c r="O883" s="13"/>
      <c r="P883" s="13"/>
      <c r="Q883" s="13"/>
      <c r="R883" s="13"/>
      <c r="S883" s="13"/>
      <c r="T883" s="13"/>
      <c r="U883" s="13"/>
      <c r="V883" s="37"/>
      <c r="W883" s="37"/>
      <c r="X883" s="37"/>
      <c r="Y883" s="37"/>
      <c r="Z883" s="37"/>
    </row>
    <row r="884" spans="1:26" ht="13.5" customHeight="1">
      <c r="A884" s="37"/>
      <c r="B884" s="37"/>
      <c r="C884" s="37"/>
      <c r="D884" s="37"/>
      <c r="E884" s="97"/>
      <c r="F884" s="37"/>
      <c r="G884" s="37"/>
      <c r="H884" s="193"/>
      <c r="I884" s="13"/>
      <c r="J884" s="13"/>
      <c r="K884" s="13"/>
      <c r="L884" s="13"/>
      <c r="M884" s="13"/>
      <c r="N884" s="13"/>
      <c r="O884" s="13"/>
      <c r="P884" s="13"/>
      <c r="Q884" s="13"/>
      <c r="R884" s="13"/>
      <c r="S884" s="13"/>
      <c r="T884" s="13"/>
      <c r="U884" s="13"/>
      <c r="V884" s="37"/>
      <c r="W884" s="37"/>
      <c r="X884" s="37"/>
      <c r="Y884" s="37"/>
      <c r="Z884" s="37"/>
    </row>
    <row r="885" spans="1:26" ht="13.5" customHeight="1">
      <c r="A885" s="37"/>
      <c r="B885" s="37"/>
      <c r="C885" s="37"/>
      <c r="D885" s="37"/>
      <c r="E885" s="97"/>
      <c r="F885" s="37"/>
      <c r="G885" s="37"/>
      <c r="H885" s="193"/>
      <c r="I885" s="13"/>
      <c r="J885" s="13"/>
      <c r="K885" s="13"/>
      <c r="L885" s="13"/>
      <c r="M885" s="13"/>
      <c r="N885" s="13"/>
      <c r="O885" s="13"/>
      <c r="P885" s="13"/>
      <c r="Q885" s="13"/>
      <c r="R885" s="13"/>
      <c r="S885" s="13"/>
      <c r="T885" s="13"/>
      <c r="U885" s="13"/>
      <c r="V885" s="37"/>
      <c r="W885" s="37"/>
      <c r="X885" s="37"/>
      <c r="Y885" s="37"/>
      <c r="Z885" s="37"/>
    </row>
    <row r="886" spans="1:26" ht="13.5" customHeight="1">
      <c r="A886" s="37"/>
      <c r="B886" s="37"/>
      <c r="C886" s="37"/>
      <c r="D886" s="37"/>
      <c r="E886" s="97"/>
      <c r="F886" s="37"/>
      <c r="G886" s="37"/>
      <c r="H886" s="193"/>
      <c r="I886" s="13"/>
      <c r="J886" s="13"/>
      <c r="K886" s="13"/>
      <c r="L886" s="13"/>
      <c r="M886" s="13"/>
      <c r="N886" s="13"/>
      <c r="O886" s="13"/>
      <c r="P886" s="13"/>
      <c r="Q886" s="13"/>
      <c r="R886" s="13"/>
      <c r="S886" s="13"/>
      <c r="T886" s="13"/>
      <c r="U886" s="13"/>
      <c r="V886" s="37"/>
      <c r="W886" s="37"/>
      <c r="X886" s="37"/>
      <c r="Y886" s="37"/>
      <c r="Z886" s="37"/>
    </row>
    <row r="887" spans="1:26" ht="13.5" customHeight="1">
      <c r="A887" s="37"/>
      <c r="B887" s="37"/>
      <c r="C887" s="37"/>
      <c r="D887" s="37"/>
      <c r="E887" s="97"/>
      <c r="F887" s="37"/>
      <c r="G887" s="37"/>
      <c r="H887" s="193"/>
      <c r="I887" s="13"/>
      <c r="J887" s="13"/>
      <c r="K887" s="13"/>
      <c r="L887" s="13"/>
      <c r="M887" s="13"/>
      <c r="N887" s="13"/>
      <c r="O887" s="13"/>
      <c r="P887" s="13"/>
      <c r="Q887" s="13"/>
      <c r="R887" s="13"/>
      <c r="S887" s="13"/>
      <c r="T887" s="13"/>
      <c r="U887" s="13"/>
      <c r="V887" s="37"/>
      <c r="W887" s="37"/>
      <c r="X887" s="37"/>
      <c r="Y887" s="37"/>
      <c r="Z887" s="37"/>
    </row>
    <row r="888" spans="1:26" ht="13.5" customHeight="1">
      <c r="A888" s="37"/>
      <c r="B888" s="37"/>
      <c r="C888" s="37"/>
      <c r="D888" s="37"/>
      <c r="E888" s="97"/>
      <c r="F888" s="37"/>
      <c r="G888" s="37"/>
      <c r="H888" s="193"/>
      <c r="I888" s="13"/>
      <c r="J888" s="13"/>
      <c r="K888" s="13"/>
      <c r="L888" s="13"/>
      <c r="M888" s="13"/>
      <c r="N888" s="13"/>
      <c r="O888" s="13"/>
      <c r="P888" s="13"/>
      <c r="Q888" s="13"/>
      <c r="R888" s="13"/>
      <c r="S888" s="13"/>
      <c r="T888" s="13"/>
      <c r="U888" s="13"/>
      <c r="V888" s="37"/>
      <c r="W888" s="37"/>
      <c r="X888" s="37"/>
      <c r="Y888" s="37"/>
      <c r="Z888" s="37"/>
    </row>
    <row r="889" spans="1:26" ht="13.5" customHeight="1">
      <c r="A889" s="37"/>
      <c r="B889" s="37"/>
      <c r="C889" s="37"/>
      <c r="D889" s="37"/>
      <c r="E889" s="97"/>
      <c r="F889" s="37"/>
      <c r="G889" s="37"/>
      <c r="H889" s="193"/>
      <c r="I889" s="13"/>
      <c r="J889" s="13"/>
      <c r="K889" s="13"/>
      <c r="L889" s="13"/>
      <c r="M889" s="13"/>
      <c r="N889" s="13"/>
      <c r="O889" s="13"/>
      <c r="P889" s="13"/>
      <c r="Q889" s="13"/>
      <c r="R889" s="13"/>
      <c r="S889" s="13"/>
      <c r="T889" s="13"/>
      <c r="U889" s="13"/>
      <c r="V889" s="37"/>
      <c r="W889" s="37"/>
      <c r="X889" s="37"/>
      <c r="Y889" s="37"/>
      <c r="Z889" s="37"/>
    </row>
    <row r="890" spans="1:26" ht="13.5" customHeight="1">
      <c r="A890" s="37"/>
      <c r="B890" s="37"/>
      <c r="C890" s="37"/>
      <c r="D890" s="37"/>
      <c r="E890" s="97"/>
      <c r="F890" s="37"/>
      <c r="G890" s="37"/>
      <c r="H890" s="193"/>
      <c r="I890" s="13"/>
      <c r="J890" s="13"/>
      <c r="K890" s="13"/>
      <c r="L890" s="13"/>
      <c r="M890" s="13"/>
      <c r="N890" s="13"/>
      <c r="O890" s="13"/>
      <c r="P890" s="13"/>
      <c r="Q890" s="13"/>
      <c r="R890" s="13"/>
      <c r="S890" s="13"/>
      <c r="T890" s="13"/>
      <c r="U890" s="13"/>
      <c r="V890" s="37"/>
      <c r="W890" s="37"/>
      <c r="X890" s="37"/>
      <c r="Y890" s="37"/>
      <c r="Z890" s="37"/>
    </row>
    <row r="891" spans="1:26" ht="13.5" customHeight="1">
      <c r="A891" s="37"/>
      <c r="B891" s="37"/>
      <c r="C891" s="37"/>
      <c r="D891" s="37"/>
      <c r="E891" s="97"/>
      <c r="F891" s="37"/>
      <c r="G891" s="37"/>
      <c r="H891" s="193"/>
      <c r="I891" s="13"/>
      <c r="J891" s="13"/>
      <c r="K891" s="13"/>
      <c r="L891" s="13"/>
      <c r="M891" s="13"/>
      <c r="N891" s="13"/>
      <c r="O891" s="13"/>
      <c r="P891" s="13"/>
      <c r="Q891" s="13"/>
      <c r="R891" s="13"/>
      <c r="S891" s="13"/>
      <c r="T891" s="13"/>
      <c r="U891" s="13"/>
      <c r="V891" s="37"/>
      <c r="W891" s="37"/>
      <c r="X891" s="37"/>
      <c r="Y891" s="37"/>
      <c r="Z891" s="37"/>
    </row>
    <row r="892" spans="1:26" ht="13.5" customHeight="1">
      <c r="A892" s="37"/>
      <c r="B892" s="37"/>
      <c r="C892" s="37"/>
      <c r="D892" s="37"/>
      <c r="E892" s="97"/>
      <c r="F892" s="37"/>
      <c r="G892" s="37"/>
      <c r="H892" s="193"/>
      <c r="I892" s="13"/>
      <c r="J892" s="13"/>
      <c r="K892" s="13"/>
      <c r="L892" s="13"/>
      <c r="M892" s="13"/>
      <c r="N892" s="13"/>
      <c r="O892" s="13"/>
      <c r="P892" s="13"/>
      <c r="Q892" s="13"/>
      <c r="R892" s="13"/>
      <c r="S892" s="13"/>
      <c r="T892" s="13"/>
      <c r="U892" s="13"/>
      <c r="V892" s="37"/>
      <c r="W892" s="37"/>
      <c r="X892" s="37"/>
      <c r="Y892" s="37"/>
      <c r="Z892" s="37"/>
    </row>
    <row r="893" spans="1:26" ht="13.5" customHeight="1">
      <c r="A893" s="37"/>
      <c r="B893" s="37"/>
      <c r="C893" s="37"/>
      <c r="D893" s="37"/>
      <c r="E893" s="97"/>
      <c r="F893" s="37"/>
      <c r="G893" s="37"/>
      <c r="H893" s="193"/>
      <c r="I893" s="13"/>
      <c r="J893" s="13"/>
      <c r="K893" s="13"/>
      <c r="L893" s="13"/>
      <c r="M893" s="13"/>
      <c r="N893" s="13"/>
      <c r="O893" s="13"/>
      <c r="P893" s="13"/>
      <c r="Q893" s="13"/>
      <c r="R893" s="13"/>
      <c r="S893" s="13"/>
      <c r="T893" s="13"/>
      <c r="U893" s="13"/>
      <c r="V893" s="37"/>
      <c r="W893" s="37"/>
      <c r="X893" s="37"/>
      <c r="Y893" s="37"/>
      <c r="Z893" s="37"/>
    </row>
    <row r="894" spans="1:26" ht="13.5" customHeight="1">
      <c r="A894" s="37"/>
      <c r="B894" s="37"/>
      <c r="C894" s="37"/>
      <c r="D894" s="37"/>
      <c r="E894" s="97"/>
      <c r="F894" s="37"/>
      <c r="G894" s="37"/>
      <c r="H894" s="193"/>
      <c r="I894" s="13"/>
      <c r="J894" s="13"/>
      <c r="K894" s="13"/>
      <c r="L894" s="13"/>
      <c r="M894" s="13"/>
      <c r="N894" s="13"/>
      <c r="O894" s="13"/>
      <c r="P894" s="13"/>
      <c r="Q894" s="13"/>
      <c r="R894" s="13"/>
      <c r="S894" s="13"/>
      <c r="T894" s="13"/>
      <c r="U894" s="13"/>
      <c r="V894" s="37"/>
      <c r="W894" s="37"/>
      <c r="X894" s="37"/>
      <c r="Y894" s="37"/>
      <c r="Z894" s="37"/>
    </row>
    <row r="895" spans="1:26" ht="13.5" customHeight="1">
      <c r="A895" s="37"/>
      <c r="B895" s="37"/>
      <c r="C895" s="37"/>
      <c r="D895" s="37"/>
      <c r="E895" s="97"/>
      <c r="F895" s="37"/>
      <c r="G895" s="37"/>
      <c r="H895" s="193"/>
      <c r="I895" s="13"/>
      <c r="J895" s="13"/>
      <c r="K895" s="13"/>
      <c r="L895" s="13"/>
      <c r="M895" s="13"/>
      <c r="N895" s="13"/>
      <c r="O895" s="13"/>
      <c r="P895" s="13"/>
      <c r="Q895" s="13"/>
      <c r="R895" s="13"/>
      <c r="S895" s="13"/>
      <c r="T895" s="13"/>
      <c r="U895" s="13"/>
      <c r="V895" s="37"/>
      <c r="W895" s="37"/>
      <c r="X895" s="37"/>
      <c r="Y895" s="37"/>
      <c r="Z895" s="37"/>
    </row>
    <row r="896" spans="1:26" ht="13.5" customHeight="1">
      <c r="A896" s="37"/>
      <c r="B896" s="37"/>
      <c r="C896" s="37"/>
      <c r="D896" s="37"/>
      <c r="E896" s="97"/>
      <c r="F896" s="37"/>
      <c r="G896" s="37"/>
      <c r="H896" s="193"/>
      <c r="I896" s="13"/>
      <c r="J896" s="13"/>
      <c r="K896" s="13"/>
      <c r="L896" s="13"/>
      <c r="M896" s="13"/>
      <c r="N896" s="13"/>
      <c r="O896" s="13"/>
      <c r="P896" s="13"/>
      <c r="Q896" s="13"/>
      <c r="R896" s="13"/>
      <c r="S896" s="13"/>
      <c r="T896" s="13"/>
      <c r="U896" s="13"/>
      <c r="V896" s="37"/>
      <c r="W896" s="37"/>
      <c r="X896" s="37"/>
      <c r="Y896" s="37"/>
      <c r="Z896" s="37"/>
    </row>
    <row r="897" spans="1:26" ht="13.5" customHeight="1">
      <c r="A897" s="37"/>
      <c r="B897" s="37"/>
      <c r="C897" s="37"/>
      <c r="D897" s="37"/>
      <c r="E897" s="97"/>
      <c r="F897" s="37"/>
      <c r="G897" s="37"/>
      <c r="H897" s="193"/>
      <c r="I897" s="13"/>
      <c r="J897" s="13"/>
      <c r="K897" s="13"/>
      <c r="L897" s="13"/>
      <c r="M897" s="13"/>
      <c r="N897" s="13"/>
      <c r="O897" s="13"/>
      <c r="P897" s="13"/>
      <c r="Q897" s="13"/>
      <c r="R897" s="13"/>
      <c r="S897" s="13"/>
      <c r="T897" s="13"/>
      <c r="U897" s="13"/>
      <c r="V897" s="37"/>
      <c r="W897" s="37"/>
      <c r="X897" s="37"/>
      <c r="Y897" s="37"/>
      <c r="Z897" s="37"/>
    </row>
    <row r="898" spans="1:26" ht="13.5" customHeight="1">
      <c r="A898" s="37"/>
      <c r="B898" s="37"/>
      <c r="C898" s="37"/>
      <c r="D898" s="37"/>
      <c r="E898" s="97"/>
      <c r="F898" s="37"/>
      <c r="G898" s="37"/>
      <c r="H898" s="193"/>
      <c r="I898" s="13"/>
      <c r="J898" s="13"/>
      <c r="K898" s="13"/>
      <c r="L898" s="13"/>
      <c r="M898" s="13"/>
      <c r="N898" s="13"/>
      <c r="O898" s="13"/>
      <c r="P898" s="13"/>
      <c r="Q898" s="13"/>
      <c r="R898" s="13"/>
      <c r="S898" s="13"/>
      <c r="T898" s="13"/>
      <c r="U898" s="13"/>
      <c r="V898" s="37"/>
      <c r="W898" s="37"/>
      <c r="X898" s="37"/>
      <c r="Y898" s="37"/>
      <c r="Z898" s="37"/>
    </row>
    <row r="899" spans="1:26" ht="13.5" customHeight="1">
      <c r="A899" s="37"/>
      <c r="B899" s="37"/>
      <c r="C899" s="37"/>
      <c r="D899" s="37"/>
      <c r="E899" s="97"/>
      <c r="F899" s="37"/>
      <c r="G899" s="37"/>
      <c r="H899" s="193"/>
      <c r="I899" s="13"/>
      <c r="J899" s="13"/>
      <c r="K899" s="13"/>
      <c r="L899" s="13"/>
      <c r="M899" s="13"/>
      <c r="N899" s="13"/>
      <c r="O899" s="13"/>
      <c r="P899" s="13"/>
      <c r="Q899" s="13"/>
      <c r="R899" s="13"/>
      <c r="S899" s="13"/>
      <c r="T899" s="13"/>
      <c r="U899" s="13"/>
      <c r="V899" s="37"/>
      <c r="W899" s="37"/>
      <c r="X899" s="37"/>
      <c r="Y899" s="37"/>
      <c r="Z899" s="37"/>
    </row>
    <row r="900" spans="1:26" ht="13.5" customHeight="1">
      <c r="A900" s="37"/>
      <c r="B900" s="37"/>
      <c r="C900" s="37"/>
      <c r="D900" s="37"/>
      <c r="E900" s="97"/>
      <c r="F900" s="37"/>
      <c r="G900" s="37"/>
      <c r="H900" s="193"/>
      <c r="I900" s="13"/>
      <c r="J900" s="13"/>
      <c r="K900" s="13"/>
      <c r="L900" s="13"/>
      <c r="M900" s="13"/>
      <c r="N900" s="13"/>
      <c r="O900" s="13"/>
      <c r="P900" s="13"/>
      <c r="Q900" s="13"/>
      <c r="R900" s="13"/>
      <c r="S900" s="13"/>
      <c r="T900" s="13"/>
      <c r="U900" s="13"/>
      <c r="V900" s="37"/>
      <c r="W900" s="37"/>
      <c r="X900" s="37"/>
      <c r="Y900" s="37"/>
      <c r="Z900" s="37"/>
    </row>
    <row r="901" spans="1:26" ht="13.5" customHeight="1">
      <c r="A901" s="37"/>
      <c r="B901" s="37"/>
      <c r="C901" s="37"/>
      <c r="D901" s="37"/>
      <c r="E901" s="97"/>
      <c r="F901" s="37"/>
      <c r="G901" s="37"/>
      <c r="H901" s="193"/>
      <c r="I901" s="13"/>
      <c r="J901" s="13"/>
      <c r="K901" s="13"/>
      <c r="L901" s="13"/>
      <c r="M901" s="13"/>
      <c r="N901" s="13"/>
      <c r="O901" s="13"/>
      <c r="P901" s="13"/>
      <c r="Q901" s="13"/>
      <c r="R901" s="13"/>
      <c r="S901" s="13"/>
      <c r="T901" s="13"/>
      <c r="U901" s="13"/>
      <c r="V901" s="37"/>
      <c r="W901" s="37"/>
      <c r="X901" s="37"/>
      <c r="Y901" s="37"/>
      <c r="Z901" s="37"/>
    </row>
    <row r="902" spans="1:26" ht="13.5" customHeight="1">
      <c r="A902" s="37"/>
      <c r="B902" s="37"/>
      <c r="C902" s="37"/>
      <c r="D902" s="37"/>
      <c r="E902" s="97"/>
      <c r="F902" s="37"/>
      <c r="G902" s="37"/>
      <c r="H902" s="193"/>
      <c r="I902" s="13"/>
      <c r="J902" s="13"/>
      <c r="K902" s="13"/>
      <c r="L902" s="13"/>
      <c r="M902" s="13"/>
      <c r="N902" s="13"/>
      <c r="O902" s="13"/>
      <c r="P902" s="13"/>
      <c r="Q902" s="13"/>
      <c r="R902" s="13"/>
      <c r="S902" s="13"/>
      <c r="T902" s="13"/>
      <c r="U902" s="13"/>
      <c r="V902" s="37"/>
      <c r="W902" s="37"/>
      <c r="X902" s="37"/>
      <c r="Y902" s="37"/>
      <c r="Z902" s="37"/>
    </row>
    <row r="903" spans="1:26" ht="13.5" customHeight="1">
      <c r="A903" s="37"/>
      <c r="B903" s="37"/>
      <c r="C903" s="37"/>
      <c r="D903" s="37"/>
      <c r="E903" s="97"/>
      <c r="F903" s="37"/>
      <c r="G903" s="37"/>
      <c r="H903" s="193"/>
      <c r="I903" s="13"/>
      <c r="J903" s="13"/>
      <c r="K903" s="13"/>
      <c r="L903" s="13"/>
      <c r="M903" s="13"/>
      <c r="N903" s="13"/>
      <c r="O903" s="13"/>
      <c r="P903" s="13"/>
      <c r="Q903" s="13"/>
      <c r="R903" s="13"/>
      <c r="S903" s="13"/>
      <c r="T903" s="13"/>
      <c r="U903" s="13"/>
      <c r="V903" s="37"/>
      <c r="W903" s="37"/>
      <c r="X903" s="37"/>
      <c r="Y903" s="37"/>
      <c r="Z903" s="37"/>
    </row>
    <row r="904" spans="1:26" ht="13.5" customHeight="1">
      <c r="A904" s="37"/>
      <c r="B904" s="37"/>
      <c r="C904" s="37"/>
      <c r="D904" s="37"/>
      <c r="E904" s="97"/>
      <c r="F904" s="37"/>
      <c r="G904" s="37"/>
      <c r="H904" s="193"/>
      <c r="I904" s="13"/>
      <c r="J904" s="13"/>
      <c r="K904" s="13"/>
      <c r="L904" s="13"/>
      <c r="M904" s="13"/>
      <c r="N904" s="13"/>
      <c r="O904" s="13"/>
      <c r="P904" s="13"/>
      <c r="Q904" s="13"/>
      <c r="R904" s="13"/>
      <c r="S904" s="13"/>
      <c r="T904" s="13"/>
      <c r="U904" s="13"/>
      <c r="V904" s="37"/>
      <c r="W904" s="37"/>
      <c r="X904" s="37"/>
      <c r="Y904" s="37"/>
      <c r="Z904" s="37"/>
    </row>
    <row r="905" spans="1:26" ht="13.5" customHeight="1">
      <c r="A905" s="37"/>
      <c r="B905" s="37"/>
      <c r="C905" s="37"/>
      <c r="D905" s="37"/>
      <c r="E905" s="97"/>
      <c r="F905" s="37"/>
      <c r="G905" s="37"/>
      <c r="H905" s="193"/>
      <c r="I905" s="13"/>
      <c r="J905" s="13"/>
      <c r="K905" s="13"/>
      <c r="L905" s="13"/>
      <c r="M905" s="13"/>
      <c r="N905" s="13"/>
      <c r="O905" s="13"/>
      <c r="P905" s="13"/>
      <c r="Q905" s="13"/>
      <c r="R905" s="13"/>
      <c r="S905" s="13"/>
      <c r="T905" s="13"/>
      <c r="U905" s="13"/>
      <c r="V905" s="37"/>
      <c r="W905" s="37"/>
      <c r="X905" s="37"/>
      <c r="Y905" s="37"/>
      <c r="Z905" s="37"/>
    </row>
    <row r="906" spans="1:26" ht="13.5" customHeight="1">
      <c r="A906" s="37"/>
      <c r="B906" s="37"/>
      <c r="C906" s="37"/>
      <c r="D906" s="37"/>
      <c r="E906" s="97"/>
      <c r="F906" s="37"/>
      <c r="G906" s="37"/>
      <c r="H906" s="193"/>
      <c r="I906" s="13"/>
      <c r="J906" s="13"/>
      <c r="K906" s="13"/>
      <c r="L906" s="13"/>
      <c r="M906" s="13"/>
      <c r="N906" s="13"/>
      <c r="O906" s="13"/>
      <c r="P906" s="13"/>
      <c r="Q906" s="13"/>
      <c r="R906" s="13"/>
      <c r="S906" s="13"/>
      <c r="T906" s="13"/>
      <c r="U906" s="13"/>
      <c r="V906" s="37"/>
      <c r="W906" s="37"/>
      <c r="X906" s="37"/>
      <c r="Y906" s="37"/>
      <c r="Z906" s="37"/>
    </row>
    <row r="907" spans="1:26" ht="13.5" customHeight="1">
      <c r="A907" s="37"/>
      <c r="B907" s="37"/>
      <c r="C907" s="37"/>
      <c r="D907" s="37"/>
      <c r="E907" s="97"/>
      <c r="F907" s="37"/>
      <c r="G907" s="37"/>
      <c r="H907" s="193"/>
      <c r="I907" s="13"/>
      <c r="J907" s="13"/>
      <c r="K907" s="13"/>
      <c r="L907" s="13"/>
      <c r="M907" s="13"/>
      <c r="N907" s="13"/>
      <c r="O907" s="13"/>
      <c r="P907" s="13"/>
      <c r="Q907" s="13"/>
      <c r="R907" s="13"/>
      <c r="S907" s="13"/>
      <c r="T907" s="13"/>
      <c r="U907" s="13"/>
      <c r="V907" s="37"/>
      <c r="W907" s="37"/>
      <c r="X907" s="37"/>
      <c r="Y907" s="37"/>
      <c r="Z907" s="37"/>
    </row>
    <row r="908" spans="1:26" ht="13.5" customHeight="1">
      <c r="A908" s="37"/>
      <c r="B908" s="37"/>
      <c r="C908" s="37"/>
      <c r="D908" s="37"/>
      <c r="E908" s="97"/>
      <c r="F908" s="37"/>
      <c r="G908" s="37"/>
      <c r="H908" s="193"/>
      <c r="I908" s="13"/>
      <c r="J908" s="13"/>
      <c r="K908" s="13"/>
      <c r="L908" s="13"/>
      <c r="M908" s="13"/>
      <c r="N908" s="13"/>
      <c r="O908" s="13"/>
      <c r="P908" s="13"/>
      <c r="Q908" s="13"/>
      <c r="R908" s="13"/>
      <c r="S908" s="13"/>
      <c r="T908" s="13"/>
      <c r="U908" s="13"/>
      <c r="V908" s="37"/>
      <c r="W908" s="37"/>
      <c r="X908" s="37"/>
      <c r="Y908" s="37"/>
      <c r="Z908" s="37"/>
    </row>
    <row r="909" spans="1:26" ht="13.5" customHeight="1">
      <c r="A909" s="37"/>
      <c r="B909" s="37"/>
      <c r="C909" s="37"/>
      <c r="D909" s="37"/>
      <c r="E909" s="97"/>
      <c r="F909" s="37"/>
      <c r="G909" s="37"/>
      <c r="H909" s="193"/>
      <c r="I909" s="13"/>
      <c r="J909" s="13"/>
      <c r="K909" s="13"/>
      <c r="L909" s="13"/>
      <c r="M909" s="13"/>
      <c r="N909" s="13"/>
      <c r="O909" s="13"/>
      <c r="P909" s="13"/>
      <c r="Q909" s="13"/>
      <c r="R909" s="13"/>
      <c r="S909" s="13"/>
      <c r="T909" s="13"/>
      <c r="U909" s="13"/>
      <c r="V909" s="37"/>
      <c r="W909" s="37"/>
      <c r="X909" s="37"/>
      <c r="Y909" s="37"/>
      <c r="Z909" s="37"/>
    </row>
    <row r="910" spans="1:26" ht="13.5" customHeight="1">
      <c r="A910" s="37"/>
      <c r="B910" s="37"/>
      <c r="C910" s="37"/>
      <c r="D910" s="37"/>
      <c r="E910" s="97"/>
      <c r="F910" s="37"/>
      <c r="G910" s="37"/>
      <c r="H910" s="193"/>
      <c r="I910" s="13"/>
      <c r="J910" s="13"/>
      <c r="K910" s="13"/>
      <c r="L910" s="13"/>
      <c r="M910" s="13"/>
      <c r="N910" s="13"/>
      <c r="O910" s="13"/>
      <c r="P910" s="13"/>
      <c r="Q910" s="13"/>
      <c r="R910" s="13"/>
      <c r="S910" s="13"/>
      <c r="T910" s="13"/>
      <c r="U910" s="13"/>
      <c r="V910" s="37"/>
      <c r="W910" s="37"/>
      <c r="X910" s="37"/>
      <c r="Y910" s="37"/>
      <c r="Z910" s="37"/>
    </row>
    <row r="911" spans="1:26" ht="13.5" customHeight="1">
      <c r="A911" s="37"/>
      <c r="B911" s="37"/>
      <c r="C911" s="37"/>
      <c r="D911" s="37"/>
      <c r="E911" s="97"/>
      <c r="F911" s="37"/>
      <c r="G911" s="37"/>
      <c r="H911" s="193"/>
      <c r="I911" s="13"/>
      <c r="J911" s="13"/>
      <c r="K911" s="13"/>
      <c r="L911" s="13"/>
      <c r="M911" s="13"/>
      <c r="N911" s="13"/>
      <c r="O911" s="13"/>
      <c r="P911" s="13"/>
      <c r="Q911" s="13"/>
      <c r="R911" s="13"/>
      <c r="S911" s="13"/>
      <c r="T911" s="13"/>
      <c r="U911" s="13"/>
      <c r="V911" s="37"/>
      <c r="W911" s="37"/>
      <c r="X911" s="37"/>
      <c r="Y911" s="37"/>
      <c r="Z911" s="37"/>
    </row>
    <row r="912" spans="1:26" ht="13.5" customHeight="1">
      <c r="A912" s="37"/>
      <c r="B912" s="37"/>
      <c r="C912" s="37"/>
      <c r="D912" s="37"/>
      <c r="E912" s="97"/>
      <c r="F912" s="37"/>
      <c r="G912" s="37"/>
      <c r="H912" s="193"/>
      <c r="I912" s="13"/>
      <c r="J912" s="13"/>
      <c r="K912" s="13"/>
      <c r="L912" s="13"/>
      <c r="M912" s="13"/>
      <c r="N912" s="13"/>
      <c r="O912" s="13"/>
      <c r="P912" s="13"/>
      <c r="Q912" s="13"/>
      <c r="R912" s="13"/>
      <c r="S912" s="13"/>
      <c r="T912" s="13"/>
      <c r="U912" s="13"/>
      <c r="V912" s="37"/>
      <c r="W912" s="37"/>
      <c r="X912" s="37"/>
      <c r="Y912" s="37"/>
      <c r="Z912" s="37"/>
    </row>
    <row r="913" spans="1:26" ht="13.5" customHeight="1">
      <c r="A913" s="37"/>
      <c r="B913" s="37"/>
      <c r="C913" s="37"/>
      <c r="D913" s="37"/>
      <c r="E913" s="97"/>
      <c r="F913" s="37"/>
      <c r="G913" s="37"/>
      <c r="H913" s="193"/>
      <c r="I913" s="13"/>
      <c r="J913" s="13"/>
      <c r="K913" s="13"/>
      <c r="L913" s="13"/>
      <c r="M913" s="13"/>
      <c r="N913" s="13"/>
      <c r="O913" s="13"/>
      <c r="P913" s="13"/>
      <c r="Q913" s="13"/>
      <c r="R913" s="13"/>
      <c r="S913" s="13"/>
      <c r="T913" s="13"/>
      <c r="U913" s="13"/>
      <c r="V913" s="37"/>
      <c r="W913" s="37"/>
      <c r="X913" s="37"/>
      <c r="Y913" s="37"/>
      <c r="Z913" s="37"/>
    </row>
    <row r="914" spans="1:26" ht="13.5" customHeight="1">
      <c r="A914" s="37"/>
      <c r="B914" s="37"/>
      <c r="C914" s="37"/>
      <c r="D914" s="37"/>
      <c r="E914" s="97"/>
      <c r="F914" s="37"/>
      <c r="G914" s="37"/>
      <c r="H914" s="193"/>
      <c r="I914" s="13"/>
      <c r="J914" s="13"/>
      <c r="K914" s="13"/>
      <c r="L914" s="13"/>
      <c r="M914" s="13"/>
      <c r="N914" s="13"/>
      <c r="O914" s="13"/>
      <c r="P914" s="13"/>
      <c r="Q914" s="13"/>
      <c r="R914" s="13"/>
      <c r="S914" s="13"/>
      <c r="T914" s="13"/>
      <c r="U914" s="13"/>
      <c r="V914" s="37"/>
      <c r="W914" s="37"/>
      <c r="X914" s="37"/>
      <c r="Y914" s="37"/>
      <c r="Z914" s="37"/>
    </row>
    <row r="915" spans="1:26" ht="13.5" customHeight="1">
      <c r="A915" s="37"/>
      <c r="B915" s="37"/>
      <c r="C915" s="37"/>
      <c r="D915" s="37"/>
      <c r="E915" s="97"/>
      <c r="F915" s="37"/>
      <c r="G915" s="37"/>
      <c r="H915" s="193"/>
      <c r="I915" s="13"/>
      <c r="J915" s="13"/>
      <c r="K915" s="13"/>
      <c r="L915" s="13"/>
      <c r="M915" s="13"/>
      <c r="N915" s="13"/>
      <c r="O915" s="13"/>
      <c r="P915" s="13"/>
      <c r="Q915" s="13"/>
      <c r="R915" s="13"/>
      <c r="S915" s="13"/>
      <c r="T915" s="13"/>
      <c r="U915" s="13"/>
      <c r="V915" s="37"/>
      <c r="W915" s="37"/>
      <c r="X915" s="37"/>
      <c r="Y915" s="37"/>
      <c r="Z915" s="37"/>
    </row>
    <row r="916" spans="1:26" ht="13.5" customHeight="1">
      <c r="A916" s="37"/>
      <c r="B916" s="37"/>
      <c r="C916" s="37"/>
      <c r="D916" s="37"/>
      <c r="E916" s="97"/>
      <c r="F916" s="37"/>
      <c r="G916" s="37"/>
      <c r="H916" s="193"/>
      <c r="I916" s="13"/>
      <c r="J916" s="13"/>
      <c r="K916" s="13"/>
      <c r="L916" s="13"/>
      <c r="M916" s="13"/>
      <c r="N916" s="13"/>
      <c r="O916" s="13"/>
      <c r="P916" s="13"/>
      <c r="Q916" s="13"/>
      <c r="R916" s="13"/>
      <c r="S916" s="13"/>
      <c r="T916" s="13"/>
      <c r="U916" s="13"/>
      <c r="V916" s="37"/>
      <c r="W916" s="37"/>
      <c r="X916" s="37"/>
      <c r="Y916" s="37"/>
      <c r="Z916" s="37"/>
    </row>
    <row r="917" spans="1:26" ht="13.5" customHeight="1">
      <c r="A917" s="37"/>
      <c r="B917" s="37"/>
      <c r="C917" s="37"/>
      <c r="D917" s="37"/>
      <c r="E917" s="97"/>
      <c r="F917" s="37"/>
      <c r="G917" s="37"/>
      <c r="H917" s="193"/>
      <c r="I917" s="13"/>
      <c r="J917" s="13"/>
      <c r="K917" s="13"/>
      <c r="L917" s="13"/>
      <c r="M917" s="13"/>
      <c r="N917" s="13"/>
      <c r="O917" s="13"/>
      <c r="P917" s="13"/>
      <c r="Q917" s="13"/>
      <c r="R917" s="13"/>
      <c r="S917" s="13"/>
      <c r="T917" s="13"/>
      <c r="U917" s="13"/>
      <c r="V917" s="37"/>
      <c r="W917" s="37"/>
      <c r="X917" s="37"/>
      <c r="Y917" s="37"/>
      <c r="Z917" s="37"/>
    </row>
    <row r="918" spans="1:26" ht="13.5" customHeight="1">
      <c r="A918" s="37"/>
      <c r="B918" s="37"/>
      <c r="C918" s="37"/>
      <c r="D918" s="37"/>
      <c r="E918" s="97"/>
      <c r="F918" s="37"/>
      <c r="G918" s="37"/>
      <c r="H918" s="193"/>
      <c r="I918" s="13"/>
      <c r="J918" s="13"/>
      <c r="K918" s="13"/>
      <c r="L918" s="13"/>
      <c r="M918" s="13"/>
      <c r="N918" s="13"/>
      <c r="O918" s="13"/>
      <c r="P918" s="13"/>
      <c r="Q918" s="13"/>
      <c r="R918" s="13"/>
      <c r="S918" s="13"/>
      <c r="T918" s="13"/>
      <c r="U918" s="13"/>
      <c r="V918" s="37"/>
      <c r="W918" s="37"/>
      <c r="X918" s="37"/>
      <c r="Y918" s="37"/>
      <c r="Z918" s="37"/>
    </row>
    <row r="919" spans="1:26" ht="13.5" customHeight="1">
      <c r="A919" s="37"/>
      <c r="B919" s="37"/>
      <c r="C919" s="37"/>
      <c r="D919" s="37"/>
      <c r="E919" s="97"/>
      <c r="F919" s="37"/>
      <c r="G919" s="37"/>
      <c r="H919" s="193"/>
      <c r="I919" s="13"/>
      <c r="J919" s="13"/>
      <c r="K919" s="13"/>
      <c r="L919" s="13"/>
      <c r="M919" s="13"/>
      <c r="N919" s="13"/>
      <c r="O919" s="13"/>
      <c r="P919" s="13"/>
      <c r="Q919" s="13"/>
      <c r="R919" s="13"/>
      <c r="S919" s="13"/>
      <c r="T919" s="13"/>
      <c r="U919" s="13"/>
      <c r="V919" s="37"/>
      <c r="W919" s="37"/>
      <c r="X919" s="37"/>
      <c r="Y919" s="37"/>
      <c r="Z919" s="37"/>
    </row>
    <row r="920" spans="1:26" ht="13.5" customHeight="1">
      <c r="A920" s="37"/>
      <c r="B920" s="37"/>
      <c r="C920" s="37"/>
      <c r="D920" s="37"/>
      <c r="E920" s="97"/>
      <c r="F920" s="37"/>
      <c r="G920" s="37"/>
      <c r="H920" s="193"/>
      <c r="I920" s="13"/>
      <c r="J920" s="13"/>
      <c r="K920" s="13"/>
      <c r="L920" s="13"/>
      <c r="M920" s="13"/>
      <c r="N920" s="13"/>
      <c r="O920" s="13"/>
      <c r="P920" s="13"/>
      <c r="Q920" s="13"/>
      <c r="R920" s="13"/>
      <c r="S920" s="13"/>
      <c r="T920" s="13"/>
      <c r="U920" s="13"/>
      <c r="V920" s="37"/>
      <c r="W920" s="37"/>
      <c r="X920" s="37"/>
      <c r="Y920" s="37"/>
      <c r="Z920" s="37"/>
    </row>
    <row r="921" spans="1:26" ht="13.5" customHeight="1">
      <c r="A921" s="37"/>
      <c r="B921" s="37"/>
      <c r="C921" s="37"/>
      <c r="D921" s="37"/>
      <c r="E921" s="97"/>
      <c r="F921" s="37"/>
      <c r="G921" s="37"/>
      <c r="H921" s="193"/>
      <c r="I921" s="13"/>
      <c r="J921" s="13"/>
      <c r="K921" s="13"/>
      <c r="L921" s="13"/>
      <c r="M921" s="13"/>
      <c r="N921" s="13"/>
      <c r="O921" s="13"/>
      <c r="P921" s="13"/>
      <c r="Q921" s="13"/>
      <c r="R921" s="13"/>
      <c r="S921" s="13"/>
      <c r="T921" s="13"/>
      <c r="U921" s="13"/>
      <c r="V921" s="37"/>
      <c r="W921" s="37"/>
      <c r="X921" s="37"/>
      <c r="Y921" s="37"/>
      <c r="Z921" s="37"/>
    </row>
    <row r="922" spans="1:26" ht="13.5" customHeight="1">
      <c r="A922" s="37"/>
      <c r="B922" s="37"/>
      <c r="C922" s="37"/>
      <c r="D922" s="37"/>
      <c r="E922" s="97"/>
      <c r="F922" s="37"/>
      <c r="G922" s="37"/>
      <c r="H922" s="193"/>
      <c r="I922" s="13"/>
      <c r="J922" s="13"/>
      <c r="K922" s="13"/>
      <c r="L922" s="13"/>
      <c r="M922" s="13"/>
      <c r="N922" s="13"/>
      <c r="O922" s="13"/>
      <c r="P922" s="13"/>
      <c r="Q922" s="13"/>
      <c r="R922" s="13"/>
      <c r="S922" s="13"/>
      <c r="T922" s="13"/>
      <c r="U922" s="13"/>
      <c r="V922" s="37"/>
      <c r="W922" s="37"/>
      <c r="X922" s="37"/>
      <c r="Y922" s="37"/>
      <c r="Z922" s="37"/>
    </row>
    <row r="923" spans="1:26" ht="13.5" customHeight="1">
      <c r="A923" s="37"/>
      <c r="B923" s="37"/>
      <c r="C923" s="37"/>
      <c r="D923" s="37"/>
      <c r="E923" s="97"/>
      <c r="F923" s="37"/>
      <c r="G923" s="37"/>
      <c r="H923" s="193"/>
      <c r="I923" s="13"/>
      <c r="J923" s="13"/>
      <c r="K923" s="13"/>
      <c r="L923" s="13"/>
      <c r="M923" s="13"/>
      <c r="N923" s="13"/>
      <c r="O923" s="13"/>
      <c r="P923" s="13"/>
      <c r="Q923" s="13"/>
      <c r="R923" s="13"/>
      <c r="S923" s="13"/>
      <c r="T923" s="13"/>
      <c r="U923" s="13"/>
      <c r="V923" s="37"/>
      <c r="W923" s="37"/>
      <c r="X923" s="37"/>
      <c r="Y923" s="37"/>
      <c r="Z923" s="37"/>
    </row>
    <row r="924" spans="1:26" ht="13.5" customHeight="1">
      <c r="A924" s="37"/>
      <c r="B924" s="37"/>
      <c r="C924" s="37"/>
      <c r="D924" s="37"/>
      <c r="E924" s="97"/>
      <c r="F924" s="37"/>
      <c r="G924" s="37"/>
      <c r="H924" s="193"/>
      <c r="I924" s="13"/>
      <c r="J924" s="13"/>
      <c r="K924" s="13"/>
      <c r="L924" s="13"/>
      <c r="M924" s="13"/>
      <c r="N924" s="13"/>
      <c r="O924" s="13"/>
      <c r="P924" s="13"/>
      <c r="Q924" s="13"/>
      <c r="R924" s="13"/>
      <c r="S924" s="13"/>
      <c r="T924" s="13"/>
      <c r="U924" s="13"/>
      <c r="V924" s="37"/>
      <c r="W924" s="37"/>
      <c r="X924" s="37"/>
      <c r="Y924" s="37"/>
      <c r="Z924" s="37"/>
    </row>
    <row r="925" spans="1:26" ht="13.5" customHeight="1">
      <c r="A925" s="37"/>
      <c r="B925" s="37"/>
      <c r="C925" s="37"/>
      <c r="D925" s="37"/>
      <c r="E925" s="97"/>
      <c r="F925" s="37"/>
      <c r="G925" s="37"/>
      <c r="H925" s="193"/>
      <c r="I925" s="13"/>
      <c r="J925" s="13"/>
      <c r="K925" s="13"/>
      <c r="L925" s="13"/>
      <c r="M925" s="13"/>
      <c r="N925" s="13"/>
      <c r="O925" s="13"/>
      <c r="P925" s="13"/>
      <c r="Q925" s="13"/>
      <c r="R925" s="13"/>
      <c r="S925" s="13"/>
      <c r="T925" s="13"/>
      <c r="U925" s="13"/>
      <c r="V925" s="37"/>
      <c r="W925" s="37"/>
      <c r="X925" s="37"/>
      <c r="Y925" s="37"/>
      <c r="Z925" s="37"/>
    </row>
    <row r="926" spans="1:26" ht="13.5" customHeight="1">
      <c r="A926" s="37"/>
      <c r="B926" s="37"/>
      <c r="C926" s="37"/>
      <c r="D926" s="37"/>
      <c r="E926" s="97"/>
      <c r="F926" s="37"/>
      <c r="G926" s="37"/>
      <c r="H926" s="193"/>
      <c r="I926" s="13"/>
      <c r="J926" s="13"/>
      <c r="K926" s="13"/>
      <c r="L926" s="13"/>
      <c r="M926" s="13"/>
      <c r="N926" s="13"/>
      <c r="O926" s="13"/>
      <c r="P926" s="13"/>
      <c r="Q926" s="13"/>
      <c r="R926" s="13"/>
      <c r="S926" s="13"/>
      <c r="T926" s="13"/>
      <c r="U926" s="13"/>
      <c r="V926" s="37"/>
      <c r="W926" s="37"/>
      <c r="X926" s="37"/>
      <c r="Y926" s="37"/>
      <c r="Z926" s="37"/>
    </row>
    <row r="927" spans="1:26" ht="13.5" customHeight="1">
      <c r="A927" s="37"/>
      <c r="B927" s="37"/>
      <c r="C927" s="37"/>
      <c r="D927" s="37"/>
      <c r="E927" s="97"/>
      <c r="F927" s="37"/>
      <c r="G927" s="37"/>
      <c r="H927" s="193"/>
      <c r="I927" s="13"/>
      <c r="J927" s="13"/>
      <c r="K927" s="13"/>
      <c r="L927" s="13"/>
      <c r="M927" s="13"/>
      <c r="N927" s="13"/>
      <c r="O927" s="13"/>
      <c r="P927" s="13"/>
      <c r="Q927" s="13"/>
      <c r="R927" s="13"/>
      <c r="S927" s="13"/>
      <c r="T927" s="13"/>
      <c r="U927" s="13"/>
      <c r="V927" s="37"/>
      <c r="W927" s="37"/>
      <c r="X927" s="37"/>
      <c r="Y927" s="37"/>
      <c r="Z927" s="37"/>
    </row>
    <row r="928" spans="1:26" ht="13.5" customHeight="1">
      <c r="A928" s="37"/>
      <c r="B928" s="37"/>
      <c r="C928" s="37"/>
      <c r="D928" s="37"/>
      <c r="E928" s="97"/>
      <c r="F928" s="37"/>
      <c r="G928" s="37"/>
      <c r="H928" s="193"/>
      <c r="I928" s="13"/>
      <c r="J928" s="13"/>
      <c r="K928" s="13"/>
      <c r="L928" s="13"/>
      <c r="M928" s="13"/>
      <c r="N928" s="13"/>
      <c r="O928" s="13"/>
      <c r="P928" s="13"/>
      <c r="Q928" s="13"/>
      <c r="R928" s="13"/>
      <c r="S928" s="13"/>
      <c r="T928" s="13"/>
      <c r="U928" s="13"/>
      <c r="V928" s="37"/>
      <c r="W928" s="37"/>
      <c r="X928" s="37"/>
      <c r="Y928" s="37"/>
      <c r="Z928" s="37"/>
    </row>
    <row r="929" spans="1:26" ht="13.5" customHeight="1">
      <c r="A929" s="37"/>
      <c r="B929" s="37"/>
      <c r="C929" s="37"/>
      <c r="D929" s="37"/>
      <c r="E929" s="97"/>
      <c r="F929" s="37"/>
      <c r="G929" s="37"/>
      <c r="H929" s="193"/>
      <c r="I929" s="13"/>
      <c r="J929" s="13"/>
      <c r="K929" s="13"/>
      <c r="L929" s="13"/>
      <c r="M929" s="13"/>
      <c r="N929" s="13"/>
      <c r="O929" s="13"/>
      <c r="P929" s="13"/>
      <c r="Q929" s="13"/>
      <c r="R929" s="13"/>
      <c r="S929" s="13"/>
      <c r="T929" s="13"/>
      <c r="U929" s="13"/>
      <c r="V929" s="37"/>
      <c r="W929" s="37"/>
      <c r="X929" s="37"/>
      <c r="Y929" s="37"/>
      <c r="Z929" s="37"/>
    </row>
    <row r="930" spans="1:26" ht="13.5" customHeight="1">
      <c r="A930" s="37"/>
      <c r="B930" s="37"/>
      <c r="C930" s="37"/>
      <c r="D930" s="37"/>
      <c r="E930" s="97"/>
      <c r="F930" s="37"/>
      <c r="G930" s="37"/>
      <c r="H930" s="193"/>
      <c r="I930" s="13"/>
      <c r="J930" s="13"/>
      <c r="K930" s="13"/>
      <c r="L930" s="13"/>
      <c r="M930" s="13"/>
      <c r="N930" s="13"/>
      <c r="O930" s="13"/>
      <c r="P930" s="13"/>
      <c r="Q930" s="13"/>
      <c r="R930" s="13"/>
      <c r="S930" s="13"/>
      <c r="T930" s="13"/>
      <c r="U930" s="13"/>
      <c r="V930" s="37"/>
      <c r="W930" s="37"/>
      <c r="X930" s="37"/>
      <c r="Y930" s="37"/>
      <c r="Z930" s="37"/>
    </row>
    <row r="931" spans="1:26" ht="13.5" customHeight="1">
      <c r="A931" s="37"/>
      <c r="B931" s="37"/>
      <c r="C931" s="37"/>
      <c r="D931" s="37"/>
      <c r="E931" s="97"/>
      <c r="F931" s="37"/>
      <c r="G931" s="37"/>
      <c r="H931" s="193"/>
      <c r="I931" s="13"/>
      <c r="J931" s="13"/>
      <c r="K931" s="13"/>
      <c r="L931" s="13"/>
      <c r="M931" s="13"/>
      <c r="N931" s="13"/>
      <c r="O931" s="13"/>
      <c r="P931" s="13"/>
      <c r="Q931" s="13"/>
      <c r="R931" s="13"/>
      <c r="S931" s="13"/>
      <c r="T931" s="13"/>
      <c r="U931" s="13"/>
      <c r="V931" s="37"/>
      <c r="W931" s="37"/>
      <c r="X931" s="37"/>
      <c r="Y931" s="37"/>
      <c r="Z931" s="37"/>
    </row>
    <row r="932" spans="1:26" ht="13.5" customHeight="1">
      <c r="A932" s="37"/>
      <c r="B932" s="37"/>
      <c r="C932" s="37"/>
      <c r="D932" s="37"/>
      <c r="E932" s="97"/>
      <c r="F932" s="37"/>
      <c r="G932" s="37"/>
      <c r="H932" s="193"/>
      <c r="I932" s="13"/>
      <c r="J932" s="13"/>
      <c r="K932" s="13"/>
      <c r="L932" s="13"/>
      <c r="M932" s="13"/>
      <c r="N932" s="13"/>
      <c r="O932" s="13"/>
      <c r="P932" s="13"/>
      <c r="Q932" s="13"/>
      <c r="R932" s="13"/>
      <c r="S932" s="13"/>
      <c r="T932" s="13"/>
      <c r="U932" s="13"/>
      <c r="V932" s="37"/>
      <c r="W932" s="37"/>
      <c r="X932" s="37"/>
      <c r="Y932" s="37"/>
      <c r="Z932" s="37"/>
    </row>
    <row r="933" spans="1:26" ht="13.5" customHeight="1">
      <c r="A933" s="37"/>
      <c r="B933" s="37"/>
      <c r="C933" s="37"/>
      <c r="D933" s="37"/>
      <c r="E933" s="97"/>
      <c r="F933" s="37"/>
      <c r="G933" s="37"/>
      <c r="H933" s="193"/>
      <c r="I933" s="13"/>
      <c r="J933" s="13"/>
      <c r="K933" s="13"/>
      <c r="L933" s="13"/>
      <c r="M933" s="13"/>
      <c r="N933" s="13"/>
      <c r="O933" s="13"/>
      <c r="P933" s="13"/>
      <c r="Q933" s="13"/>
      <c r="R933" s="13"/>
      <c r="S933" s="13"/>
      <c r="T933" s="13"/>
      <c r="U933" s="13"/>
      <c r="V933" s="37"/>
      <c r="W933" s="37"/>
      <c r="X933" s="37"/>
      <c r="Y933" s="37"/>
      <c r="Z933" s="37"/>
    </row>
    <row r="934" spans="1:26" ht="13.5" customHeight="1">
      <c r="A934" s="37"/>
      <c r="B934" s="37"/>
      <c r="C934" s="37"/>
      <c r="D934" s="37"/>
      <c r="E934" s="97"/>
      <c r="F934" s="37"/>
      <c r="G934" s="37"/>
      <c r="H934" s="193"/>
      <c r="I934" s="13"/>
      <c r="J934" s="13"/>
      <c r="K934" s="13"/>
      <c r="L934" s="13"/>
      <c r="M934" s="13"/>
      <c r="N934" s="13"/>
      <c r="O934" s="13"/>
      <c r="P934" s="13"/>
      <c r="Q934" s="13"/>
      <c r="R934" s="13"/>
      <c r="S934" s="13"/>
      <c r="T934" s="13"/>
      <c r="U934" s="13"/>
      <c r="V934" s="37"/>
      <c r="W934" s="37"/>
      <c r="X934" s="37"/>
      <c r="Y934" s="37"/>
      <c r="Z934" s="37"/>
    </row>
    <row r="935" spans="1:26" ht="13.5" customHeight="1">
      <c r="A935" s="37"/>
      <c r="B935" s="37"/>
      <c r="C935" s="37"/>
      <c r="D935" s="37"/>
      <c r="E935" s="97"/>
      <c r="F935" s="37"/>
      <c r="G935" s="37"/>
      <c r="H935" s="193"/>
      <c r="I935" s="13"/>
      <c r="J935" s="13"/>
      <c r="K935" s="13"/>
      <c r="L935" s="13"/>
      <c r="M935" s="13"/>
      <c r="N935" s="13"/>
      <c r="O935" s="13"/>
      <c r="P935" s="13"/>
      <c r="Q935" s="13"/>
      <c r="R935" s="13"/>
      <c r="S935" s="13"/>
      <c r="T935" s="13"/>
      <c r="U935" s="13"/>
      <c r="V935" s="37"/>
      <c r="W935" s="37"/>
      <c r="X935" s="37"/>
      <c r="Y935" s="37"/>
      <c r="Z935" s="37"/>
    </row>
    <row r="936" spans="1:26" ht="13.5" customHeight="1">
      <c r="A936" s="37"/>
      <c r="B936" s="37"/>
      <c r="C936" s="37"/>
      <c r="D936" s="37"/>
      <c r="E936" s="97"/>
      <c r="F936" s="37"/>
      <c r="G936" s="37"/>
      <c r="H936" s="193"/>
      <c r="I936" s="13"/>
      <c r="J936" s="13"/>
      <c r="K936" s="13"/>
      <c r="L936" s="13"/>
      <c r="M936" s="13"/>
      <c r="N936" s="13"/>
      <c r="O936" s="13"/>
      <c r="P936" s="13"/>
      <c r="Q936" s="13"/>
      <c r="R936" s="13"/>
      <c r="S936" s="13"/>
      <c r="T936" s="13"/>
      <c r="U936" s="13"/>
      <c r="V936" s="37"/>
      <c r="W936" s="37"/>
      <c r="X936" s="37"/>
      <c r="Y936" s="37"/>
      <c r="Z936" s="37"/>
    </row>
    <row r="937" spans="1:26" ht="13.5" customHeight="1">
      <c r="A937" s="37"/>
      <c r="B937" s="37"/>
      <c r="C937" s="37"/>
      <c r="D937" s="37"/>
      <c r="E937" s="97"/>
      <c r="F937" s="37"/>
      <c r="G937" s="37"/>
      <c r="H937" s="193"/>
      <c r="I937" s="13"/>
      <c r="J937" s="13"/>
      <c r="K937" s="13"/>
      <c r="L937" s="13"/>
      <c r="M937" s="13"/>
      <c r="N937" s="13"/>
      <c r="O937" s="13"/>
      <c r="P937" s="13"/>
      <c r="Q937" s="13"/>
      <c r="R937" s="13"/>
      <c r="S937" s="13"/>
      <c r="T937" s="13"/>
      <c r="U937" s="13"/>
      <c r="V937" s="37"/>
      <c r="W937" s="37"/>
      <c r="X937" s="37"/>
      <c r="Y937" s="37"/>
      <c r="Z937" s="37"/>
    </row>
    <row r="938" spans="1:26" ht="13.5" customHeight="1">
      <c r="A938" s="37"/>
      <c r="B938" s="37"/>
      <c r="C938" s="37"/>
      <c r="D938" s="37"/>
      <c r="E938" s="97"/>
      <c r="F938" s="37"/>
      <c r="G938" s="37"/>
      <c r="H938" s="193"/>
      <c r="I938" s="13"/>
      <c r="J938" s="13"/>
      <c r="K938" s="13"/>
      <c r="L938" s="13"/>
      <c r="M938" s="13"/>
      <c r="N938" s="13"/>
      <c r="O938" s="13"/>
      <c r="P938" s="13"/>
      <c r="Q938" s="13"/>
      <c r="R938" s="13"/>
      <c r="S938" s="13"/>
      <c r="T938" s="13"/>
      <c r="U938" s="13"/>
      <c r="V938" s="37"/>
      <c r="W938" s="37"/>
      <c r="X938" s="37"/>
      <c r="Y938" s="37"/>
      <c r="Z938" s="37"/>
    </row>
    <row r="939" spans="1:26" ht="13.5" customHeight="1">
      <c r="A939" s="37"/>
      <c r="B939" s="37"/>
      <c r="C939" s="37"/>
      <c r="D939" s="37"/>
      <c r="E939" s="97"/>
      <c r="F939" s="37"/>
      <c r="G939" s="37"/>
      <c r="H939" s="193"/>
      <c r="I939" s="13"/>
      <c r="J939" s="13"/>
      <c r="K939" s="13"/>
      <c r="L939" s="13"/>
      <c r="M939" s="13"/>
      <c r="N939" s="13"/>
      <c r="O939" s="13"/>
      <c r="P939" s="13"/>
      <c r="Q939" s="13"/>
      <c r="R939" s="13"/>
      <c r="S939" s="13"/>
      <c r="T939" s="13"/>
      <c r="U939" s="13"/>
      <c r="V939" s="37"/>
      <c r="W939" s="37"/>
      <c r="X939" s="37"/>
      <c r="Y939" s="37"/>
      <c r="Z939" s="37"/>
    </row>
    <row r="940" spans="1:26" ht="13.5" customHeight="1">
      <c r="A940" s="37"/>
      <c r="B940" s="37"/>
      <c r="C940" s="37"/>
      <c r="D940" s="37"/>
      <c r="E940" s="97"/>
      <c r="F940" s="37"/>
      <c r="G940" s="37"/>
      <c r="H940" s="193"/>
      <c r="I940" s="13"/>
      <c r="J940" s="13"/>
      <c r="K940" s="13"/>
      <c r="L940" s="13"/>
      <c r="M940" s="13"/>
      <c r="N940" s="13"/>
      <c r="O940" s="13"/>
      <c r="P940" s="13"/>
      <c r="Q940" s="13"/>
      <c r="R940" s="13"/>
      <c r="S940" s="13"/>
      <c r="T940" s="13"/>
      <c r="U940" s="13"/>
      <c r="V940" s="37"/>
      <c r="W940" s="37"/>
      <c r="X940" s="37"/>
      <c r="Y940" s="37"/>
      <c r="Z940" s="37"/>
    </row>
    <row r="941" spans="1:26" ht="13.5" customHeight="1">
      <c r="A941" s="37"/>
      <c r="B941" s="37"/>
      <c r="C941" s="37"/>
      <c r="D941" s="37"/>
      <c r="E941" s="97"/>
      <c r="F941" s="37"/>
      <c r="G941" s="37"/>
      <c r="H941" s="193"/>
      <c r="I941" s="13"/>
      <c r="J941" s="13"/>
      <c r="K941" s="13"/>
      <c r="L941" s="13"/>
      <c r="M941" s="13"/>
      <c r="N941" s="13"/>
      <c r="O941" s="13"/>
      <c r="P941" s="13"/>
      <c r="Q941" s="13"/>
      <c r="R941" s="13"/>
      <c r="S941" s="13"/>
      <c r="T941" s="13"/>
      <c r="U941" s="13"/>
      <c r="V941" s="37"/>
      <c r="W941" s="37"/>
      <c r="X941" s="37"/>
      <c r="Y941" s="37"/>
      <c r="Z941" s="37"/>
    </row>
    <row r="942" spans="1:26" ht="13.5" customHeight="1">
      <c r="A942" s="37"/>
      <c r="B942" s="37"/>
      <c r="C942" s="37"/>
      <c r="D942" s="37"/>
      <c r="E942" s="97"/>
      <c r="F942" s="37"/>
      <c r="G942" s="37"/>
      <c r="H942" s="193"/>
      <c r="I942" s="13"/>
      <c r="J942" s="13"/>
      <c r="K942" s="13"/>
      <c r="L942" s="13"/>
      <c r="M942" s="13"/>
      <c r="N942" s="13"/>
      <c r="O942" s="13"/>
      <c r="P942" s="13"/>
      <c r="Q942" s="13"/>
      <c r="R942" s="13"/>
      <c r="S942" s="13"/>
      <c r="T942" s="13"/>
      <c r="U942" s="13"/>
      <c r="V942" s="37"/>
      <c r="W942" s="37"/>
      <c r="X942" s="37"/>
      <c r="Y942" s="37"/>
      <c r="Z942" s="37"/>
    </row>
    <row r="943" spans="1:26" ht="13.5" customHeight="1">
      <c r="A943" s="37"/>
      <c r="B943" s="37"/>
      <c r="C943" s="37"/>
      <c r="D943" s="37"/>
      <c r="E943" s="97"/>
      <c r="F943" s="37"/>
      <c r="G943" s="37"/>
      <c r="H943" s="193"/>
      <c r="I943" s="13"/>
      <c r="J943" s="13"/>
      <c r="K943" s="13"/>
      <c r="L943" s="13"/>
      <c r="M943" s="13"/>
      <c r="N943" s="13"/>
      <c r="O943" s="13"/>
      <c r="P943" s="13"/>
      <c r="Q943" s="13"/>
      <c r="R943" s="13"/>
      <c r="S943" s="13"/>
      <c r="T943" s="13"/>
      <c r="U943" s="13"/>
      <c r="V943" s="37"/>
      <c r="W943" s="37"/>
      <c r="X943" s="37"/>
      <c r="Y943" s="37"/>
      <c r="Z943" s="37"/>
    </row>
    <row r="944" spans="1:26" ht="13.5" customHeight="1">
      <c r="A944" s="37"/>
      <c r="B944" s="37"/>
      <c r="C944" s="37"/>
      <c r="D944" s="37"/>
      <c r="E944" s="97"/>
      <c r="F944" s="37"/>
      <c r="G944" s="37"/>
      <c r="H944" s="193"/>
      <c r="I944" s="13"/>
      <c r="J944" s="13"/>
      <c r="K944" s="13"/>
      <c r="L944" s="13"/>
      <c r="M944" s="13"/>
      <c r="N944" s="13"/>
      <c r="O944" s="13"/>
      <c r="P944" s="13"/>
      <c r="Q944" s="13"/>
      <c r="R944" s="13"/>
      <c r="S944" s="13"/>
      <c r="T944" s="13"/>
      <c r="U944" s="13"/>
      <c r="V944" s="37"/>
      <c r="W944" s="37"/>
      <c r="X944" s="37"/>
      <c r="Y944" s="37"/>
      <c r="Z944" s="37"/>
    </row>
    <row r="945" spans="1:26" ht="13.5" customHeight="1">
      <c r="A945" s="37"/>
      <c r="B945" s="37"/>
      <c r="C945" s="37"/>
      <c r="D945" s="37"/>
      <c r="E945" s="97"/>
      <c r="F945" s="37"/>
      <c r="G945" s="37"/>
      <c r="H945" s="193"/>
      <c r="I945" s="13"/>
      <c r="J945" s="13"/>
      <c r="K945" s="13"/>
      <c r="L945" s="13"/>
      <c r="M945" s="13"/>
      <c r="N945" s="13"/>
      <c r="O945" s="13"/>
      <c r="P945" s="13"/>
      <c r="Q945" s="13"/>
      <c r="R945" s="13"/>
      <c r="S945" s="13"/>
      <c r="T945" s="13"/>
      <c r="U945" s="13"/>
      <c r="V945" s="37"/>
      <c r="W945" s="37"/>
      <c r="X945" s="37"/>
      <c r="Y945" s="37"/>
      <c r="Z945" s="37"/>
    </row>
    <row r="946" spans="1:26" ht="13.5" customHeight="1">
      <c r="A946" s="37"/>
      <c r="B946" s="37"/>
      <c r="C946" s="37"/>
      <c r="D946" s="37"/>
      <c r="E946" s="97"/>
      <c r="F946" s="37"/>
      <c r="G946" s="37"/>
      <c r="H946" s="193"/>
      <c r="I946" s="13"/>
      <c r="J946" s="13"/>
      <c r="K946" s="13"/>
      <c r="L946" s="13"/>
      <c r="M946" s="13"/>
      <c r="N946" s="13"/>
      <c r="O946" s="13"/>
      <c r="P946" s="13"/>
      <c r="Q946" s="13"/>
      <c r="R946" s="13"/>
      <c r="S946" s="13"/>
      <c r="T946" s="13"/>
      <c r="U946" s="13"/>
      <c r="V946" s="37"/>
      <c r="W946" s="37"/>
      <c r="X946" s="37"/>
      <c r="Y946" s="37"/>
      <c r="Z946" s="37"/>
    </row>
    <row r="947" spans="1:26" ht="13.5" customHeight="1">
      <c r="A947" s="37"/>
      <c r="B947" s="37"/>
      <c r="C947" s="37"/>
      <c r="D947" s="37"/>
      <c r="E947" s="97"/>
      <c r="F947" s="37"/>
      <c r="G947" s="37"/>
      <c r="H947" s="193"/>
      <c r="I947" s="13"/>
      <c r="J947" s="13"/>
      <c r="K947" s="13"/>
      <c r="L947" s="13"/>
      <c r="M947" s="13"/>
      <c r="N947" s="13"/>
      <c r="O947" s="13"/>
      <c r="P947" s="13"/>
      <c r="Q947" s="13"/>
      <c r="R947" s="13"/>
      <c r="S947" s="13"/>
      <c r="T947" s="13"/>
      <c r="U947" s="13"/>
      <c r="V947" s="37"/>
      <c r="W947" s="37"/>
      <c r="X947" s="37"/>
      <c r="Y947" s="37"/>
      <c r="Z947" s="37"/>
    </row>
    <row r="948" spans="1:26" ht="13.5" customHeight="1">
      <c r="A948" s="37"/>
      <c r="B948" s="37"/>
      <c r="C948" s="37"/>
      <c r="D948" s="37"/>
      <c r="E948" s="97"/>
      <c r="F948" s="37"/>
      <c r="G948" s="37"/>
      <c r="H948" s="193"/>
      <c r="I948" s="13"/>
      <c r="J948" s="13"/>
      <c r="K948" s="13"/>
      <c r="L948" s="13"/>
      <c r="M948" s="13"/>
      <c r="N948" s="13"/>
      <c r="O948" s="13"/>
      <c r="P948" s="13"/>
      <c r="Q948" s="13"/>
      <c r="R948" s="13"/>
      <c r="S948" s="13"/>
      <c r="T948" s="13"/>
      <c r="U948" s="13"/>
      <c r="V948" s="37"/>
      <c r="W948" s="37"/>
      <c r="X948" s="37"/>
      <c r="Y948" s="37"/>
      <c r="Z948" s="37"/>
    </row>
    <row r="949" spans="1:26" ht="13.5" customHeight="1">
      <c r="A949" s="37"/>
      <c r="B949" s="37"/>
      <c r="C949" s="37"/>
      <c r="D949" s="37"/>
      <c r="E949" s="97"/>
      <c r="F949" s="37"/>
      <c r="G949" s="37"/>
      <c r="H949" s="193"/>
      <c r="I949" s="13"/>
      <c r="J949" s="13"/>
      <c r="K949" s="13"/>
      <c r="L949" s="13"/>
      <c r="M949" s="13"/>
      <c r="N949" s="13"/>
      <c r="O949" s="13"/>
      <c r="P949" s="13"/>
      <c r="Q949" s="13"/>
      <c r="R949" s="13"/>
      <c r="S949" s="13"/>
      <c r="T949" s="13"/>
      <c r="U949" s="13"/>
      <c r="V949" s="37"/>
      <c r="W949" s="37"/>
      <c r="X949" s="37"/>
      <c r="Y949" s="37"/>
      <c r="Z949" s="37"/>
    </row>
    <row r="950" spans="1:26" ht="13.5" customHeight="1">
      <c r="A950" s="37"/>
      <c r="B950" s="37"/>
      <c r="C950" s="37"/>
      <c r="D950" s="37"/>
      <c r="E950" s="97"/>
      <c r="F950" s="37"/>
      <c r="G950" s="37"/>
      <c r="H950" s="193"/>
      <c r="I950" s="13"/>
      <c r="J950" s="13"/>
      <c r="K950" s="13"/>
      <c r="L950" s="13"/>
      <c r="M950" s="13"/>
      <c r="N950" s="13"/>
      <c r="O950" s="13"/>
      <c r="P950" s="13"/>
      <c r="Q950" s="13"/>
      <c r="R950" s="13"/>
      <c r="S950" s="13"/>
      <c r="T950" s="13"/>
      <c r="U950" s="13"/>
      <c r="V950" s="37"/>
      <c r="W950" s="37"/>
      <c r="X950" s="37"/>
      <c r="Y950" s="37"/>
      <c r="Z950" s="37"/>
    </row>
    <row r="951" spans="1:26" ht="13.5" customHeight="1">
      <c r="A951" s="37"/>
      <c r="B951" s="37"/>
      <c r="C951" s="37"/>
      <c r="D951" s="37"/>
      <c r="E951" s="97"/>
      <c r="F951" s="37"/>
      <c r="G951" s="37"/>
      <c r="H951" s="193"/>
      <c r="I951" s="13"/>
      <c r="J951" s="13"/>
      <c r="K951" s="13"/>
      <c r="L951" s="13"/>
      <c r="M951" s="13"/>
      <c r="N951" s="13"/>
      <c r="O951" s="13"/>
      <c r="P951" s="13"/>
      <c r="Q951" s="13"/>
      <c r="R951" s="13"/>
      <c r="S951" s="13"/>
      <c r="T951" s="13"/>
      <c r="U951" s="13"/>
      <c r="V951" s="37"/>
      <c r="W951" s="37"/>
      <c r="X951" s="37"/>
      <c r="Y951" s="37"/>
      <c r="Z951" s="37"/>
    </row>
    <row r="952" spans="1:26" ht="13.5" customHeight="1">
      <c r="A952" s="37"/>
      <c r="B952" s="37"/>
      <c r="C952" s="37"/>
      <c r="D952" s="37"/>
      <c r="E952" s="97"/>
      <c r="F952" s="37"/>
      <c r="G952" s="37"/>
      <c r="H952" s="193"/>
      <c r="I952" s="13"/>
      <c r="J952" s="13"/>
      <c r="K952" s="13"/>
      <c r="L952" s="13"/>
      <c r="M952" s="13"/>
      <c r="N952" s="13"/>
      <c r="O952" s="13"/>
      <c r="P952" s="13"/>
      <c r="Q952" s="13"/>
      <c r="R952" s="13"/>
      <c r="S952" s="13"/>
      <c r="T952" s="13"/>
      <c r="U952" s="13"/>
      <c r="V952" s="37"/>
      <c r="W952" s="37"/>
      <c r="X952" s="37"/>
      <c r="Y952" s="37"/>
      <c r="Z952" s="37"/>
    </row>
    <row r="953" spans="1:26" ht="13.5" customHeight="1">
      <c r="A953" s="37"/>
      <c r="B953" s="37"/>
      <c r="C953" s="37"/>
      <c r="D953" s="37"/>
      <c r="E953" s="97"/>
      <c r="F953" s="37"/>
      <c r="G953" s="37"/>
      <c r="H953" s="193"/>
      <c r="I953" s="13"/>
      <c r="J953" s="13"/>
      <c r="K953" s="13"/>
      <c r="L953" s="13"/>
      <c r="M953" s="13"/>
      <c r="N953" s="13"/>
      <c r="O953" s="13"/>
      <c r="P953" s="13"/>
      <c r="Q953" s="13"/>
      <c r="R953" s="13"/>
      <c r="S953" s="13"/>
      <c r="T953" s="13"/>
      <c r="U953" s="13"/>
      <c r="V953" s="37"/>
      <c r="W953" s="37"/>
      <c r="X953" s="37"/>
      <c r="Y953" s="37"/>
      <c r="Z953" s="37"/>
    </row>
    <row r="954" spans="1:26" ht="13.5" customHeight="1">
      <c r="A954" s="37"/>
      <c r="B954" s="37"/>
      <c r="C954" s="37"/>
      <c r="D954" s="37"/>
      <c r="E954" s="97"/>
      <c r="F954" s="37"/>
      <c r="G954" s="37"/>
      <c r="H954" s="193"/>
      <c r="I954" s="13"/>
      <c r="J954" s="13"/>
      <c r="K954" s="13"/>
      <c r="L954" s="13"/>
      <c r="M954" s="13"/>
      <c r="N954" s="13"/>
      <c r="O954" s="13"/>
      <c r="P954" s="13"/>
      <c r="Q954" s="13"/>
      <c r="R954" s="13"/>
      <c r="S954" s="13"/>
      <c r="T954" s="13"/>
      <c r="U954" s="13"/>
      <c r="V954" s="37"/>
      <c r="W954" s="37"/>
      <c r="X954" s="37"/>
      <c r="Y954" s="37"/>
      <c r="Z954" s="37"/>
    </row>
    <row r="955" spans="1:26" ht="13.5" customHeight="1">
      <c r="A955" s="37"/>
      <c r="B955" s="37"/>
      <c r="C955" s="37"/>
      <c r="D955" s="37"/>
      <c r="E955" s="97"/>
      <c r="F955" s="37"/>
      <c r="G955" s="37"/>
      <c r="H955" s="193"/>
      <c r="I955" s="13"/>
      <c r="J955" s="13"/>
      <c r="K955" s="13"/>
      <c r="L955" s="13"/>
      <c r="M955" s="13"/>
      <c r="N955" s="13"/>
      <c r="O955" s="13"/>
      <c r="P955" s="13"/>
      <c r="Q955" s="13"/>
      <c r="R955" s="13"/>
      <c r="S955" s="13"/>
      <c r="T955" s="13"/>
      <c r="U955" s="13"/>
      <c r="V955" s="37"/>
      <c r="W955" s="37"/>
      <c r="X955" s="37"/>
      <c r="Y955" s="37"/>
      <c r="Z955" s="37"/>
    </row>
    <row r="956" spans="1:26" ht="13.5" customHeight="1">
      <c r="A956" s="37"/>
      <c r="B956" s="37"/>
      <c r="C956" s="37"/>
      <c r="D956" s="37"/>
      <c r="E956" s="97"/>
      <c r="F956" s="37"/>
      <c r="G956" s="37"/>
      <c r="H956" s="193"/>
      <c r="I956" s="13"/>
      <c r="J956" s="13"/>
      <c r="K956" s="13"/>
      <c r="L956" s="13"/>
      <c r="M956" s="13"/>
      <c r="N956" s="13"/>
      <c r="O956" s="13"/>
      <c r="P956" s="13"/>
      <c r="Q956" s="13"/>
      <c r="R956" s="13"/>
      <c r="S956" s="13"/>
      <c r="T956" s="13"/>
      <c r="U956" s="13"/>
      <c r="V956" s="37"/>
      <c r="W956" s="37"/>
      <c r="X956" s="37"/>
      <c r="Y956" s="37"/>
      <c r="Z956" s="37"/>
    </row>
    <row r="957" spans="1:26" ht="13.5" customHeight="1">
      <c r="A957" s="37"/>
      <c r="B957" s="37"/>
      <c r="C957" s="37"/>
      <c r="D957" s="37"/>
      <c r="E957" s="97"/>
      <c r="F957" s="37"/>
      <c r="G957" s="37"/>
      <c r="H957" s="193"/>
      <c r="I957" s="13"/>
      <c r="J957" s="13"/>
      <c r="K957" s="13"/>
      <c r="L957" s="13"/>
      <c r="M957" s="13"/>
      <c r="N957" s="13"/>
      <c r="O957" s="13"/>
      <c r="P957" s="13"/>
      <c r="Q957" s="13"/>
      <c r="R957" s="13"/>
      <c r="S957" s="13"/>
      <c r="T957" s="13"/>
      <c r="U957" s="13"/>
      <c r="V957" s="37"/>
      <c r="W957" s="37"/>
      <c r="X957" s="37"/>
      <c r="Y957" s="37"/>
      <c r="Z957" s="37"/>
    </row>
    <row r="958" spans="1:26" ht="13.5" customHeight="1">
      <c r="A958" s="37"/>
      <c r="B958" s="37"/>
      <c r="C958" s="37"/>
      <c r="D958" s="37"/>
      <c r="E958" s="97"/>
      <c r="F958" s="37"/>
      <c r="G958" s="37"/>
      <c r="H958" s="193"/>
      <c r="I958" s="13"/>
      <c r="J958" s="13"/>
      <c r="K958" s="13"/>
      <c r="L958" s="13"/>
      <c r="M958" s="13"/>
      <c r="N958" s="13"/>
      <c r="O958" s="13"/>
      <c r="P958" s="13"/>
      <c r="Q958" s="13"/>
      <c r="R958" s="13"/>
      <c r="S958" s="13"/>
      <c r="T958" s="13"/>
      <c r="U958" s="13"/>
      <c r="V958" s="37"/>
      <c r="W958" s="37"/>
      <c r="X958" s="37"/>
      <c r="Y958" s="37"/>
      <c r="Z958" s="37"/>
    </row>
    <row r="959" spans="1:26" ht="13.5" customHeight="1">
      <c r="A959" s="37"/>
      <c r="B959" s="37"/>
      <c r="C959" s="37"/>
      <c r="D959" s="37"/>
      <c r="E959" s="97"/>
      <c r="F959" s="37"/>
      <c r="G959" s="37"/>
      <c r="H959" s="193"/>
      <c r="I959" s="13"/>
      <c r="J959" s="13"/>
      <c r="K959" s="13"/>
      <c r="L959" s="13"/>
      <c r="M959" s="13"/>
      <c r="N959" s="13"/>
      <c r="O959" s="13"/>
      <c r="P959" s="13"/>
      <c r="Q959" s="13"/>
      <c r="R959" s="13"/>
      <c r="S959" s="13"/>
      <c r="T959" s="13"/>
      <c r="U959" s="13"/>
      <c r="V959" s="37"/>
      <c r="W959" s="37"/>
      <c r="X959" s="37"/>
      <c r="Y959" s="37"/>
      <c r="Z959" s="37"/>
    </row>
    <row r="960" spans="1:26" ht="13.5" customHeight="1">
      <c r="A960" s="37"/>
      <c r="B960" s="37"/>
      <c r="C960" s="37"/>
      <c r="D960" s="37"/>
      <c r="E960" s="97"/>
      <c r="F960" s="37"/>
      <c r="G960" s="37"/>
      <c r="H960" s="193"/>
      <c r="I960" s="13"/>
      <c r="J960" s="13"/>
      <c r="K960" s="13"/>
      <c r="L960" s="13"/>
      <c r="M960" s="13"/>
      <c r="N960" s="13"/>
      <c r="O960" s="13"/>
      <c r="P960" s="13"/>
      <c r="Q960" s="13"/>
      <c r="R960" s="13"/>
      <c r="S960" s="13"/>
      <c r="T960" s="13"/>
      <c r="U960" s="13"/>
      <c r="V960" s="37"/>
      <c r="W960" s="37"/>
      <c r="X960" s="37"/>
      <c r="Y960" s="37"/>
      <c r="Z960" s="37"/>
    </row>
    <row r="961" spans="1:26" ht="13.5" customHeight="1">
      <c r="A961" s="37"/>
      <c r="B961" s="37"/>
      <c r="C961" s="37"/>
      <c r="D961" s="37"/>
      <c r="E961" s="97"/>
      <c r="F961" s="37"/>
      <c r="G961" s="37"/>
      <c r="H961" s="193"/>
      <c r="I961" s="13"/>
      <c r="J961" s="13"/>
      <c r="K961" s="13"/>
      <c r="L961" s="13"/>
      <c r="M961" s="13"/>
      <c r="N961" s="13"/>
      <c r="O961" s="13"/>
      <c r="P961" s="13"/>
      <c r="Q961" s="13"/>
      <c r="R961" s="13"/>
      <c r="S961" s="13"/>
      <c r="T961" s="13"/>
      <c r="U961" s="13"/>
      <c r="V961" s="37"/>
      <c r="W961" s="37"/>
      <c r="X961" s="37"/>
      <c r="Y961" s="37"/>
      <c r="Z961" s="37"/>
    </row>
    <row r="962" spans="1:26" ht="13.5" customHeight="1">
      <c r="A962" s="37"/>
      <c r="B962" s="37"/>
      <c r="C962" s="37"/>
      <c r="D962" s="37"/>
      <c r="E962" s="97"/>
      <c r="F962" s="37"/>
      <c r="G962" s="37"/>
      <c r="H962" s="193"/>
      <c r="I962" s="13"/>
      <c r="J962" s="13"/>
      <c r="K962" s="13"/>
      <c r="L962" s="13"/>
      <c r="M962" s="13"/>
      <c r="N962" s="13"/>
      <c r="O962" s="13"/>
      <c r="P962" s="13"/>
      <c r="Q962" s="13"/>
      <c r="R962" s="13"/>
      <c r="S962" s="13"/>
      <c r="T962" s="13"/>
      <c r="U962" s="13"/>
      <c r="V962" s="37"/>
      <c r="W962" s="37"/>
      <c r="X962" s="37"/>
      <c r="Y962" s="37"/>
      <c r="Z962" s="37"/>
    </row>
    <row r="963" spans="1:26" ht="13.5" customHeight="1">
      <c r="A963" s="37"/>
      <c r="B963" s="37"/>
      <c r="C963" s="37"/>
      <c r="D963" s="37"/>
      <c r="E963" s="97"/>
      <c r="F963" s="37"/>
      <c r="G963" s="37"/>
      <c r="H963" s="193"/>
      <c r="I963" s="13"/>
      <c r="J963" s="13"/>
      <c r="K963" s="13"/>
      <c r="L963" s="13"/>
      <c r="M963" s="13"/>
      <c r="N963" s="13"/>
      <c r="O963" s="13"/>
      <c r="P963" s="13"/>
      <c r="Q963" s="13"/>
      <c r="R963" s="13"/>
      <c r="S963" s="13"/>
      <c r="T963" s="13"/>
      <c r="U963" s="13"/>
      <c r="V963" s="37"/>
      <c r="W963" s="37"/>
      <c r="X963" s="37"/>
      <c r="Y963" s="37"/>
      <c r="Z963" s="37"/>
    </row>
    <row r="964" spans="1:26" ht="13.5" customHeight="1">
      <c r="A964" s="37"/>
      <c r="B964" s="37"/>
      <c r="C964" s="37"/>
      <c r="D964" s="37"/>
      <c r="E964" s="97"/>
      <c r="F964" s="37"/>
      <c r="G964" s="37"/>
      <c r="H964" s="193"/>
      <c r="I964" s="13"/>
      <c r="J964" s="13"/>
      <c r="K964" s="13"/>
      <c r="L964" s="13"/>
      <c r="M964" s="13"/>
      <c r="N964" s="13"/>
      <c r="O964" s="13"/>
      <c r="P964" s="13"/>
      <c r="Q964" s="13"/>
      <c r="R964" s="13"/>
      <c r="S964" s="13"/>
      <c r="T964" s="13"/>
      <c r="U964" s="13"/>
      <c r="V964" s="37"/>
      <c r="W964" s="37"/>
      <c r="X964" s="37"/>
      <c r="Y964" s="37"/>
      <c r="Z964" s="37"/>
    </row>
    <row r="965" spans="1:26" ht="13.5" customHeight="1">
      <c r="A965" s="37"/>
      <c r="B965" s="37"/>
      <c r="C965" s="37"/>
      <c r="D965" s="37"/>
      <c r="E965" s="97"/>
      <c r="F965" s="37"/>
      <c r="G965" s="37"/>
      <c r="H965" s="193"/>
      <c r="I965" s="13"/>
      <c r="J965" s="13"/>
      <c r="K965" s="13"/>
      <c r="L965" s="13"/>
      <c r="M965" s="13"/>
      <c r="N965" s="13"/>
      <c r="O965" s="13"/>
      <c r="P965" s="13"/>
      <c r="Q965" s="13"/>
      <c r="R965" s="13"/>
      <c r="S965" s="13"/>
      <c r="T965" s="13"/>
      <c r="U965" s="13"/>
      <c r="V965" s="37"/>
      <c r="W965" s="37"/>
      <c r="X965" s="37"/>
      <c r="Y965" s="37"/>
      <c r="Z965" s="37"/>
    </row>
    <row r="966" spans="1:26" ht="13.5" customHeight="1">
      <c r="A966" s="37"/>
      <c r="B966" s="37"/>
      <c r="C966" s="37"/>
      <c r="D966" s="37"/>
      <c r="E966" s="97"/>
      <c r="F966" s="37"/>
      <c r="G966" s="37"/>
      <c r="H966" s="193"/>
      <c r="I966" s="13"/>
      <c r="J966" s="13"/>
      <c r="K966" s="13"/>
      <c r="L966" s="13"/>
      <c r="M966" s="13"/>
      <c r="N966" s="13"/>
      <c r="O966" s="13"/>
      <c r="P966" s="13"/>
      <c r="Q966" s="13"/>
      <c r="R966" s="13"/>
      <c r="S966" s="13"/>
      <c r="T966" s="13"/>
      <c r="U966" s="13"/>
      <c r="V966" s="37"/>
      <c r="W966" s="37"/>
      <c r="X966" s="37"/>
      <c r="Y966" s="37"/>
      <c r="Z966" s="37"/>
    </row>
    <row r="967" spans="1:26" ht="13.5" customHeight="1">
      <c r="A967" s="37"/>
      <c r="B967" s="37"/>
      <c r="C967" s="37"/>
      <c r="D967" s="37"/>
      <c r="E967" s="97"/>
      <c r="F967" s="37"/>
      <c r="G967" s="37"/>
      <c r="H967" s="193"/>
      <c r="I967" s="13"/>
      <c r="J967" s="13"/>
      <c r="K967" s="13"/>
      <c r="L967" s="13"/>
      <c r="M967" s="13"/>
      <c r="N967" s="13"/>
      <c r="O967" s="13"/>
      <c r="P967" s="13"/>
      <c r="Q967" s="13"/>
      <c r="R967" s="13"/>
      <c r="S967" s="13"/>
      <c r="T967" s="13"/>
      <c r="U967" s="13"/>
      <c r="V967" s="37"/>
      <c r="W967" s="37"/>
      <c r="X967" s="37"/>
      <c r="Y967" s="37"/>
      <c r="Z967" s="37"/>
    </row>
    <row r="968" spans="1:26" ht="13.5" customHeight="1">
      <c r="A968" s="37"/>
      <c r="B968" s="37"/>
      <c r="C968" s="37"/>
      <c r="D968" s="37"/>
      <c r="E968" s="97"/>
      <c r="F968" s="37"/>
      <c r="G968" s="37"/>
      <c r="H968" s="193"/>
      <c r="I968" s="13"/>
      <c r="J968" s="13"/>
      <c r="K968" s="13"/>
      <c r="L968" s="13"/>
      <c r="M968" s="13"/>
      <c r="N968" s="13"/>
      <c r="O968" s="13"/>
      <c r="P968" s="13"/>
      <c r="Q968" s="13"/>
      <c r="R968" s="13"/>
      <c r="S968" s="13"/>
      <c r="T968" s="13"/>
      <c r="U968" s="13"/>
      <c r="V968" s="37"/>
      <c r="W968" s="37"/>
      <c r="X968" s="37"/>
      <c r="Y968" s="37"/>
      <c r="Z968" s="37"/>
    </row>
    <row r="969" spans="1:26" ht="13.5" customHeight="1">
      <c r="A969" s="37"/>
      <c r="B969" s="37"/>
      <c r="C969" s="37"/>
      <c r="D969" s="37"/>
      <c r="E969" s="97"/>
      <c r="F969" s="37"/>
      <c r="G969" s="37"/>
      <c r="H969" s="193"/>
      <c r="I969" s="13"/>
      <c r="J969" s="13"/>
      <c r="K969" s="13"/>
      <c r="L969" s="13"/>
      <c r="M969" s="13"/>
      <c r="N969" s="13"/>
      <c r="O969" s="13"/>
      <c r="P969" s="13"/>
      <c r="Q969" s="13"/>
      <c r="R969" s="13"/>
      <c r="S969" s="13"/>
      <c r="T969" s="13"/>
      <c r="U969" s="13"/>
      <c r="V969" s="37"/>
      <c r="W969" s="37"/>
      <c r="X969" s="37"/>
      <c r="Y969" s="37"/>
      <c r="Z969" s="37"/>
    </row>
    <row r="970" spans="1:26" ht="13.5" customHeight="1">
      <c r="A970" s="37"/>
      <c r="B970" s="37"/>
      <c r="C970" s="37"/>
      <c r="D970" s="37"/>
      <c r="E970" s="97"/>
      <c r="F970" s="37"/>
      <c r="G970" s="37"/>
      <c r="H970" s="193"/>
      <c r="I970" s="13"/>
      <c r="J970" s="13"/>
      <c r="K970" s="13"/>
      <c r="L970" s="13"/>
      <c r="M970" s="13"/>
      <c r="N970" s="13"/>
      <c r="O970" s="13"/>
      <c r="P970" s="13"/>
      <c r="Q970" s="13"/>
      <c r="R970" s="13"/>
      <c r="S970" s="13"/>
      <c r="T970" s="13"/>
      <c r="U970" s="13"/>
      <c r="V970" s="37"/>
      <c r="W970" s="37"/>
      <c r="X970" s="37"/>
      <c r="Y970" s="37"/>
      <c r="Z970" s="37"/>
    </row>
    <row r="971" spans="1:26" ht="13.5" customHeight="1">
      <c r="A971" s="37"/>
      <c r="B971" s="37"/>
      <c r="C971" s="37"/>
      <c r="D971" s="37"/>
      <c r="E971" s="97"/>
      <c r="F971" s="37"/>
      <c r="G971" s="37"/>
      <c r="H971" s="193"/>
      <c r="I971" s="13"/>
      <c r="J971" s="13"/>
      <c r="K971" s="13"/>
      <c r="L971" s="13"/>
      <c r="M971" s="13"/>
      <c r="N971" s="13"/>
      <c r="O971" s="13"/>
      <c r="P971" s="13"/>
      <c r="Q971" s="13"/>
      <c r="R971" s="13"/>
      <c r="S971" s="13"/>
      <c r="T971" s="13"/>
      <c r="U971" s="13"/>
      <c r="V971" s="37"/>
      <c r="W971" s="37"/>
      <c r="X971" s="37"/>
      <c r="Y971" s="37"/>
      <c r="Z971" s="37"/>
    </row>
    <row r="972" spans="1:26" ht="13.5" customHeight="1">
      <c r="A972" s="37"/>
      <c r="B972" s="37"/>
      <c r="C972" s="37"/>
      <c r="D972" s="37"/>
      <c r="E972" s="97"/>
      <c r="F972" s="37"/>
      <c r="G972" s="37"/>
      <c r="H972" s="193"/>
      <c r="I972" s="13"/>
      <c r="J972" s="13"/>
      <c r="K972" s="13"/>
      <c r="L972" s="13"/>
      <c r="M972" s="13"/>
      <c r="N972" s="13"/>
      <c r="O972" s="13"/>
      <c r="P972" s="13"/>
      <c r="Q972" s="13"/>
      <c r="R972" s="13"/>
      <c r="S972" s="13"/>
      <c r="T972" s="13"/>
      <c r="U972" s="13"/>
      <c r="V972" s="37"/>
      <c r="W972" s="37"/>
      <c r="X972" s="37"/>
      <c r="Y972" s="37"/>
      <c r="Z972" s="37"/>
    </row>
    <row r="973" spans="1:26" ht="13.5" customHeight="1">
      <c r="A973" s="37"/>
      <c r="B973" s="37"/>
      <c r="C973" s="37"/>
      <c r="D973" s="37"/>
      <c r="E973" s="97"/>
      <c r="F973" s="37"/>
      <c r="G973" s="37"/>
      <c r="H973" s="193"/>
      <c r="I973" s="13"/>
      <c r="J973" s="13"/>
      <c r="K973" s="13"/>
      <c r="L973" s="13"/>
      <c r="M973" s="13"/>
      <c r="N973" s="13"/>
      <c r="O973" s="13"/>
      <c r="P973" s="13"/>
      <c r="Q973" s="13"/>
      <c r="R973" s="13"/>
      <c r="S973" s="13"/>
      <c r="T973" s="13"/>
      <c r="U973" s="13"/>
      <c r="V973" s="37"/>
      <c r="W973" s="37"/>
      <c r="X973" s="37"/>
      <c r="Y973" s="37"/>
      <c r="Z973" s="37"/>
    </row>
    <row r="974" spans="1:26" ht="13.5" customHeight="1">
      <c r="A974" s="37"/>
      <c r="B974" s="37"/>
      <c r="C974" s="37"/>
      <c r="D974" s="37"/>
      <c r="E974" s="97"/>
      <c r="F974" s="37"/>
      <c r="G974" s="37"/>
      <c r="H974" s="193"/>
      <c r="I974" s="13"/>
      <c r="J974" s="13"/>
      <c r="K974" s="13"/>
      <c r="L974" s="13"/>
      <c r="M974" s="13"/>
      <c r="N974" s="13"/>
      <c r="O974" s="13"/>
      <c r="P974" s="13"/>
      <c r="Q974" s="13"/>
      <c r="R974" s="13"/>
      <c r="S974" s="13"/>
      <c r="T974" s="13"/>
      <c r="U974" s="13"/>
      <c r="V974" s="37"/>
      <c r="W974" s="37"/>
      <c r="X974" s="37"/>
      <c r="Y974" s="37"/>
      <c r="Z974" s="37"/>
    </row>
    <row r="975" spans="1:26" ht="13.5" customHeight="1">
      <c r="A975" s="37"/>
      <c r="B975" s="37"/>
      <c r="C975" s="37"/>
      <c r="D975" s="37"/>
      <c r="E975" s="97"/>
      <c r="F975" s="37"/>
      <c r="G975" s="37"/>
      <c r="H975" s="193"/>
      <c r="I975" s="13"/>
      <c r="J975" s="13"/>
      <c r="K975" s="13"/>
      <c r="L975" s="13"/>
      <c r="M975" s="13"/>
      <c r="N975" s="13"/>
      <c r="O975" s="13"/>
      <c r="P975" s="13"/>
      <c r="Q975" s="13"/>
      <c r="R975" s="13"/>
      <c r="S975" s="13"/>
      <c r="T975" s="13"/>
      <c r="U975" s="13"/>
      <c r="V975" s="37"/>
      <c r="W975" s="37"/>
      <c r="X975" s="37"/>
      <c r="Y975" s="37"/>
      <c r="Z975" s="37"/>
    </row>
    <row r="976" spans="1:26" ht="13.5" customHeight="1">
      <c r="A976" s="37"/>
      <c r="B976" s="37"/>
      <c r="C976" s="37"/>
      <c r="D976" s="37"/>
      <c r="E976" s="97"/>
      <c r="F976" s="37"/>
      <c r="G976" s="37"/>
      <c r="H976" s="193"/>
      <c r="I976" s="13"/>
      <c r="J976" s="13"/>
      <c r="K976" s="13"/>
      <c r="L976" s="13"/>
      <c r="M976" s="13"/>
      <c r="N976" s="13"/>
      <c r="O976" s="13"/>
      <c r="P976" s="13"/>
      <c r="Q976" s="13"/>
      <c r="R976" s="13"/>
      <c r="S976" s="13"/>
      <c r="T976" s="13"/>
      <c r="U976" s="13"/>
      <c r="V976" s="37"/>
      <c r="W976" s="37"/>
      <c r="X976" s="37"/>
      <c r="Y976" s="37"/>
      <c r="Z976" s="37"/>
    </row>
    <row r="977" spans="1:26" ht="13.5" customHeight="1">
      <c r="A977" s="37"/>
      <c r="B977" s="37"/>
      <c r="C977" s="37"/>
      <c r="D977" s="37"/>
      <c r="E977" s="97"/>
      <c r="F977" s="37"/>
      <c r="G977" s="37"/>
      <c r="H977" s="193"/>
      <c r="I977" s="13"/>
      <c r="J977" s="13"/>
      <c r="K977" s="13"/>
      <c r="L977" s="13"/>
      <c r="M977" s="13"/>
      <c r="N977" s="13"/>
      <c r="O977" s="13"/>
      <c r="P977" s="13"/>
      <c r="Q977" s="13"/>
      <c r="R977" s="13"/>
      <c r="S977" s="13"/>
      <c r="T977" s="13"/>
      <c r="U977" s="13"/>
      <c r="V977" s="37"/>
      <c r="W977" s="37"/>
      <c r="X977" s="37"/>
      <c r="Y977" s="37"/>
      <c r="Z977" s="37"/>
    </row>
    <row r="978" spans="1:26" ht="13.5" customHeight="1">
      <c r="A978" s="37"/>
      <c r="B978" s="37"/>
      <c r="C978" s="37"/>
      <c r="D978" s="37"/>
      <c r="E978" s="97"/>
      <c r="F978" s="37"/>
      <c r="G978" s="37"/>
      <c r="H978" s="193"/>
      <c r="I978" s="13"/>
      <c r="J978" s="13"/>
      <c r="K978" s="13"/>
      <c r="L978" s="13"/>
      <c r="M978" s="13"/>
      <c r="N978" s="13"/>
      <c r="O978" s="13"/>
      <c r="P978" s="13"/>
      <c r="Q978" s="13"/>
      <c r="R978" s="13"/>
      <c r="S978" s="13"/>
      <c r="T978" s="13"/>
      <c r="U978" s="13"/>
      <c r="V978" s="37"/>
      <c r="W978" s="37"/>
      <c r="X978" s="37"/>
      <c r="Y978" s="37"/>
      <c r="Z978" s="37"/>
    </row>
    <row r="979" spans="1:26" ht="13.5" customHeight="1">
      <c r="A979" s="37"/>
      <c r="B979" s="37"/>
      <c r="C979" s="37"/>
      <c r="D979" s="37"/>
      <c r="E979" s="97"/>
      <c r="F979" s="37"/>
      <c r="G979" s="37"/>
      <c r="H979" s="193"/>
      <c r="I979" s="13"/>
      <c r="J979" s="13"/>
      <c r="K979" s="13"/>
      <c r="L979" s="13"/>
      <c r="M979" s="13"/>
      <c r="N979" s="13"/>
      <c r="O979" s="13"/>
      <c r="P979" s="13"/>
      <c r="Q979" s="13"/>
      <c r="R979" s="13"/>
      <c r="S979" s="13"/>
      <c r="T979" s="13"/>
      <c r="U979" s="13"/>
      <c r="V979" s="37"/>
      <c r="W979" s="37"/>
      <c r="X979" s="37"/>
      <c r="Y979" s="37"/>
      <c r="Z979" s="37"/>
    </row>
    <row r="980" spans="1:26" ht="13.5" customHeight="1">
      <c r="A980" s="37"/>
      <c r="B980" s="37"/>
      <c r="C980" s="37"/>
      <c r="D980" s="37"/>
      <c r="E980" s="97"/>
      <c r="F980" s="37"/>
      <c r="G980" s="37"/>
      <c r="H980" s="193"/>
      <c r="I980" s="13"/>
      <c r="J980" s="13"/>
      <c r="K980" s="13"/>
      <c r="L980" s="13"/>
      <c r="M980" s="13"/>
      <c r="N980" s="13"/>
      <c r="O980" s="13"/>
      <c r="P980" s="13"/>
      <c r="Q980" s="13"/>
      <c r="R980" s="13"/>
      <c r="S980" s="13"/>
      <c r="T980" s="13"/>
      <c r="U980" s="13"/>
      <c r="V980" s="37"/>
      <c r="W980" s="37"/>
      <c r="X980" s="37"/>
      <c r="Y980" s="37"/>
      <c r="Z980" s="37"/>
    </row>
    <row r="981" spans="1:26" ht="13.5" customHeight="1">
      <c r="A981" s="37"/>
      <c r="B981" s="37"/>
      <c r="C981" s="37"/>
      <c r="D981" s="37"/>
      <c r="E981" s="97"/>
      <c r="F981" s="37"/>
      <c r="G981" s="37"/>
      <c r="H981" s="193"/>
      <c r="I981" s="13"/>
      <c r="J981" s="13"/>
      <c r="K981" s="13"/>
      <c r="L981" s="13"/>
      <c r="M981" s="13"/>
      <c r="N981" s="13"/>
      <c r="O981" s="13"/>
      <c r="P981" s="13"/>
      <c r="Q981" s="13"/>
      <c r="R981" s="13"/>
      <c r="S981" s="13"/>
      <c r="T981" s="13"/>
      <c r="U981" s="13"/>
      <c r="V981" s="37"/>
      <c r="W981" s="37"/>
      <c r="X981" s="37"/>
      <c r="Y981" s="37"/>
      <c r="Z981" s="37"/>
    </row>
    <row r="982" spans="1:26" ht="13.5" customHeight="1">
      <c r="A982" s="37"/>
      <c r="B982" s="37"/>
      <c r="C982" s="37"/>
      <c r="D982" s="37"/>
      <c r="E982" s="97"/>
      <c r="F982" s="37"/>
      <c r="G982" s="37"/>
      <c r="H982" s="193"/>
      <c r="I982" s="13"/>
      <c r="J982" s="13"/>
      <c r="K982" s="13"/>
      <c r="L982" s="13"/>
      <c r="M982" s="13"/>
      <c r="N982" s="13"/>
      <c r="O982" s="13"/>
      <c r="P982" s="13"/>
      <c r="Q982" s="13"/>
      <c r="R982" s="13"/>
      <c r="S982" s="13"/>
      <c r="T982" s="13"/>
      <c r="U982" s="13"/>
      <c r="V982" s="37"/>
      <c r="W982" s="37"/>
      <c r="X982" s="37"/>
      <c r="Y982" s="37"/>
      <c r="Z982" s="37"/>
    </row>
    <row r="983" spans="1:26" ht="13.5" customHeight="1">
      <c r="A983" s="37"/>
      <c r="B983" s="37"/>
      <c r="C983" s="37"/>
      <c r="D983" s="37"/>
      <c r="E983" s="97"/>
      <c r="F983" s="37"/>
      <c r="G983" s="37"/>
      <c r="H983" s="193"/>
      <c r="I983" s="13"/>
      <c r="J983" s="13"/>
      <c r="K983" s="13"/>
      <c r="L983" s="13"/>
      <c r="M983" s="13"/>
      <c r="N983" s="13"/>
      <c r="O983" s="13"/>
      <c r="P983" s="13"/>
      <c r="Q983" s="13"/>
      <c r="R983" s="13"/>
      <c r="S983" s="13"/>
      <c r="T983" s="13"/>
      <c r="U983" s="13"/>
      <c r="V983" s="37"/>
      <c r="W983" s="37"/>
      <c r="X983" s="37"/>
      <c r="Y983" s="37"/>
      <c r="Z983" s="37"/>
    </row>
    <row r="984" spans="1:26" ht="13.5" customHeight="1">
      <c r="A984" s="37"/>
      <c r="B984" s="37"/>
      <c r="C984" s="37"/>
      <c r="D984" s="37"/>
      <c r="E984" s="97"/>
      <c r="F984" s="37"/>
      <c r="G984" s="37"/>
      <c r="H984" s="193"/>
      <c r="I984" s="13"/>
      <c r="J984" s="13"/>
      <c r="K984" s="13"/>
      <c r="L984" s="13"/>
      <c r="M984" s="13"/>
      <c r="N984" s="13"/>
      <c r="O984" s="13"/>
      <c r="P984" s="13"/>
      <c r="Q984" s="13"/>
      <c r="R984" s="13"/>
      <c r="S984" s="13"/>
      <c r="T984" s="13"/>
      <c r="U984" s="13"/>
      <c r="V984" s="37"/>
      <c r="W984" s="37"/>
      <c r="X984" s="37"/>
      <c r="Y984" s="37"/>
      <c r="Z984" s="37"/>
    </row>
    <row r="985" spans="1:26" ht="13.5" customHeight="1">
      <c r="A985" s="37"/>
      <c r="B985" s="37"/>
      <c r="C985" s="37"/>
      <c r="D985" s="37"/>
      <c r="E985" s="97"/>
      <c r="F985" s="37"/>
      <c r="G985" s="37"/>
      <c r="H985" s="193"/>
      <c r="I985" s="13"/>
      <c r="J985" s="13"/>
      <c r="K985" s="13"/>
      <c r="L985" s="13"/>
      <c r="M985" s="13"/>
      <c r="N985" s="13"/>
      <c r="O985" s="13"/>
      <c r="P985" s="13"/>
      <c r="Q985" s="13"/>
      <c r="R985" s="13"/>
      <c r="S985" s="13"/>
      <c r="T985" s="13"/>
      <c r="U985" s="13"/>
      <c r="V985" s="37"/>
      <c r="W985" s="37"/>
      <c r="X985" s="37"/>
      <c r="Y985" s="37"/>
      <c r="Z985" s="37"/>
    </row>
    <row r="986" spans="1:26" ht="13.5" customHeight="1">
      <c r="A986" s="37"/>
      <c r="B986" s="37"/>
      <c r="C986" s="37"/>
      <c r="D986" s="37"/>
      <c r="E986" s="97"/>
      <c r="F986" s="37"/>
      <c r="G986" s="37"/>
      <c r="H986" s="193"/>
      <c r="I986" s="13"/>
      <c r="J986" s="13"/>
      <c r="K986" s="13"/>
      <c r="L986" s="13"/>
      <c r="M986" s="13"/>
      <c r="N986" s="13"/>
      <c r="O986" s="13"/>
      <c r="P986" s="13"/>
      <c r="Q986" s="13"/>
      <c r="R986" s="13"/>
      <c r="S986" s="13"/>
      <c r="T986" s="13"/>
      <c r="U986" s="13"/>
      <c r="V986" s="37"/>
      <c r="W986" s="37"/>
      <c r="X986" s="37"/>
      <c r="Y986" s="37"/>
      <c r="Z986" s="37"/>
    </row>
    <row r="987" spans="1:26" ht="13.5" customHeight="1">
      <c r="A987" s="37"/>
      <c r="B987" s="37"/>
      <c r="C987" s="37"/>
      <c r="D987" s="37"/>
      <c r="E987" s="97"/>
      <c r="F987" s="37"/>
      <c r="G987" s="37"/>
      <c r="H987" s="193"/>
      <c r="I987" s="13"/>
      <c r="J987" s="13"/>
      <c r="K987" s="13"/>
      <c r="L987" s="13"/>
      <c r="M987" s="13"/>
      <c r="N987" s="13"/>
      <c r="O987" s="13"/>
      <c r="P987" s="13"/>
      <c r="Q987" s="13"/>
      <c r="R987" s="13"/>
      <c r="S987" s="13"/>
      <c r="T987" s="13"/>
      <c r="U987" s="13"/>
      <c r="V987" s="37"/>
      <c r="W987" s="37"/>
      <c r="X987" s="37"/>
      <c r="Y987" s="37"/>
      <c r="Z987" s="37"/>
    </row>
    <row r="988" spans="1:26" ht="13.5" customHeight="1">
      <c r="A988" s="37"/>
      <c r="B988" s="37"/>
      <c r="C988" s="37"/>
      <c r="D988" s="37"/>
      <c r="E988" s="97"/>
      <c r="F988" s="37"/>
      <c r="G988" s="37"/>
      <c r="H988" s="193"/>
      <c r="I988" s="13"/>
      <c r="J988" s="13"/>
      <c r="K988" s="13"/>
      <c r="L988" s="13"/>
      <c r="M988" s="13"/>
      <c r="N988" s="13"/>
      <c r="O988" s="13"/>
      <c r="P988" s="13"/>
      <c r="Q988" s="13"/>
      <c r="R988" s="13"/>
      <c r="S988" s="13"/>
      <c r="T988" s="13"/>
      <c r="U988" s="13"/>
      <c r="V988" s="37"/>
      <c r="W988" s="37"/>
      <c r="X988" s="37"/>
      <c r="Y988" s="37"/>
      <c r="Z988" s="37"/>
    </row>
    <row r="989" spans="1:26" ht="13.5" customHeight="1">
      <c r="A989" s="37"/>
      <c r="B989" s="37"/>
      <c r="C989" s="37"/>
      <c r="D989" s="37"/>
      <c r="E989" s="97"/>
      <c r="F989" s="37"/>
      <c r="G989" s="37"/>
      <c r="H989" s="193"/>
      <c r="I989" s="13"/>
      <c r="J989" s="13"/>
      <c r="K989" s="13"/>
      <c r="L989" s="13"/>
      <c r="M989" s="13"/>
      <c r="N989" s="13"/>
      <c r="O989" s="13"/>
      <c r="P989" s="13"/>
      <c r="Q989" s="13"/>
      <c r="R989" s="13"/>
      <c r="S989" s="13"/>
      <c r="T989" s="13"/>
      <c r="U989" s="13"/>
      <c r="V989" s="37"/>
      <c r="W989" s="37"/>
      <c r="X989" s="37"/>
      <c r="Y989" s="37"/>
      <c r="Z989" s="37"/>
    </row>
    <row r="990" spans="1:26" ht="13.5" customHeight="1">
      <c r="A990" s="37"/>
      <c r="B990" s="37"/>
      <c r="C990" s="37"/>
      <c r="D990" s="37"/>
      <c r="E990" s="97"/>
      <c r="F990" s="37"/>
      <c r="G990" s="37"/>
      <c r="H990" s="193"/>
      <c r="I990" s="13"/>
      <c r="J990" s="13"/>
      <c r="K990" s="13"/>
      <c r="L990" s="13"/>
      <c r="M990" s="13"/>
      <c r="N990" s="13"/>
      <c r="O990" s="13"/>
      <c r="P990" s="13"/>
      <c r="Q990" s="13"/>
      <c r="R990" s="13"/>
      <c r="S990" s="13"/>
      <c r="T990" s="13"/>
      <c r="U990" s="13"/>
      <c r="V990" s="37"/>
      <c r="W990" s="37"/>
      <c r="X990" s="37"/>
      <c r="Y990" s="37"/>
      <c r="Z990" s="37"/>
    </row>
    <row r="991" spans="1:26" ht="13.5" customHeight="1">
      <c r="A991" s="37"/>
      <c r="B991" s="37"/>
      <c r="C991" s="37"/>
      <c r="D991" s="37"/>
      <c r="E991" s="97"/>
      <c r="F991" s="37"/>
      <c r="G991" s="37"/>
      <c r="H991" s="193"/>
      <c r="I991" s="13"/>
      <c r="J991" s="13"/>
      <c r="K991" s="13"/>
      <c r="L991" s="13"/>
      <c r="M991" s="13"/>
      <c r="N991" s="13"/>
      <c r="O991" s="13"/>
      <c r="P991" s="13"/>
      <c r="Q991" s="13"/>
      <c r="R991" s="13"/>
      <c r="S991" s="13"/>
      <c r="T991" s="13"/>
      <c r="U991" s="13"/>
      <c r="V991" s="37"/>
      <c r="W991" s="37"/>
      <c r="X991" s="37"/>
      <c r="Y991" s="37"/>
      <c r="Z991" s="37"/>
    </row>
    <row r="992" spans="1:26" ht="13.5" customHeight="1">
      <c r="A992" s="37"/>
      <c r="B992" s="37"/>
      <c r="C992" s="37"/>
      <c r="D992" s="37"/>
      <c r="E992" s="97"/>
      <c r="F992" s="37"/>
      <c r="G992" s="37"/>
      <c r="H992" s="193"/>
      <c r="I992" s="13"/>
      <c r="J992" s="13"/>
      <c r="K992" s="13"/>
      <c r="L992" s="13"/>
      <c r="M992" s="13"/>
      <c r="N992" s="13"/>
      <c r="O992" s="13"/>
      <c r="P992" s="13"/>
      <c r="Q992" s="13"/>
      <c r="R992" s="13"/>
      <c r="S992" s="13"/>
      <c r="T992" s="13"/>
      <c r="U992" s="13"/>
      <c r="V992" s="37"/>
      <c r="W992" s="37"/>
      <c r="X992" s="37"/>
      <c r="Y992" s="37"/>
      <c r="Z992" s="37"/>
    </row>
    <row r="993" spans="1:26" ht="13.5" customHeight="1">
      <c r="A993" s="37"/>
      <c r="B993" s="37"/>
      <c r="C993" s="37"/>
      <c r="D993" s="37"/>
      <c r="E993" s="97"/>
      <c r="F993" s="37"/>
      <c r="G993" s="37"/>
      <c r="H993" s="193"/>
      <c r="I993" s="13"/>
      <c r="J993" s="13"/>
      <c r="K993" s="13"/>
      <c r="L993" s="13"/>
      <c r="M993" s="13"/>
      <c r="N993" s="13"/>
      <c r="O993" s="13"/>
      <c r="P993" s="13"/>
      <c r="Q993" s="13"/>
      <c r="R993" s="13"/>
      <c r="S993" s="13"/>
      <c r="T993" s="13"/>
      <c r="U993" s="13"/>
      <c r="V993" s="37"/>
      <c r="W993" s="37"/>
      <c r="X993" s="37"/>
      <c r="Y993" s="37"/>
      <c r="Z993" s="37"/>
    </row>
    <row r="994" spans="1:26" ht="13.5" customHeight="1">
      <c r="A994" s="37"/>
      <c r="B994" s="37"/>
      <c r="C994" s="37"/>
      <c r="D994" s="37"/>
      <c r="E994" s="97"/>
      <c r="F994" s="37"/>
      <c r="G994" s="37"/>
      <c r="H994" s="193"/>
      <c r="I994" s="13"/>
      <c r="J994" s="13"/>
      <c r="K994" s="13"/>
      <c r="L994" s="13"/>
      <c r="M994" s="13"/>
      <c r="N994" s="13"/>
      <c r="O994" s="13"/>
      <c r="P994" s="13"/>
      <c r="Q994" s="13"/>
      <c r="R994" s="13"/>
      <c r="S994" s="13"/>
      <c r="T994" s="13"/>
      <c r="U994" s="13"/>
      <c r="V994" s="37"/>
      <c r="W994" s="37"/>
      <c r="X994" s="37"/>
      <c r="Y994" s="37"/>
      <c r="Z994" s="37"/>
    </row>
    <row r="995" spans="1:26" ht="13.5" customHeight="1">
      <c r="A995" s="37"/>
      <c r="B995" s="37"/>
      <c r="C995" s="37"/>
      <c r="D995" s="37"/>
      <c r="E995" s="97"/>
      <c r="F995" s="37"/>
      <c r="G995" s="37"/>
      <c r="H995" s="193"/>
      <c r="I995" s="13"/>
      <c r="J995" s="13"/>
      <c r="K995" s="13"/>
      <c r="L995" s="13"/>
      <c r="M995" s="13"/>
      <c r="N995" s="13"/>
      <c r="O995" s="13"/>
      <c r="P995" s="13"/>
      <c r="Q995" s="13"/>
      <c r="R995" s="13"/>
      <c r="S995" s="13"/>
      <c r="T995" s="13"/>
      <c r="U995" s="13"/>
      <c r="V995" s="37"/>
      <c r="W995" s="37"/>
      <c r="X995" s="37"/>
      <c r="Y995" s="37"/>
      <c r="Z995" s="37"/>
    </row>
    <row r="996" spans="1:26" ht="13.5" customHeight="1">
      <c r="A996" s="37"/>
      <c r="B996" s="37"/>
      <c r="C996" s="37"/>
      <c r="D996" s="37"/>
      <c r="E996" s="97"/>
      <c r="F996" s="37"/>
      <c r="G996" s="37"/>
      <c r="H996" s="193"/>
      <c r="I996" s="13"/>
      <c r="J996" s="13"/>
      <c r="K996" s="13"/>
      <c r="L996" s="13"/>
      <c r="M996" s="13"/>
      <c r="N996" s="13"/>
      <c r="O996" s="13"/>
      <c r="P996" s="13"/>
      <c r="Q996" s="13"/>
      <c r="R996" s="13"/>
      <c r="S996" s="13"/>
      <c r="T996" s="13"/>
      <c r="U996" s="13"/>
      <c r="V996" s="37"/>
      <c r="W996" s="37"/>
      <c r="X996" s="37"/>
      <c r="Y996" s="37"/>
      <c r="Z996" s="37"/>
    </row>
    <row r="997" spans="1:26" ht="13.5" customHeight="1">
      <c r="A997" s="37"/>
      <c r="B997" s="37"/>
      <c r="C997" s="37"/>
      <c r="D997" s="37"/>
      <c r="E997" s="97"/>
      <c r="F997" s="37"/>
      <c r="G997" s="37"/>
      <c r="H997" s="193"/>
      <c r="I997" s="13"/>
      <c r="J997" s="13"/>
      <c r="K997" s="13"/>
      <c r="L997" s="13"/>
      <c r="M997" s="13"/>
      <c r="N997" s="13"/>
      <c r="O997" s="13"/>
      <c r="P997" s="13"/>
      <c r="Q997" s="13"/>
      <c r="R997" s="13"/>
      <c r="S997" s="13"/>
      <c r="T997" s="13"/>
      <c r="U997" s="13"/>
      <c r="V997" s="37"/>
      <c r="W997" s="37"/>
      <c r="X997" s="37"/>
      <c r="Y997" s="37"/>
      <c r="Z997" s="37"/>
    </row>
    <row r="998" spans="1:26" ht="13.5" customHeight="1">
      <c r="A998" s="37"/>
      <c r="B998" s="37"/>
      <c r="C998" s="37"/>
      <c r="D998" s="37"/>
      <c r="E998" s="97"/>
      <c r="F998" s="37"/>
      <c r="G998" s="37"/>
      <c r="H998" s="193"/>
      <c r="I998" s="13"/>
      <c r="J998" s="13"/>
      <c r="K998" s="13"/>
      <c r="L998" s="13"/>
      <c r="M998" s="13"/>
      <c r="N998" s="13"/>
      <c r="O998" s="13"/>
      <c r="P998" s="13"/>
      <c r="Q998" s="13"/>
      <c r="R998" s="13"/>
      <c r="S998" s="13"/>
      <c r="T998" s="13"/>
      <c r="U998" s="13"/>
      <c r="V998" s="37"/>
      <c r="W998" s="37"/>
      <c r="X998" s="37"/>
      <c r="Y998" s="37"/>
      <c r="Z998" s="37"/>
    </row>
    <row r="999" spans="1:26" ht="13.5" customHeight="1">
      <c r="A999" s="37"/>
      <c r="B999" s="37"/>
      <c r="C999" s="37"/>
      <c r="D999" s="37"/>
      <c r="E999" s="97"/>
      <c r="F999" s="37"/>
      <c r="G999" s="37"/>
      <c r="H999" s="193"/>
      <c r="I999" s="13"/>
      <c r="J999" s="13"/>
      <c r="K999" s="13"/>
      <c r="L999" s="13"/>
      <c r="M999" s="13"/>
      <c r="N999" s="13"/>
      <c r="O999" s="13"/>
      <c r="P999" s="13"/>
      <c r="Q999" s="13"/>
      <c r="R999" s="13"/>
      <c r="S999" s="13"/>
      <c r="T999" s="13"/>
      <c r="U999" s="13"/>
      <c r="V999" s="37"/>
      <c r="W999" s="37"/>
      <c r="X999" s="37"/>
      <c r="Y999" s="37"/>
      <c r="Z999" s="37"/>
    </row>
    <row r="1000" spans="1:26" ht="13.5" customHeight="1">
      <c r="A1000" s="37"/>
      <c r="B1000" s="37"/>
      <c r="C1000" s="37"/>
      <c r="D1000" s="37"/>
      <c r="E1000" s="97"/>
      <c r="F1000" s="37"/>
      <c r="G1000" s="37"/>
      <c r="H1000" s="193"/>
      <c r="I1000" s="13"/>
      <c r="J1000" s="13"/>
      <c r="K1000" s="13"/>
      <c r="L1000" s="13"/>
      <c r="M1000" s="13"/>
      <c r="N1000" s="13"/>
      <c r="O1000" s="13"/>
      <c r="P1000" s="13"/>
      <c r="Q1000" s="13"/>
      <c r="R1000" s="13"/>
      <c r="S1000" s="13"/>
      <c r="T1000" s="13"/>
      <c r="U1000" s="13"/>
      <c r="V1000" s="37"/>
      <c r="W1000" s="37"/>
      <c r="X1000" s="37"/>
      <c r="Y1000" s="37"/>
      <c r="Z1000" s="37"/>
    </row>
  </sheetData>
  <autoFilter ref="I11:U136"/>
  <mergeCells count="28">
    <mergeCell ref="D125:D130"/>
    <mergeCell ref="C131:C136"/>
    <mergeCell ref="D132:D133"/>
    <mergeCell ref="D134:D135"/>
    <mergeCell ref="D41:D43"/>
    <mergeCell ref="D44:D45"/>
    <mergeCell ref="C49:C130"/>
    <mergeCell ref="D50:D53"/>
    <mergeCell ref="D54:D60"/>
    <mergeCell ref="D61:D75"/>
    <mergeCell ref="D76:D99"/>
    <mergeCell ref="C36:C48"/>
    <mergeCell ref="D36:D40"/>
    <mergeCell ref="D100:D107"/>
    <mergeCell ref="D108:D118"/>
    <mergeCell ref="D119:D121"/>
    <mergeCell ref="G10:G11"/>
    <mergeCell ref="C10:F11"/>
    <mergeCell ref="C12:C35"/>
    <mergeCell ref="D12:D14"/>
    <mergeCell ref="D15:D24"/>
    <mergeCell ref="D25:D33"/>
    <mergeCell ref="C4:U4"/>
    <mergeCell ref="C6:G8"/>
    <mergeCell ref="I6:L6"/>
    <mergeCell ref="M6:P6"/>
    <mergeCell ref="Q6:R6"/>
    <mergeCell ref="S6:T6"/>
  </mergeCells>
  <conditionalFormatting sqref="I12:U136">
    <cfRule type="containsText" dxfId="70" priority="1" operator="containsText" text="X">
      <formula>NOT(ISERROR(SEARCH(("X"),(I12))))</formula>
    </cfRule>
  </conditionalFormatting>
  <dataValidations count="1">
    <dataValidation type="decimal" operator="equal" allowBlank="1" showErrorMessage="1" sqref="A1:F1 A2:Z3 A4:C4 V4:Z4 A5:Z5 A6:C6 H6:I6 M6 Q6 S6 U6:Z6 A7:B8 H7:Z8 A9:F9 A10:C10 A11:B11 A12:F12 E13:F14 D15:F15 E16:F24 D25:F25 E26:F33 A13:B35 D34:F35 A36:F36 E37:F40 D41:F41 E42:F43 D44:F44 E45:F45 A37:B48 D46:F48 A49:F49 D50:F50 E51:F53 D54:F54 E55:F60 D61:F61 E62:F75 D76:F76 E77:F99 D100:F100 E101:F107 D108:F108 E109:F118 D119:F119 E120:F121 D122:F125 A50:B130 E126:F130 A131:F131 D132:F132 E133:F133 D134:F134 E135:F135 A132:B136 D136:F136 I12:U136 A137:F1000">
      <formula1>27253034123005</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6" ySplit="6" topLeftCell="G7" activePane="bottomRight" state="frozen"/>
      <selection pane="topRight" activeCell="G1" sqref="G1"/>
      <selection pane="bottomLeft" activeCell="A7" sqref="A7"/>
      <selection pane="bottomRight" activeCell="G7" sqref="G7"/>
    </sheetView>
  </sheetViews>
  <sheetFormatPr baseColWidth="10" defaultColWidth="14.42578125" defaultRowHeight="15" customHeight="1"/>
  <cols>
    <col min="1" max="1" width="1.7109375" customWidth="1"/>
    <col min="2" max="2" width="1.5703125" customWidth="1"/>
    <col min="3" max="3" width="18.28515625" customWidth="1"/>
    <col min="4" max="4" width="21.5703125" customWidth="1"/>
    <col min="5" max="5" width="6.85546875" customWidth="1"/>
    <col min="6" max="6" width="49.7109375" customWidth="1"/>
    <col min="7" max="7" width="12.28515625" customWidth="1"/>
    <col min="8" max="8" width="42.28515625" customWidth="1"/>
    <col min="9" max="9" width="43.28515625" customWidth="1"/>
    <col min="10" max="10" width="35.7109375" customWidth="1"/>
    <col min="11" max="11" width="1.42578125" customWidth="1"/>
    <col min="12" max="12" width="2.28515625" customWidth="1"/>
    <col min="13" max="13" width="3.7109375" customWidth="1"/>
    <col min="14" max="26" width="10.7109375" customWidth="1"/>
  </cols>
  <sheetData>
    <row r="1" spans="1:26" ht="7.5" customHeight="1">
      <c r="A1" s="112"/>
      <c r="B1" s="112"/>
      <c r="C1" s="112"/>
      <c r="D1" s="112"/>
      <c r="E1" s="28"/>
      <c r="F1" s="112"/>
      <c r="G1" s="243"/>
      <c r="H1" s="112"/>
      <c r="I1" s="112"/>
      <c r="J1" s="112"/>
      <c r="K1" s="112"/>
      <c r="L1" s="112"/>
      <c r="M1" s="112"/>
      <c r="N1" s="112"/>
      <c r="O1" s="112"/>
      <c r="P1" s="112"/>
      <c r="Q1" s="112"/>
      <c r="R1" s="112"/>
      <c r="S1" s="112"/>
      <c r="T1" s="112"/>
      <c r="U1" s="112"/>
      <c r="V1" s="112"/>
      <c r="W1" s="112"/>
      <c r="X1" s="112"/>
      <c r="Y1" s="112"/>
      <c r="Z1" s="112"/>
    </row>
    <row r="2" spans="1:26" ht="96" customHeight="1">
      <c r="A2" s="112"/>
      <c r="B2" s="113"/>
      <c r="C2" s="114"/>
      <c r="D2" s="114"/>
      <c r="E2" s="244"/>
      <c r="F2" s="114"/>
      <c r="G2" s="245"/>
      <c r="H2" s="114"/>
      <c r="I2" s="114"/>
      <c r="J2" s="114"/>
      <c r="K2" s="115"/>
      <c r="L2" s="112"/>
      <c r="M2" s="112"/>
      <c r="N2" s="112"/>
      <c r="O2" s="112"/>
      <c r="P2" s="112"/>
      <c r="Q2" s="112"/>
      <c r="R2" s="112"/>
      <c r="S2" s="112"/>
      <c r="T2" s="112"/>
      <c r="U2" s="112"/>
      <c r="V2" s="112"/>
      <c r="W2" s="112"/>
      <c r="X2" s="112"/>
      <c r="Y2" s="112"/>
      <c r="Z2" s="112"/>
    </row>
    <row r="3" spans="1:26" ht="33.75" customHeight="1">
      <c r="A3" s="112"/>
      <c r="B3" s="116"/>
      <c r="C3" s="421" t="s">
        <v>6</v>
      </c>
      <c r="D3" s="318"/>
      <c r="E3" s="318"/>
      <c r="F3" s="318"/>
      <c r="G3" s="318"/>
      <c r="H3" s="318"/>
      <c r="I3" s="318"/>
      <c r="J3" s="319"/>
      <c r="K3" s="120"/>
      <c r="L3" s="112"/>
      <c r="M3" s="112"/>
      <c r="N3" s="112"/>
      <c r="O3" s="112"/>
      <c r="P3" s="112"/>
      <c r="Q3" s="112"/>
      <c r="R3" s="112"/>
      <c r="S3" s="112"/>
      <c r="T3" s="112"/>
      <c r="U3" s="112"/>
      <c r="V3" s="112"/>
      <c r="W3" s="112"/>
      <c r="X3" s="112"/>
      <c r="Y3" s="112"/>
      <c r="Z3" s="112"/>
    </row>
    <row r="4" spans="1:26" ht="7.5" customHeight="1">
      <c r="A4" s="112"/>
      <c r="B4" s="116"/>
      <c r="C4" s="112"/>
      <c r="D4" s="112"/>
      <c r="E4" s="28"/>
      <c r="F4" s="112"/>
      <c r="G4" s="243"/>
      <c r="H4" s="112"/>
      <c r="I4" s="112"/>
      <c r="J4" s="112"/>
      <c r="K4" s="120"/>
      <c r="L4" s="112"/>
      <c r="M4" s="112"/>
      <c r="N4" s="112"/>
      <c r="O4" s="112"/>
      <c r="P4" s="112"/>
      <c r="Q4" s="112"/>
      <c r="R4" s="112"/>
      <c r="S4" s="112"/>
      <c r="T4" s="112"/>
      <c r="U4" s="112"/>
      <c r="V4" s="112"/>
      <c r="W4" s="112"/>
      <c r="X4" s="112"/>
      <c r="Y4" s="112"/>
      <c r="Z4" s="112"/>
    </row>
    <row r="5" spans="1:26" ht="26.25" customHeight="1">
      <c r="A5" s="112"/>
      <c r="B5" s="116"/>
      <c r="C5" s="512" t="s">
        <v>937</v>
      </c>
      <c r="D5" s="502" t="s">
        <v>938</v>
      </c>
      <c r="E5" s="503" t="s">
        <v>939</v>
      </c>
      <c r="F5" s="504"/>
      <c r="G5" s="499" t="s">
        <v>940</v>
      </c>
      <c r="H5" s="499" t="s">
        <v>941</v>
      </c>
      <c r="I5" s="499" t="s">
        <v>942</v>
      </c>
      <c r="J5" s="499" t="s">
        <v>943</v>
      </c>
      <c r="K5" s="120"/>
      <c r="L5" s="112"/>
      <c r="M5" s="112"/>
      <c r="N5" s="112"/>
      <c r="O5" s="112"/>
      <c r="P5" s="112"/>
      <c r="Q5" s="112"/>
      <c r="R5" s="112"/>
      <c r="S5" s="112"/>
      <c r="T5" s="112"/>
      <c r="U5" s="112"/>
      <c r="V5" s="112"/>
      <c r="W5" s="112"/>
      <c r="X5" s="112"/>
      <c r="Y5" s="112"/>
      <c r="Z5" s="112"/>
    </row>
    <row r="6" spans="1:26" ht="36" customHeight="1">
      <c r="A6" s="112"/>
      <c r="B6" s="246"/>
      <c r="C6" s="513"/>
      <c r="D6" s="394"/>
      <c r="E6" s="505"/>
      <c r="F6" s="506"/>
      <c r="G6" s="500"/>
      <c r="H6" s="500"/>
      <c r="I6" s="500"/>
      <c r="J6" s="500"/>
      <c r="K6" s="120"/>
      <c r="L6" s="112"/>
      <c r="M6" s="112"/>
      <c r="N6" s="112"/>
      <c r="O6" s="112"/>
      <c r="P6" s="112"/>
      <c r="Q6" s="112"/>
      <c r="R6" s="112"/>
      <c r="S6" s="112"/>
      <c r="T6" s="112"/>
      <c r="U6" s="112"/>
      <c r="V6" s="112"/>
      <c r="W6" s="112"/>
      <c r="X6" s="112"/>
      <c r="Y6" s="112"/>
      <c r="Z6" s="112"/>
    </row>
    <row r="7" spans="1:26" ht="62.25" customHeight="1">
      <c r="A7" s="112"/>
      <c r="B7" s="514"/>
      <c r="C7" s="515" t="str">
        <f>+'Autodiagnóstico '!C12</f>
        <v>PLANEACIÓN</v>
      </c>
      <c r="D7" s="507" t="str">
        <f>+'Autodiagnóstico '!E12</f>
        <v>Conocimiento normativo y del entorno</v>
      </c>
      <c r="E7" s="247">
        <v>1</v>
      </c>
      <c r="F7" s="248" t="str">
        <f>+'Autodiagnóstico '!H12</f>
        <v>Conocer y considerar el propósito, las funciones y el tipo de entidad; conocer su entorno; y vincular la planeación estratégica en los diseños de planeación del área.</v>
      </c>
      <c r="G7" s="249">
        <f>+'Autodiagnóstico '!N12</f>
        <v>100</v>
      </c>
      <c r="H7" s="248" t="s">
        <v>944</v>
      </c>
      <c r="I7" s="248" t="s">
        <v>945</v>
      </c>
      <c r="J7" s="250" t="s">
        <v>946</v>
      </c>
      <c r="K7" s="120"/>
      <c r="L7" s="112"/>
      <c r="M7" s="112"/>
      <c r="N7" s="112"/>
      <c r="O7" s="112"/>
      <c r="P7" s="112"/>
      <c r="Q7" s="112"/>
      <c r="R7" s="112"/>
      <c r="S7" s="112"/>
      <c r="T7" s="112"/>
      <c r="U7" s="112"/>
      <c r="V7" s="112"/>
      <c r="W7" s="112"/>
      <c r="X7" s="112"/>
      <c r="Y7" s="112"/>
      <c r="Z7" s="112"/>
    </row>
    <row r="8" spans="1:26" ht="34.5" customHeight="1">
      <c r="A8" s="112"/>
      <c r="B8" s="399"/>
      <c r="C8" s="516"/>
      <c r="D8" s="508"/>
      <c r="E8" s="226">
        <v>2</v>
      </c>
      <c r="F8" s="56" t="str">
        <f>+'Autodiagnóstico '!H17</f>
        <v xml:space="preserve">Conocer y considerar toda la normatividad aplicable al proceso de TH </v>
      </c>
      <c r="G8" s="251">
        <f>+'Autodiagnóstico '!N17</f>
        <v>90</v>
      </c>
      <c r="H8" s="56"/>
      <c r="I8" s="56"/>
      <c r="J8" s="252" t="s">
        <v>947</v>
      </c>
      <c r="K8" s="120"/>
      <c r="L8" s="501"/>
      <c r="M8" s="380"/>
      <c r="N8" s="112"/>
      <c r="O8" s="112"/>
      <c r="P8" s="112"/>
      <c r="Q8" s="112"/>
      <c r="R8" s="112"/>
      <c r="S8" s="112"/>
      <c r="T8" s="112"/>
      <c r="U8" s="112"/>
      <c r="V8" s="112"/>
      <c r="W8" s="112"/>
      <c r="X8" s="112"/>
      <c r="Y8" s="112"/>
      <c r="Z8" s="112"/>
    </row>
    <row r="9" spans="1:26" ht="42" customHeight="1">
      <c r="A9" s="112"/>
      <c r="B9" s="399"/>
      <c r="C9" s="516"/>
      <c r="D9" s="509"/>
      <c r="E9" s="253">
        <v>3</v>
      </c>
      <c r="F9" s="56" t="str">
        <f>+'Autodiagnóstico '!H22</f>
        <v>Conocer y considerar los lineamientos institucionales macro relacionados con la entidad, emitidos por Función Pública, CNSC, ESAP y Presidencia de la República.</v>
      </c>
      <c r="G9" s="251">
        <f>+'Autodiagnóstico '!N22</f>
        <v>90</v>
      </c>
      <c r="H9" s="56"/>
      <c r="I9" s="56"/>
      <c r="J9" s="252" t="s">
        <v>947</v>
      </c>
      <c r="K9" s="120"/>
      <c r="L9" s="112"/>
      <c r="M9" s="112"/>
      <c r="N9" s="112"/>
      <c r="O9" s="112"/>
      <c r="P9" s="112"/>
      <c r="Q9" s="112"/>
      <c r="R9" s="112"/>
      <c r="S9" s="112"/>
      <c r="T9" s="112"/>
      <c r="U9" s="112"/>
      <c r="V9" s="112"/>
      <c r="W9" s="112"/>
      <c r="X9" s="112"/>
      <c r="Y9" s="112"/>
      <c r="Z9" s="112"/>
    </row>
    <row r="10" spans="1:26" ht="13.5" customHeight="1">
      <c r="A10" s="112"/>
      <c r="B10" s="399"/>
      <c r="C10" s="516"/>
      <c r="D10" s="518" t="str">
        <f>+'Autodiagnóstico '!E27</f>
        <v>Gestión de la información</v>
      </c>
      <c r="E10" s="254">
        <v>4</v>
      </c>
      <c r="F10" s="65" t="str">
        <f>+'Autodiagnóstico '!H27</f>
        <v>Gestionar la información en el SIGEP (Servidores Públicos)</v>
      </c>
      <c r="G10" s="255">
        <f>+'Autodiagnóstico '!N27</f>
        <v>0</v>
      </c>
      <c r="H10" s="65" t="s">
        <v>948</v>
      </c>
      <c r="I10" s="65" t="s">
        <v>949</v>
      </c>
      <c r="J10" s="256" t="s">
        <v>950</v>
      </c>
      <c r="K10" s="120"/>
      <c r="L10" s="112"/>
      <c r="M10" s="112"/>
      <c r="N10" s="112"/>
      <c r="O10" s="112"/>
      <c r="P10" s="112"/>
      <c r="Q10" s="112"/>
      <c r="R10" s="112"/>
      <c r="S10" s="112"/>
      <c r="T10" s="112"/>
      <c r="U10" s="112"/>
      <c r="V10" s="112"/>
      <c r="W10" s="112"/>
      <c r="X10" s="112"/>
      <c r="Y10" s="112"/>
      <c r="Z10" s="112"/>
    </row>
    <row r="11" spans="1:26" ht="81.75" customHeight="1">
      <c r="A11" s="112"/>
      <c r="B11" s="399"/>
      <c r="C11" s="516"/>
      <c r="D11" s="355"/>
      <c r="E11" s="226">
        <v>5</v>
      </c>
      <c r="F11" s="56" t="str">
        <f>+'Autodiagnóstico '!H32</f>
        <v>Gestionar la información en el SIGEP (Contratistas)</v>
      </c>
      <c r="G11" s="251">
        <f>+'Autodiagnóstico '!N32</f>
        <v>0</v>
      </c>
      <c r="H11" s="56" t="s">
        <v>948</v>
      </c>
      <c r="I11" s="56" t="s">
        <v>949</v>
      </c>
      <c r="J11" s="252" t="s">
        <v>950</v>
      </c>
      <c r="K11" s="120"/>
      <c r="L11" s="112"/>
      <c r="M11" s="112"/>
      <c r="N11" s="112"/>
      <c r="O11" s="112"/>
      <c r="P11" s="112"/>
      <c r="Q11" s="112"/>
      <c r="R11" s="112"/>
      <c r="S11" s="112"/>
      <c r="T11" s="112"/>
      <c r="U11" s="112"/>
      <c r="V11" s="112"/>
      <c r="W11" s="112"/>
      <c r="X11" s="112"/>
      <c r="Y11" s="112"/>
      <c r="Z11" s="112"/>
    </row>
    <row r="12" spans="1:26" ht="86.25" customHeight="1">
      <c r="A12" s="112"/>
      <c r="B12" s="399"/>
      <c r="C12" s="516"/>
      <c r="D12" s="355"/>
      <c r="E12" s="226">
        <v>6</v>
      </c>
      <c r="F12" s="56" t="str">
        <f>+'Autodiagnóstico '!H37</f>
        <v>Verificar la información cargada en el SIGEP</v>
      </c>
      <c r="G12" s="251">
        <f>+'Autodiagnóstico '!N37</f>
        <v>0</v>
      </c>
      <c r="H12" s="56" t="s">
        <v>948</v>
      </c>
      <c r="I12" s="56" t="s">
        <v>949</v>
      </c>
      <c r="J12" s="252" t="s">
        <v>950</v>
      </c>
      <c r="K12" s="120"/>
      <c r="L12" s="112"/>
      <c r="M12" s="112"/>
      <c r="N12" s="112"/>
      <c r="O12" s="112"/>
      <c r="P12" s="112"/>
      <c r="Q12" s="112"/>
      <c r="R12" s="112"/>
      <c r="S12" s="112"/>
      <c r="T12" s="112"/>
      <c r="U12" s="112"/>
      <c r="V12" s="112"/>
      <c r="W12" s="112"/>
      <c r="X12" s="112"/>
      <c r="Y12" s="112"/>
      <c r="Z12" s="112"/>
    </row>
    <row r="13" spans="1:26" ht="84.75" customHeight="1">
      <c r="A13" s="112"/>
      <c r="B13" s="399"/>
      <c r="C13" s="516"/>
      <c r="D13" s="355"/>
      <c r="E13" s="226">
        <v>7</v>
      </c>
      <c r="F13" s="56" t="str">
        <f>+'Autodiagnóstico '!H42</f>
        <v>Contar con un mecanismo de información que permita visualizar en tiempo real la planta de personal y generar reportes, articulado con la nómina o independiente, diferenciando:
- Planta global y planta estructural, por grupos internos de trabajo</v>
      </c>
      <c r="G13" s="251">
        <f>+'Autodiagnóstico '!N42</f>
        <v>80</v>
      </c>
      <c r="H13" s="56"/>
      <c r="I13" s="56" t="s">
        <v>951</v>
      </c>
      <c r="J13" s="252" t="s">
        <v>952</v>
      </c>
      <c r="K13" s="120"/>
      <c r="L13" s="112"/>
      <c r="M13" s="112"/>
      <c r="N13" s="112"/>
      <c r="O13" s="112"/>
      <c r="P13" s="112"/>
      <c r="Q13" s="112"/>
      <c r="R13" s="112"/>
      <c r="S13" s="112"/>
      <c r="T13" s="112"/>
      <c r="U13" s="112"/>
      <c r="V13" s="112"/>
      <c r="W13" s="112"/>
      <c r="X13" s="112"/>
      <c r="Y13" s="112"/>
      <c r="Z13" s="112"/>
    </row>
    <row r="14" spans="1:26" ht="84.75" customHeight="1">
      <c r="A14" s="112"/>
      <c r="B14" s="399"/>
      <c r="C14" s="516"/>
      <c r="D14" s="355"/>
      <c r="E14" s="226">
        <v>8</v>
      </c>
      <c r="F14" s="56" t="str">
        <f>+'Autodiagnóstico '!H47</f>
        <v>Contar con un mecanismo de información que permita visualizar en tiempo real la planta de personal y generar reportes, articulado con la nómina o independiente, diferenciando:
- Tipos de vinculación, nivel, código, grado</v>
      </c>
      <c r="G14" s="251">
        <f>+'Autodiagnóstico '!N47</f>
        <v>95</v>
      </c>
      <c r="H14" s="56"/>
      <c r="I14" s="56" t="s">
        <v>951</v>
      </c>
      <c r="J14" s="252" t="s">
        <v>947</v>
      </c>
      <c r="K14" s="120"/>
      <c r="L14" s="112"/>
      <c r="M14" s="112"/>
      <c r="N14" s="112"/>
      <c r="O14" s="112"/>
      <c r="P14" s="112"/>
      <c r="Q14" s="112"/>
      <c r="R14" s="112"/>
      <c r="S14" s="112"/>
      <c r="T14" s="112"/>
      <c r="U14" s="112"/>
      <c r="V14" s="112"/>
      <c r="W14" s="112"/>
      <c r="X14" s="112"/>
      <c r="Y14" s="112"/>
      <c r="Z14" s="112"/>
    </row>
    <row r="15" spans="1:26" ht="84.75" customHeight="1">
      <c r="A15" s="112"/>
      <c r="B15" s="399"/>
      <c r="C15" s="516"/>
      <c r="D15" s="355"/>
      <c r="E15" s="226">
        <v>9</v>
      </c>
      <c r="F15" s="56" t="str">
        <f>+'Autodiagnóstico '!H52</f>
        <v>Contar con un mecanismo de información que permita visualizar en tiempo real la planta de personal y generar reportes, articulado con la nómina o independiente, diferenciando:
- Antigüedad en el Estado, nivel académico y género</v>
      </c>
      <c r="G15" s="251">
        <f>+'Autodiagnóstico '!N52</f>
        <v>0</v>
      </c>
      <c r="H15" s="56"/>
      <c r="I15" s="56" t="s">
        <v>951</v>
      </c>
      <c r="J15" s="252" t="s">
        <v>947</v>
      </c>
      <c r="K15" s="120"/>
      <c r="L15" s="112"/>
      <c r="M15" s="112"/>
      <c r="N15" s="112"/>
      <c r="O15" s="112"/>
      <c r="P15" s="112"/>
      <c r="Q15" s="112"/>
      <c r="R15" s="112"/>
      <c r="S15" s="112"/>
      <c r="T15" s="112"/>
      <c r="U15" s="112"/>
      <c r="V15" s="112"/>
      <c r="W15" s="112"/>
      <c r="X15" s="112"/>
      <c r="Y15" s="112"/>
      <c r="Z15" s="112"/>
    </row>
    <row r="16" spans="1:26" ht="84.75" customHeight="1">
      <c r="A16" s="112"/>
      <c r="B16" s="399"/>
      <c r="C16" s="516"/>
      <c r="D16" s="355"/>
      <c r="E16" s="226">
        <v>10</v>
      </c>
      <c r="F16" s="56" t="str">
        <f>+'Autodiagnóstico '!H57</f>
        <v>Contar con un mecanismo de información que permita visualizar en tiempo real la planta de personal y generar reportes, articulado con la nómina o independiente, diferenciando:
- Cargos en vacancia definitiva o temporal por niveles</v>
      </c>
      <c r="G16" s="251">
        <f>+'Autodiagnóstico '!N57</f>
        <v>100</v>
      </c>
      <c r="H16" s="56"/>
      <c r="I16" s="56" t="s">
        <v>951</v>
      </c>
      <c r="J16" s="252" t="s">
        <v>947</v>
      </c>
      <c r="K16" s="120"/>
      <c r="L16" s="112"/>
      <c r="M16" s="112"/>
      <c r="N16" s="112"/>
      <c r="O16" s="112"/>
      <c r="P16" s="112"/>
      <c r="Q16" s="112"/>
      <c r="R16" s="112"/>
      <c r="S16" s="112"/>
      <c r="T16" s="112"/>
      <c r="U16" s="112"/>
      <c r="V16" s="112"/>
      <c r="W16" s="112"/>
      <c r="X16" s="112"/>
      <c r="Y16" s="112"/>
      <c r="Z16" s="112"/>
    </row>
    <row r="17" spans="1:26" ht="84.75" customHeight="1">
      <c r="A17" s="112"/>
      <c r="B17" s="399"/>
      <c r="C17" s="516"/>
      <c r="D17" s="355"/>
      <c r="E17" s="226">
        <v>11</v>
      </c>
      <c r="F17" s="56" t="str">
        <f>+'Autodiagnóstico '!H62</f>
        <v>Contar con un mecanismo de información que permita visualizar en tiempo real la planta de personal y generar reportes, articulado con la nómina o independiente, diferenciando:
- Perfiles de Empleos</v>
      </c>
      <c r="G17" s="251">
        <f>+'Autodiagnóstico '!N62</f>
        <v>100</v>
      </c>
      <c r="H17" s="56"/>
      <c r="I17" s="56" t="s">
        <v>953</v>
      </c>
      <c r="J17" s="252" t="s">
        <v>954</v>
      </c>
      <c r="K17" s="120"/>
      <c r="L17" s="112"/>
      <c r="M17" s="112"/>
      <c r="N17" s="112"/>
      <c r="O17" s="112"/>
      <c r="P17" s="112"/>
      <c r="Q17" s="112"/>
      <c r="R17" s="112"/>
      <c r="S17" s="112"/>
      <c r="T17" s="112"/>
      <c r="U17" s="112"/>
      <c r="V17" s="112"/>
      <c r="W17" s="112"/>
      <c r="X17" s="112"/>
      <c r="Y17" s="112"/>
      <c r="Z17" s="112"/>
    </row>
    <row r="18" spans="1:26" ht="109.5" customHeight="1">
      <c r="A18" s="112"/>
      <c r="B18" s="399"/>
      <c r="C18" s="516"/>
      <c r="D18" s="355"/>
      <c r="E18" s="226">
        <v>12</v>
      </c>
      <c r="F18" s="56" t="str">
        <f>+'Autodiagnóstico '!H67</f>
        <v>Contar con un mecanismo de información que permita visualizar en tiempo real la planta de personal y generar reportes, articulado con la nómina o independiente, diferenciando:
- Personas con discapacidad, pre pensionados, cabezas de familia, pertenecientes a grupos étnicos o con fuero sindical</v>
      </c>
      <c r="G18" s="251">
        <f>+'Autodiagnóstico '!N67</f>
        <v>0</v>
      </c>
      <c r="H18" s="56"/>
      <c r="I18" s="56" t="s">
        <v>955</v>
      </c>
      <c r="J18" s="252" t="s">
        <v>947</v>
      </c>
      <c r="K18" s="120"/>
      <c r="L18" s="112"/>
      <c r="M18" s="112"/>
      <c r="N18" s="112"/>
      <c r="O18" s="112"/>
      <c r="P18" s="112"/>
      <c r="Q18" s="112"/>
      <c r="R18" s="112"/>
      <c r="S18" s="112"/>
      <c r="T18" s="112"/>
      <c r="U18" s="112"/>
      <c r="V18" s="112"/>
      <c r="W18" s="112"/>
      <c r="X18" s="112"/>
      <c r="Y18" s="112"/>
      <c r="Z18" s="112"/>
    </row>
    <row r="19" spans="1:26" ht="210" customHeight="1">
      <c r="A19" s="112"/>
      <c r="B19" s="399"/>
      <c r="C19" s="516"/>
      <c r="D19" s="356"/>
      <c r="E19" s="253">
        <v>13</v>
      </c>
      <c r="F19" s="64" t="str">
        <f>'Autodiagnóstico '!H72</f>
        <v>Recopilar y analizar la información proveniente de los siguientes diagnósticos:
- Matriz GETH
- Rutas de creación de Valor
- Necesidades de capacitación
- Necesidades de bienestar
- Análisis de la caracterización del talento humano
- Resultados de la evaluación de desempeño y acuerdos de gestión.
- Medición de clima organizacional
- Detección de riesgo psicosocial
- Encuesta de ambiente y desempeño institucional (EDI - DANE)
- Acuerdos sindicales
- Riesgos del proceso de Talento Humano
- Otros diagnósticos</v>
      </c>
      <c r="G19" s="257">
        <f>+'Autodiagnóstico '!N72</f>
        <v>0</v>
      </c>
      <c r="H19" s="64" t="s">
        <v>944</v>
      </c>
      <c r="I19" s="64"/>
      <c r="J19" s="258" t="s">
        <v>947</v>
      </c>
      <c r="K19" s="120"/>
      <c r="L19" s="112"/>
      <c r="M19" s="112"/>
      <c r="N19" s="112"/>
      <c r="O19" s="112"/>
      <c r="P19" s="112"/>
      <c r="Q19" s="112"/>
      <c r="R19" s="112"/>
      <c r="S19" s="112"/>
      <c r="T19" s="112"/>
      <c r="U19" s="112"/>
      <c r="V19" s="112"/>
      <c r="W19" s="112"/>
      <c r="X19" s="112"/>
      <c r="Y19" s="112"/>
      <c r="Z19" s="112"/>
    </row>
    <row r="20" spans="1:26" ht="131.25" customHeight="1">
      <c r="A20" s="112"/>
      <c r="B20" s="399"/>
      <c r="C20" s="516"/>
      <c r="D20" s="519" t="str">
        <f>+'Autodiagnóstico '!E77</f>
        <v>Planeación Estratégica</v>
      </c>
      <c r="E20" s="254">
        <v>14</v>
      </c>
      <c r="F20" s="65" t="str">
        <f>+'Autodiagnóstico '!H77</f>
        <v>Diseñar la planeación estratégica del talento humano, que contemple:</v>
      </c>
      <c r="G20" s="255">
        <f>+'Autodiagnóstico '!N77</f>
        <v>100</v>
      </c>
      <c r="H20" s="65" t="s">
        <v>944</v>
      </c>
      <c r="I20" s="65" t="s">
        <v>956</v>
      </c>
      <c r="J20" s="256" t="s">
        <v>957</v>
      </c>
      <c r="K20" s="120"/>
      <c r="L20" s="112"/>
      <c r="M20" s="112"/>
      <c r="N20" s="112"/>
      <c r="O20" s="112"/>
      <c r="P20" s="112"/>
      <c r="Q20" s="112"/>
      <c r="R20" s="112"/>
      <c r="S20" s="112"/>
      <c r="T20" s="112"/>
      <c r="U20" s="112"/>
      <c r="V20" s="112"/>
      <c r="W20" s="112"/>
      <c r="X20" s="112"/>
      <c r="Y20" s="112"/>
      <c r="Z20" s="112"/>
    </row>
    <row r="21" spans="1:26" ht="13.5" customHeight="1">
      <c r="A21" s="112"/>
      <c r="B21" s="399"/>
      <c r="C21" s="516"/>
      <c r="D21" s="355"/>
      <c r="E21" s="260" t="s">
        <v>142</v>
      </c>
      <c r="F21" s="56" t="str">
        <f>+'Autodiagnóstico '!I82</f>
        <v>Plan anual de vacantes y Plan de Previsión de Recursos Humanos que prevea y programe los recursos necesarios para proveer las vacantes mediante concurso</v>
      </c>
      <c r="G21" s="251">
        <f>+'Autodiagnóstico '!N82</f>
        <v>95</v>
      </c>
      <c r="H21" s="56"/>
      <c r="I21" s="56"/>
      <c r="J21" s="252" t="s">
        <v>958</v>
      </c>
      <c r="K21" s="120"/>
      <c r="L21" s="112"/>
      <c r="M21" s="112"/>
      <c r="N21" s="112"/>
      <c r="O21" s="112"/>
      <c r="P21" s="112"/>
      <c r="Q21" s="112"/>
      <c r="R21" s="112"/>
      <c r="S21" s="112"/>
      <c r="T21" s="112"/>
      <c r="U21" s="112"/>
      <c r="V21" s="112"/>
      <c r="W21" s="112"/>
      <c r="X21" s="112"/>
      <c r="Y21" s="112"/>
      <c r="Z21" s="112"/>
    </row>
    <row r="22" spans="1:26" ht="13.5" customHeight="1">
      <c r="A22" s="112"/>
      <c r="B22" s="399"/>
      <c r="C22" s="516"/>
      <c r="D22" s="355"/>
      <c r="E22" s="260" t="s">
        <v>151</v>
      </c>
      <c r="F22" s="56" t="str">
        <f>+'Autodiagnóstico '!I87</f>
        <v>Plan Institucional de Capacitación</v>
      </c>
      <c r="G22" s="251">
        <f>+'Autodiagnóstico '!N87</f>
        <v>0</v>
      </c>
      <c r="H22" s="56" t="s">
        <v>959</v>
      </c>
      <c r="I22" s="56"/>
      <c r="J22" s="252" t="s">
        <v>960</v>
      </c>
      <c r="K22" s="120"/>
      <c r="L22" s="112"/>
      <c r="M22" s="112"/>
      <c r="N22" s="112"/>
      <c r="O22" s="112"/>
      <c r="P22" s="112"/>
      <c r="Q22" s="112"/>
      <c r="R22" s="112"/>
      <c r="S22" s="112"/>
      <c r="T22" s="112"/>
      <c r="U22" s="112"/>
      <c r="V22" s="112"/>
      <c r="W22" s="112"/>
      <c r="X22" s="112"/>
      <c r="Y22" s="112"/>
      <c r="Z22" s="112"/>
    </row>
    <row r="23" spans="1:26" ht="13.5" customHeight="1">
      <c r="A23" s="112"/>
      <c r="B23" s="399"/>
      <c r="C23" s="516"/>
      <c r="D23" s="355"/>
      <c r="E23" s="260" t="s">
        <v>158</v>
      </c>
      <c r="F23" s="56" t="str">
        <f>+'Autodiagnóstico '!I92</f>
        <v>Plan de bienestar e incentivos</v>
      </c>
      <c r="G23" s="251">
        <f>+'Autodiagnóstico '!N92</f>
        <v>0</v>
      </c>
      <c r="H23" s="56" t="s">
        <v>961</v>
      </c>
      <c r="I23" s="56"/>
      <c r="J23" s="252" t="s">
        <v>962</v>
      </c>
      <c r="K23" s="120"/>
      <c r="L23" s="112"/>
      <c r="M23" s="112"/>
      <c r="N23" s="112"/>
      <c r="O23" s="112"/>
      <c r="P23" s="112"/>
      <c r="Q23" s="112"/>
      <c r="R23" s="112"/>
      <c r="S23" s="112"/>
      <c r="T23" s="112"/>
      <c r="U23" s="112"/>
      <c r="V23" s="112"/>
      <c r="W23" s="112"/>
      <c r="X23" s="112"/>
      <c r="Y23" s="112"/>
      <c r="Z23" s="112"/>
    </row>
    <row r="24" spans="1:26" ht="79.5" customHeight="1">
      <c r="A24" s="112"/>
      <c r="B24" s="399"/>
      <c r="C24" s="516"/>
      <c r="D24" s="355"/>
      <c r="E24" s="260" t="s">
        <v>165</v>
      </c>
      <c r="F24" s="56" t="str">
        <f>+'Autodiagnóstico '!I97</f>
        <v>Plan de seguridad y salud en el trabajo</v>
      </c>
      <c r="G24" s="251">
        <f>+'Autodiagnóstico '!N97</f>
        <v>0</v>
      </c>
      <c r="H24" s="56"/>
      <c r="I24" s="56"/>
      <c r="J24" s="252" t="s">
        <v>963</v>
      </c>
      <c r="K24" s="120"/>
      <c r="L24" s="112"/>
      <c r="M24" s="112"/>
      <c r="N24" s="112"/>
      <c r="O24" s="112"/>
      <c r="P24" s="112"/>
      <c r="Q24" s="112"/>
      <c r="R24" s="112"/>
      <c r="S24" s="112"/>
      <c r="T24" s="112"/>
      <c r="U24" s="112"/>
      <c r="V24" s="112"/>
      <c r="W24" s="112"/>
      <c r="X24" s="112"/>
      <c r="Y24" s="112"/>
      <c r="Z24" s="112"/>
    </row>
    <row r="25" spans="1:26" ht="55.5" customHeight="1">
      <c r="A25" s="112"/>
      <c r="B25" s="399"/>
      <c r="C25" s="516"/>
      <c r="D25" s="355"/>
      <c r="E25" s="260" t="s">
        <v>172</v>
      </c>
      <c r="F25" s="56" t="str">
        <f>+'Autodiagnóstico '!I102</f>
        <v>Monitoreo y seguimiento del SIGEP</v>
      </c>
      <c r="G25" s="251">
        <f>+'Autodiagnóstico '!N102</f>
        <v>100</v>
      </c>
      <c r="H25" s="56"/>
      <c r="I25" s="56"/>
      <c r="J25" s="252" t="s">
        <v>964</v>
      </c>
      <c r="K25" s="120"/>
      <c r="L25" s="112"/>
      <c r="M25" s="112"/>
      <c r="N25" s="112"/>
      <c r="O25" s="112"/>
      <c r="P25" s="112"/>
      <c r="Q25" s="112"/>
      <c r="R25" s="112"/>
      <c r="S25" s="112"/>
      <c r="T25" s="112"/>
      <c r="U25" s="112"/>
      <c r="V25" s="112"/>
      <c r="W25" s="112"/>
      <c r="X25" s="112"/>
      <c r="Y25" s="112"/>
      <c r="Z25" s="112"/>
    </row>
    <row r="26" spans="1:26" ht="69.75" customHeight="1">
      <c r="A26" s="112"/>
      <c r="B26" s="399"/>
      <c r="C26" s="516"/>
      <c r="D26" s="355"/>
      <c r="E26" s="260" t="s">
        <v>180</v>
      </c>
      <c r="F26" s="56" t="str">
        <f>+'Autodiagnóstico '!I107</f>
        <v>Evaluación de desempeño</v>
      </c>
      <c r="G26" s="251">
        <f>+'Autodiagnóstico '!N107</f>
        <v>0</v>
      </c>
      <c r="H26" s="56"/>
      <c r="I26" s="56"/>
      <c r="J26" s="252" t="s">
        <v>965</v>
      </c>
      <c r="K26" s="120"/>
      <c r="L26" s="112"/>
      <c r="M26" s="112"/>
      <c r="N26" s="112"/>
      <c r="O26" s="112"/>
      <c r="P26" s="112"/>
      <c r="Q26" s="112"/>
      <c r="R26" s="112"/>
      <c r="S26" s="112"/>
      <c r="T26" s="112"/>
      <c r="U26" s="112"/>
      <c r="V26" s="112"/>
      <c r="W26" s="112"/>
      <c r="X26" s="112"/>
      <c r="Y26" s="112"/>
      <c r="Z26" s="112"/>
    </row>
    <row r="27" spans="1:26" ht="58.5" customHeight="1">
      <c r="A27" s="112"/>
      <c r="B27" s="399"/>
      <c r="C27" s="516"/>
      <c r="D27" s="355"/>
      <c r="E27" s="260" t="s">
        <v>187</v>
      </c>
      <c r="F27" s="56" t="str">
        <f>+'Autodiagnóstico '!I112</f>
        <v>Inducción y reinducción (Se agrega en el Plan Estratégico de Talento Humano, dado que éste contiene al Plan Institucional de Capacitación - Decreto 612 de 2018)</v>
      </c>
      <c r="G27" s="251">
        <f>+'Autodiagnóstico '!N112</f>
        <v>0</v>
      </c>
      <c r="H27" s="56"/>
      <c r="I27" s="56"/>
      <c r="J27" s="252" t="s">
        <v>966</v>
      </c>
      <c r="K27" s="120"/>
      <c r="L27" s="112"/>
      <c r="M27" s="112"/>
      <c r="N27" s="112"/>
      <c r="O27" s="112"/>
      <c r="P27" s="112"/>
      <c r="Q27" s="112"/>
      <c r="R27" s="112"/>
      <c r="S27" s="112"/>
      <c r="T27" s="112"/>
      <c r="U27" s="112"/>
      <c r="V27" s="112"/>
      <c r="W27" s="112"/>
      <c r="X27" s="112"/>
      <c r="Y27" s="112"/>
      <c r="Z27" s="112"/>
    </row>
    <row r="28" spans="1:26" ht="54" customHeight="1">
      <c r="A28" s="112"/>
      <c r="B28" s="399"/>
      <c r="C28" s="516"/>
      <c r="D28" s="356"/>
      <c r="E28" s="261" t="s">
        <v>194</v>
      </c>
      <c r="F28" s="56" t="str">
        <f>+'Autodiagnóstico '!I117</f>
        <v>Medición, análisis y mejoramiento del clima organizacional (Se agrega en el Plan estratégico de Talento Humano, dado que éste contiene al Plan de Bienestar y Estímulos - Decreto 612 de 2018)</v>
      </c>
      <c r="G28" s="257">
        <f>+'Autodiagnóstico '!N117</f>
        <v>0</v>
      </c>
      <c r="H28" s="64"/>
      <c r="I28" s="64"/>
      <c r="J28" s="258" t="s">
        <v>967</v>
      </c>
      <c r="K28" s="120"/>
      <c r="L28" s="112"/>
      <c r="M28" s="112"/>
      <c r="N28" s="112"/>
      <c r="O28" s="112"/>
      <c r="P28" s="112"/>
      <c r="Q28" s="112"/>
      <c r="R28" s="112"/>
      <c r="S28" s="112"/>
      <c r="T28" s="112"/>
      <c r="U28" s="112"/>
      <c r="V28" s="112"/>
      <c r="W28" s="112"/>
      <c r="X28" s="112"/>
      <c r="Y28" s="112"/>
      <c r="Z28" s="112"/>
    </row>
    <row r="29" spans="1:26" ht="13.5" customHeight="1">
      <c r="A29" s="112"/>
      <c r="B29" s="399"/>
      <c r="C29" s="516"/>
      <c r="D29" s="262" t="str">
        <f>+'Autodiagnóstico '!E122</f>
        <v>Manual de funciones y competencias</v>
      </c>
      <c r="E29" s="263">
        <v>15</v>
      </c>
      <c r="F29" s="264" t="str">
        <f>+'Autodiagnóstico '!H122</f>
        <v>Contar con un manual de funciones y competencias ajustado a las directrices vigentes</v>
      </c>
      <c r="G29" s="265">
        <f>+'Autodiagnóstico '!N122</f>
        <v>90</v>
      </c>
      <c r="H29" s="266" t="s">
        <v>968</v>
      </c>
      <c r="I29" s="264" t="s">
        <v>969</v>
      </c>
      <c r="J29" s="267" t="s">
        <v>970</v>
      </c>
      <c r="K29" s="120"/>
      <c r="L29" s="112"/>
      <c r="M29" s="112"/>
      <c r="N29" s="112"/>
      <c r="O29" s="112"/>
      <c r="P29" s="112"/>
      <c r="Q29" s="112"/>
      <c r="R29" s="112"/>
      <c r="S29" s="112"/>
      <c r="T29" s="112"/>
      <c r="U29" s="112"/>
      <c r="V29" s="112"/>
      <c r="W29" s="112"/>
      <c r="X29" s="112"/>
      <c r="Y29" s="112"/>
      <c r="Z29" s="112"/>
    </row>
    <row r="30" spans="1:26" ht="99" customHeight="1">
      <c r="A30" s="112"/>
      <c r="B30" s="399"/>
      <c r="C30" s="517"/>
      <c r="D30" s="268" t="str">
        <f>+'Autodiagnóstico '!E127</f>
        <v>Arreglo institucional</v>
      </c>
      <c r="E30" s="269">
        <v>16</v>
      </c>
      <c r="F30" s="270" t="str">
        <f>+'Autodiagnóstico '!H127</f>
        <v>Contar con un área estratégica para la gerencia del TH</v>
      </c>
      <c r="G30" s="271">
        <f>+'Autodiagnóstico '!N127</f>
        <v>100</v>
      </c>
      <c r="H30" s="272"/>
      <c r="I30" s="270" t="s">
        <v>971</v>
      </c>
      <c r="J30" s="273"/>
      <c r="K30" s="120"/>
      <c r="L30" s="112"/>
      <c r="M30" s="112"/>
      <c r="N30" s="112"/>
      <c r="O30" s="112"/>
      <c r="P30" s="112"/>
      <c r="Q30" s="112"/>
      <c r="R30" s="112"/>
      <c r="S30" s="112"/>
      <c r="T30" s="112"/>
      <c r="U30" s="112"/>
      <c r="V30" s="112"/>
      <c r="W30" s="112"/>
      <c r="X30" s="112"/>
      <c r="Y30" s="112"/>
      <c r="Z30" s="112"/>
    </row>
    <row r="31" spans="1:26" ht="13.5" customHeight="1">
      <c r="A31" s="112"/>
      <c r="B31" s="399"/>
      <c r="C31" s="515" t="str">
        <f>+'Autodiagnóstico '!C132</f>
        <v>INGRESO</v>
      </c>
      <c r="D31" s="520" t="str">
        <f>+'Autodiagnóstico '!E132</f>
        <v>Provisión del empleo</v>
      </c>
      <c r="E31" s="274">
        <v>17</v>
      </c>
      <c r="F31" s="248" t="str">
        <f>+'Autodiagnóstico '!H132</f>
        <v>Proveer las vacantes definitivas de forma temporal mediante la figura de encargo, eficientemente</v>
      </c>
      <c r="G31" s="249">
        <f>+'Autodiagnóstico '!N132</f>
        <v>0</v>
      </c>
      <c r="H31" s="248" t="s">
        <v>944</v>
      </c>
      <c r="I31" s="248"/>
      <c r="J31" s="250" t="s">
        <v>972</v>
      </c>
      <c r="K31" s="120"/>
      <c r="L31" s="112"/>
      <c r="M31" s="112"/>
      <c r="N31" s="112"/>
      <c r="O31" s="112"/>
      <c r="P31" s="112"/>
      <c r="Q31" s="112"/>
      <c r="R31" s="112"/>
      <c r="S31" s="112"/>
      <c r="T31" s="112"/>
      <c r="U31" s="112"/>
      <c r="V31" s="112"/>
      <c r="W31" s="112"/>
      <c r="X31" s="112"/>
      <c r="Y31" s="112"/>
      <c r="Z31" s="112"/>
    </row>
    <row r="32" spans="1:26" ht="40.5" customHeight="1">
      <c r="A32" s="112"/>
      <c r="B32" s="399"/>
      <c r="C32" s="516"/>
      <c r="D32" s="355"/>
      <c r="E32" s="226">
        <v>18</v>
      </c>
      <c r="F32" s="56" t="str">
        <f>+'Autodiagnóstico '!H137</f>
        <v>Proveer las vacantes definitivas oportunamente, de acuerdo con el Plan Anual de Vacantes</v>
      </c>
      <c r="G32" s="251">
        <f>+'Autodiagnóstico '!N137</f>
        <v>60</v>
      </c>
      <c r="H32" s="56"/>
      <c r="I32" s="56"/>
      <c r="J32" s="252" t="s">
        <v>973</v>
      </c>
      <c r="K32" s="120"/>
      <c r="L32" s="112"/>
      <c r="M32" s="112"/>
      <c r="N32" s="112"/>
      <c r="O32" s="112"/>
      <c r="P32" s="112"/>
      <c r="Q32" s="112"/>
      <c r="R32" s="112"/>
      <c r="S32" s="112"/>
      <c r="T32" s="112"/>
      <c r="U32" s="112"/>
      <c r="V32" s="112"/>
      <c r="W32" s="112"/>
      <c r="X32" s="112"/>
      <c r="Y32" s="112"/>
      <c r="Z32" s="112"/>
    </row>
    <row r="33" spans="1:26" ht="65.25" customHeight="1">
      <c r="A33" s="112"/>
      <c r="B33" s="399"/>
      <c r="C33" s="516"/>
      <c r="D33" s="355"/>
      <c r="E33" s="226">
        <v>19</v>
      </c>
      <c r="F33" s="56" t="str">
        <f>+'Autodiagnóstico '!H142</f>
        <v>Proveer las vacantes definitivas temporalmente mediante nombramientos provisionales, eficientemente</v>
      </c>
      <c r="G33" s="251">
        <f>+'Autodiagnóstico '!N142</f>
        <v>0</v>
      </c>
      <c r="H33" s="56"/>
      <c r="I33" s="56"/>
      <c r="J33" s="252" t="s">
        <v>974</v>
      </c>
      <c r="K33" s="120"/>
      <c r="L33" s="112"/>
      <c r="M33" s="112"/>
      <c r="N33" s="112"/>
      <c r="O33" s="112"/>
      <c r="P33" s="112"/>
      <c r="Q33" s="112"/>
      <c r="R33" s="112"/>
      <c r="S33" s="112"/>
      <c r="T33" s="112"/>
      <c r="U33" s="112"/>
      <c r="V33" s="112"/>
      <c r="W33" s="112"/>
      <c r="X33" s="112"/>
      <c r="Y33" s="112"/>
      <c r="Z33" s="112"/>
    </row>
    <row r="34" spans="1:26" ht="13.5" customHeight="1">
      <c r="A34" s="112"/>
      <c r="B34" s="399"/>
      <c r="C34" s="516"/>
      <c r="D34" s="355"/>
      <c r="E34" s="226">
        <v>20</v>
      </c>
      <c r="F34" s="56" t="str">
        <f>+'Autodiagnóstico '!H147</f>
        <v>Contar con las listas de elegibles vigentes en su entidad hasta su vencimiento</v>
      </c>
      <c r="G34" s="251">
        <f>+'Autodiagnóstico '!N147</f>
        <v>0</v>
      </c>
      <c r="H34" s="56"/>
      <c r="I34" s="56"/>
      <c r="J34" s="252" t="s">
        <v>975</v>
      </c>
      <c r="K34" s="120"/>
      <c r="L34" s="112"/>
      <c r="M34" s="112"/>
      <c r="N34" s="112"/>
      <c r="O34" s="112"/>
      <c r="P34" s="112"/>
      <c r="Q34" s="112"/>
      <c r="R34" s="112"/>
      <c r="S34" s="112"/>
      <c r="T34" s="112"/>
      <c r="U34" s="112"/>
      <c r="V34" s="112"/>
      <c r="W34" s="112"/>
      <c r="X34" s="112"/>
      <c r="Y34" s="112"/>
      <c r="Z34" s="112"/>
    </row>
    <row r="35" spans="1:26" ht="45" customHeight="1">
      <c r="A35" s="112"/>
      <c r="B35" s="399"/>
      <c r="C35" s="516"/>
      <c r="D35" s="356"/>
      <c r="E35" s="253">
        <v>21</v>
      </c>
      <c r="F35" s="64" t="str">
        <f>+'Autodiagnóstico '!H152</f>
        <v>Contar con mecanismos para verificar si existen servidores de carrera administrativa con derecho preferencial para ser encargados</v>
      </c>
      <c r="G35" s="257">
        <f>+'Autodiagnóstico '!N152</f>
        <v>0</v>
      </c>
      <c r="H35" s="64"/>
      <c r="I35" s="64"/>
      <c r="J35" s="258" t="s">
        <v>976</v>
      </c>
      <c r="K35" s="120"/>
      <c r="L35" s="112"/>
      <c r="M35" s="112"/>
      <c r="N35" s="112"/>
      <c r="O35" s="112"/>
      <c r="P35" s="112"/>
      <c r="Q35" s="112"/>
      <c r="R35" s="112"/>
      <c r="S35" s="112"/>
      <c r="T35" s="112"/>
      <c r="U35" s="112"/>
      <c r="V35" s="112"/>
      <c r="W35" s="112"/>
      <c r="X35" s="112"/>
      <c r="Y35" s="112"/>
      <c r="Z35" s="112"/>
    </row>
    <row r="36" spans="1:26" ht="91.5" customHeight="1">
      <c r="A36" s="112"/>
      <c r="B36" s="116"/>
      <c r="C36" s="516"/>
      <c r="D36" s="519" t="str">
        <f>+'Autodiagnóstico '!E157</f>
        <v>Gestión de la información</v>
      </c>
      <c r="E36" s="254">
        <v>22</v>
      </c>
      <c r="F36" s="65" t="str">
        <f>+'Autodiagnóstico '!H157</f>
        <v>Contar con la trazabilidad electrónica o física de la historia laboral de cada servidor</v>
      </c>
      <c r="G36" s="255">
        <f>+'Autodiagnóstico '!N157</f>
        <v>0</v>
      </c>
      <c r="H36" s="65" t="s">
        <v>944</v>
      </c>
      <c r="I36" s="65" t="s">
        <v>977</v>
      </c>
      <c r="J36" s="256" t="s">
        <v>978</v>
      </c>
      <c r="K36" s="120"/>
      <c r="L36" s="112"/>
      <c r="M36" s="112"/>
      <c r="N36" s="112"/>
      <c r="O36" s="112"/>
      <c r="P36" s="112"/>
      <c r="Q36" s="112"/>
      <c r="R36" s="112"/>
      <c r="S36" s="112"/>
      <c r="T36" s="112"/>
      <c r="U36" s="112"/>
      <c r="V36" s="112"/>
      <c r="W36" s="112"/>
      <c r="X36" s="112"/>
      <c r="Y36" s="112"/>
      <c r="Z36" s="112"/>
    </row>
    <row r="37" spans="1:26" ht="77.25" customHeight="1">
      <c r="A37" s="112"/>
      <c r="B37" s="116"/>
      <c r="C37" s="516"/>
      <c r="D37" s="355"/>
      <c r="E37" s="226">
        <v>23</v>
      </c>
      <c r="F37" s="56" t="str">
        <f>+'Autodiagnóstico '!H162</f>
        <v>Registrar y analizar las vacantes y los tiempos de cubrimiento, especialmente de los gerentes públicos</v>
      </c>
      <c r="G37" s="251">
        <f>+'Autodiagnóstico '!N162</f>
        <v>0</v>
      </c>
      <c r="H37" s="56"/>
      <c r="I37" s="56"/>
      <c r="J37" s="252" t="s">
        <v>979</v>
      </c>
      <c r="K37" s="120"/>
      <c r="L37" s="112"/>
      <c r="M37" s="112"/>
      <c r="N37" s="112"/>
      <c r="O37" s="112"/>
      <c r="P37" s="112"/>
      <c r="Q37" s="112"/>
      <c r="R37" s="112"/>
      <c r="S37" s="112"/>
      <c r="T37" s="112"/>
      <c r="U37" s="112"/>
      <c r="V37" s="112"/>
      <c r="W37" s="112"/>
      <c r="X37" s="112"/>
      <c r="Y37" s="112"/>
      <c r="Z37" s="112"/>
    </row>
    <row r="38" spans="1:26" ht="77.25" customHeight="1">
      <c r="A38" s="112"/>
      <c r="B38" s="116"/>
      <c r="C38" s="516"/>
      <c r="D38" s="356"/>
      <c r="E38" s="253">
        <v>24</v>
      </c>
      <c r="F38" s="64" t="str">
        <f>+'Autodiagnóstico '!H167</f>
        <v>Coordinar lo pertinente para que los servidores públicos de las entidades del orden nacional presenten la Declaración de Bienes y Rentas entre el 1° de abril y el 31 de mayo de cada vigencia; y los del orden territorial entre el 1° de junio y el 31 de julio de cada vigencia.</v>
      </c>
      <c r="G38" s="257">
        <f>+'Autodiagnóstico '!N167</f>
        <v>0</v>
      </c>
      <c r="H38" s="64"/>
      <c r="I38" s="64"/>
      <c r="J38" s="258" t="s">
        <v>980</v>
      </c>
      <c r="K38" s="120"/>
      <c r="L38" s="112"/>
      <c r="M38" s="112"/>
      <c r="N38" s="112"/>
      <c r="O38" s="112"/>
      <c r="P38" s="112"/>
      <c r="Q38" s="112"/>
      <c r="R38" s="112"/>
      <c r="S38" s="112"/>
      <c r="T38" s="112"/>
      <c r="U38" s="112"/>
      <c r="V38" s="112"/>
      <c r="W38" s="112"/>
      <c r="X38" s="112"/>
      <c r="Y38" s="112"/>
      <c r="Z38" s="112"/>
    </row>
    <row r="39" spans="1:26" ht="100.5" customHeight="1">
      <c r="A39" s="112"/>
      <c r="B39" s="116"/>
      <c r="C39" s="516"/>
      <c r="D39" s="519" t="str">
        <f>+'Autodiagnóstico '!E172</f>
        <v>Meritocracia</v>
      </c>
      <c r="E39" s="254">
        <v>25</v>
      </c>
      <c r="F39" s="65" t="str">
        <f>+'Autodiagnóstico '!H172</f>
        <v>Contar con mecanismos para evaluar competencias para los candidatos a cubrir vacantes temporales o de libre nombramiento y remoción.</v>
      </c>
      <c r="G39" s="255">
        <f>+'Autodiagnóstico '!N172</f>
        <v>0</v>
      </c>
      <c r="H39" s="65" t="s">
        <v>981</v>
      </c>
      <c r="I39" s="65" t="s">
        <v>982</v>
      </c>
      <c r="J39" s="256" t="s">
        <v>983</v>
      </c>
      <c r="K39" s="120"/>
      <c r="L39" s="112"/>
      <c r="M39" s="112"/>
      <c r="N39" s="112"/>
      <c r="O39" s="112"/>
      <c r="P39" s="112"/>
      <c r="Q39" s="112"/>
      <c r="R39" s="112"/>
      <c r="S39" s="112"/>
      <c r="T39" s="112"/>
      <c r="U39" s="112"/>
      <c r="V39" s="112"/>
      <c r="W39" s="112"/>
      <c r="X39" s="112"/>
      <c r="Y39" s="112"/>
      <c r="Z39" s="112"/>
    </row>
    <row r="40" spans="1:26" ht="63" customHeight="1">
      <c r="A40" s="112"/>
      <c r="B40" s="116"/>
      <c r="C40" s="516"/>
      <c r="D40" s="356"/>
      <c r="E40" s="253">
        <v>26</v>
      </c>
      <c r="F40" s="64" t="str">
        <f>+'Autodiagnóstico '!H177</f>
        <v xml:space="preserve">Enviar oportunamente las solicitudes de inscripción o de actualización en carrera administrativa a la CNSC </v>
      </c>
      <c r="G40" s="257">
        <f>+'Autodiagnóstico '!N177</f>
        <v>0</v>
      </c>
      <c r="H40" s="64"/>
      <c r="I40" s="64"/>
      <c r="J40" s="258" t="s">
        <v>984</v>
      </c>
      <c r="K40" s="120"/>
      <c r="L40" s="112"/>
      <c r="M40" s="112"/>
      <c r="N40" s="112"/>
      <c r="O40" s="112"/>
      <c r="P40" s="112"/>
      <c r="Q40" s="112"/>
      <c r="R40" s="112"/>
      <c r="S40" s="112"/>
      <c r="T40" s="112"/>
      <c r="U40" s="112"/>
      <c r="V40" s="112"/>
      <c r="W40" s="112"/>
      <c r="X40" s="112"/>
      <c r="Y40" s="112"/>
      <c r="Z40" s="112"/>
    </row>
    <row r="41" spans="1:26" ht="68.25" customHeight="1">
      <c r="A41" s="112"/>
      <c r="B41" s="116"/>
      <c r="C41" s="516"/>
      <c r="D41" s="275" t="str">
        <f>+'Autodiagnóstico '!E182</f>
        <v>Gestión del desempeño</v>
      </c>
      <c r="E41" s="276">
        <v>27</v>
      </c>
      <c r="F41" s="264" t="str">
        <f>+'Autodiagnóstico '!H182</f>
        <v>Verificar que se realice adecuadamente la evaluación de periodo de prueba a los servidores nuevos de carrera administrativa, de acuerdo con la normatividad vigente</v>
      </c>
      <c r="G41" s="277">
        <f>+'Autodiagnóstico '!N182</f>
        <v>0</v>
      </c>
      <c r="H41" s="264"/>
      <c r="I41" s="264" t="s">
        <v>985</v>
      </c>
      <c r="J41" s="267" t="s">
        <v>986</v>
      </c>
      <c r="K41" s="120"/>
      <c r="L41" s="112"/>
      <c r="M41" s="112"/>
      <c r="N41" s="112"/>
      <c r="O41" s="112"/>
      <c r="P41" s="112"/>
      <c r="Q41" s="112"/>
      <c r="R41" s="112"/>
      <c r="S41" s="112"/>
      <c r="T41" s="112"/>
      <c r="U41" s="112"/>
      <c r="V41" s="112"/>
      <c r="W41" s="112"/>
      <c r="X41" s="112"/>
      <c r="Y41" s="112"/>
      <c r="Z41" s="112"/>
    </row>
    <row r="42" spans="1:26" ht="68.25" customHeight="1">
      <c r="A42" s="112"/>
      <c r="B42" s="116"/>
      <c r="C42" s="516"/>
      <c r="D42" s="259" t="str">
        <f>+'Autodiagnóstico '!E187</f>
        <v>Conocimiento institucional</v>
      </c>
      <c r="E42" s="53">
        <v>28</v>
      </c>
      <c r="F42" s="50" t="str">
        <f>+'Autodiagnóstico '!H187</f>
        <v>Realizar inducción a todo servidor público que se vincule a la entidad</v>
      </c>
      <c r="G42" s="277">
        <f>+'Autodiagnóstico '!N187</f>
        <v>0</v>
      </c>
      <c r="H42" s="50"/>
      <c r="I42" s="50"/>
      <c r="J42" s="267" t="s">
        <v>987</v>
      </c>
      <c r="K42" s="120"/>
      <c r="L42" s="112"/>
      <c r="M42" s="112"/>
      <c r="N42" s="112"/>
      <c r="O42" s="112"/>
      <c r="P42" s="112"/>
      <c r="Q42" s="112"/>
      <c r="R42" s="112"/>
      <c r="S42" s="112"/>
      <c r="T42" s="112"/>
      <c r="U42" s="112"/>
      <c r="V42" s="112"/>
      <c r="W42" s="112"/>
      <c r="X42" s="112"/>
      <c r="Y42" s="112"/>
      <c r="Z42" s="112"/>
    </row>
    <row r="43" spans="1:26" ht="13.5" customHeight="1">
      <c r="A43" s="112"/>
      <c r="B43" s="116"/>
      <c r="C43" s="517"/>
      <c r="D43" s="278" t="str">
        <f>+'Autodiagnóstico '!E192</f>
        <v>Inclusión</v>
      </c>
      <c r="E43" s="279">
        <v>29</v>
      </c>
      <c r="F43" s="280" t="str">
        <f>+'Autodiagnóstico '!H192</f>
        <v>Cumplimiento del Decreto 2011 de 2017 relacionado con el porcentaje de vinculación de personas con discapacidad en la planta de empleos de la entidad</v>
      </c>
      <c r="G43" s="281">
        <f>+'Autodiagnóstico '!N192</f>
        <v>0</v>
      </c>
      <c r="H43" s="280"/>
      <c r="I43" s="280"/>
      <c r="J43" s="282" t="s">
        <v>988</v>
      </c>
      <c r="K43" s="120"/>
      <c r="L43" s="112"/>
      <c r="M43" s="112"/>
      <c r="N43" s="112"/>
      <c r="O43" s="112"/>
      <c r="P43" s="112"/>
      <c r="Q43" s="112"/>
      <c r="R43" s="112"/>
      <c r="S43" s="112"/>
      <c r="T43" s="112"/>
      <c r="U43" s="112"/>
      <c r="V43" s="112"/>
      <c r="W43" s="112"/>
      <c r="X43" s="112"/>
      <c r="Y43" s="112"/>
      <c r="Z43" s="112"/>
    </row>
    <row r="44" spans="1:26" ht="56.25" customHeight="1">
      <c r="A44" s="112"/>
      <c r="B44" s="116"/>
      <c r="C44" s="523" t="str">
        <f>'Autodiagnóstico '!C197</f>
        <v>DESARROLLO</v>
      </c>
      <c r="D44" s="283" t="str">
        <f>+'Autodiagnóstico '!E197</f>
        <v>Conocimiento institucional</v>
      </c>
      <c r="E44" s="284">
        <v>30</v>
      </c>
      <c r="F44" s="285" t="str">
        <f>+'Autodiagnóstico '!H197</f>
        <v>Realizar reinducción a todos los servidores máximo cada dos años</v>
      </c>
      <c r="G44" s="286">
        <f>+'Autodiagnóstico '!N197</f>
        <v>0</v>
      </c>
      <c r="H44" s="285" t="s">
        <v>989</v>
      </c>
      <c r="I44" s="285"/>
      <c r="J44" s="287" t="s">
        <v>990</v>
      </c>
      <c r="K44" s="120"/>
      <c r="L44" s="112"/>
      <c r="M44" s="112"/>
      <c r="N44" s="112"/>
      <c r="O44" s="112"/>
      <c r="P44" s="112"/>
      <c r="Q44" s="112"/>
      <c r="R44" s="112"/>
      <c r="S44" s="112"/>
      <c r="T44" s="112"/>
      <c r="U44" s="112"/>
      <c r="V44" s="112"/>
      <c r="W44" s="112"/>
      <c r="X44" s="112"/>
      <c r="Y44" s="112"/>
      <c r="Z44" s="112"/>
    </row>
    <row r="45" spans="1:26" ht="97.5" customHeight="1">
      <c r="A45" s="112"/>
      <c r="B45" s="116"/>
      <c r="C45" s="516"/>
      <c r="D45" s="519" t="str">
        <f>+'Autodiagnóstico '!E202</f>
        <v>Gestión de la información</v>
      </c>
      <c r="E45" s="254">
        <v>31</v>
      </c>
      <c r="F45" s="65" t="str">
        <f>+'Autodiagnóstico '!H202</f>
        <v>Llevar registros apropiados del número de gerentes públicos que hay en la entidad, así como de su movilidad</v>
      </c>
      <c r="G45" s="255">
        <f>+'Autodiagnóstico '!N202</f>
        <v>0</v>
      </c>
      <c r="H45" s="65" t="s">
        <v>991</v>
      </c>
      <c r="I45" s="65" t="s">
        <v>977</v>
      </c>
      <c r="J45" s="256" t="s">
        <v>992</v>
      </c>
      <c r="K45" s="120"/>
      <c r="L45" s="112"/>
      <c r="M45" s="112"/>
      <c r="N45" s="112"/>
      <c r="O45" s="112"/>
      <c r="P45" s="112"/>
      <c r="Q45" s="112"/>
      <c r="R45" s="112"/>
      <c r="S45" s="112"/>
      <c r="T45" s="112"/>
      <c r="U45" s="112"/>
      <c r="V45" s="112"/>
      <c r="W45" s="112"/>
      <c r="X45" s="112"/>
      <c r="Y45" s="112"/>
      <c r="Z45" s="112"/>
    </row>
    <row r="46" spans="1:26" ht="102" customHeight="1">
      <c r="A46" s="112"/>
      <c r="B46" s="116"/>
      <c r="C46" s="516"/>
      <c r="D46" s="355"/>
      <c r="E46" s="226">
        <v>32</v>
      </c>
      <c r="F46" s="56" t="str">
        <f>+'Autodiagnóstico '!H207</f>
        <v>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v>
      </c>
      <c r="G46" s="251">
        <f>+'Autodiagnóstico '!N207</f>
        <v>0</v>
      </c>
      <c r="H46" s="56"/>
      <c r="I46" s="56" t="s">
        <v>977</v>
      </c>
      <c r="J46" s="252" t="s">
        <v>993</v>
      </c>
      <c r="K46" s="120"/>
      <c r="L46" s="112"/>
      <c r="M46" s="112"/>
      <c r="N46" s="112"/>
      <c r="O46" s="112"/>
      <c r="P46" s="112"/>
      <c r="Q46" s="112"/>
      <c r="R46" s="112"/>
      <c r="S46" s="112"/>
      <c r="T46" s="112"/>
      <c r="U46" s="112"/>
      <c r="V46" s="112"/>
      <c r="W46" s="112"/>
      <c r="X46" s="112"/>
      <c r="Y46" s="112"/>
      <c r="Z46" s="112"/>
    </row>
    <row r="47" spans="1:26" ht="78.75" customHeight="1">
      <c r="A47" s="112"/>
      <c r="B47" s="116"/>
      <c r="C47" s="516"/>
      <c r="D47" s="355"/>
      <c r="E47" s="226">
        <v>33</v>
      </c>
      <c r="F47" s="56" t="str">
        <f>+'Autodiagnóstico '!H212</f>
        <v>Movilidad:
Contar con información confiable sobre los Servidores que dados sus conocimientos y habilidades, potencialmente puedan ser reubicados en otras dependencias, encargarse en otro empleo o se les pueda comisionar para desempeñar cargos de libre nombramiento y remoción.</v>
      </c>
      <c r="G47" s="251">
        <f>+'Autodiagnóstico '!N212</f>
        <v>0</v>
      </c>
      <c r="H47" s="56"/>
      <c r="I47" s="56" t="s">
        <v>994</v>
      </c>
      <c r="J47" s="252" t="s">
        <v>995</v>
      </c>
      <c r="K47" s="120"/>
      <c r="L47" s="112"/>
      <c r="M47" s="112"/>
      <c r="N47" s="112"/>
      <c r="O47" s="112"/>
      <c r="P47" s="112"/>
      <c r="Q47" s="112"/>
      <c r="R47" s="112"/>
      <c r="S47" s="112"/>
      <c r="T47" s="112"/>
      <c r="U47" s="112"/>
      <c r="V47" s="112"/>
      <c r="W47" s="112"/>
      <c r="X47" s="112"/>
      <c r="Y47" s="112"/>
      <c r="Z47" s="112"/>
    </row>
    <row r="48" spans="1:26" ht="90.75" customHeight="1">
      <c r="A48" s="112"/>
      <c r="B48" s="116"/>
      <c r="C48" s="516"/>
      <c r="D48" s="356"/>
      <c r="E48" s="253">
        <v>34</v>
      </c>
      <c r="F48" s="64" t="str">
        <f>+'Autodiagnóstico '!H217</f>
        <v>Llevar registros de todas las actividades de bienestar y capacitación realizadas, y contar con información sistematizada sobre número de asistentes y servidores que participaron en las actividades, incluyendo familiares.</v>
      </c>
      <c r="G48" s="257">
        <f>+'Autodiagnóstico '!N217</f>
        <v>0</v>
      </c>
      <c r="H48" s="64"/>
      <c r="I48" s="64" t="s">
        <v>996</v>
      </c>
      <c r="J48" s="258" t="s">
        <v>992</v>
      </c>
      <c r="K48" s="120"/>
      <c r="L48" s="112"/>
      <c r="M48" s="112"/>
      <c r="N48" s="112"/>
      <c r="O48" s="112"/>
      <c r="P48" s="112"/>
      <c r="Q48" s="112"/>
      <c r="R48" s="112"/>
      <c r="S48" s="112"/>
      <c r="T48" s="112"/>
      <c r="U48" s="112"/>
      <c r="V48" s="112"/>
      <c r="W48" s="112"/>
      <c r="X48" s="112"/>
      <c r="Y48" s="112"/>
      <c r="Z48" s="112"/>
    </row>
    <row r="49" spans="1:26" ht="95.25" customHeight="1">
      <c r="A49" s="112"/>
      <c r="B49" s="116"/>
      <c r="C49" s="516"/>
      <c r="D49" s="519" t="str">
        <f>+'Autodiagnóstico '!E222</f>
        <v>Gestión del desempeño</v>
      </c>
      <c r="E49" s="254">
        <v>35</v>
      </c>
      <c r="F49" s="65" t="str">
        <f>+'Autodiagnóstico '!H222</f>
        <v>Adopción mediante acto administrativo del sistema de evaluación del desempeño y los acuerdos de gestión</v>
      </c>
      <c r="G49" s="255">
        <f>+'Autodiagnóstico '!N222</f>
        <v>0</v>
      </c>
      <c r="H49" s="353" t="s">
        <v>997</v>
      </c>
      <c r="I49" s="65" t="s">
        <v>998</v>
      </c>
      <c r="J49" s="256" t="s">
        <v>965</v>
      </c>
      <c r="K49" s="120"/>
      <c r="L49" s="112"/>
      <c r="M49" s="112"/>
      <c r="N49" s="112"/>
      <c r="O49" s="112"/>
      <c r="P49" s="112"/>
      <c r="Q49" s="112"/>
      <c r="R49" s="112"/>
      <c r="S49" s="112"/>
      <c r="T49" s="112"/>
      <c r="U49" s="112"/>
      <c r="V49" s="112"/>
      <c r="W49" s="112"/>
      <c r="X49" s="112"/>
      <c r="Y49" s="112"/>
      <c r="Z49" s="112"/>
    </row>
    <row r="50" spans="1:26" ht="59.25" customHeight="1">
      <c r="A50" s="112"/>
      <c r="B50" s="116"/>
      <c r="C50" s="516"/>
      <c r="D50" s="355"/>
      <c r="E50" s="226">
        <v>36</v>
      </c>
      <c r="F50" s="56" t="str">
        <f>+'Autodiagnóstico '!H227</f>
        <v>Se ha facilitado el proceso de acuerdos de gestión implementando la normatividad vigente y haciendo las capacitaciones correspondientes</v>
      </c>
      <c r="G50" s="251">
        <f>+'Autodiagnóstico '!N227</f>
        <v>0</v>
      </c>
      <c r="H50" s="326"/>
      <c r="I50" s="56"/>
      <c r="J50" s="252" t="s">
        <v>999</v>
      </c>
      <c r="K50" s="120"/>
      <c r="L50" s="112"/>
      <c r="M50" s="112"/>
      <c r="N50" s="112"/>
      <c r="O50" s="112"/>
      <c r="P50" s="112"/>
      <c r="Q50" s="112"/>
      <c r="R50" s="112"/>
      <c r="S50" s="112"/>
      <c r="T50" s="112"/>
      <c r="U50" s="112"/>
      <c r="V50" s="112"/>
      <c r="W50" s="112"/>
      <c r="X50" s="112"/>
      <c r="Y50" s="112"/>
      <c r="Z50" s="112"/>
    </row>
    <row r="51" spans="1:26" ht="149.25" customHeight="1">
      <c r="A51" s="112"/>
      <c r="B51" s="116"/>
      <c r="C51" s="516"/>
      <c r="D51" s="355"/>
      <c r="E51" s="226">
        <v>37</v>
      </c>
      <c r="F51" s="56" t="str">
        <f>+'Autodiagnóstico '!H232</f>
        <v>Llevar a cabo las labores de evaluación de desempeño de conformidad con la normatividad vigente y llevar los registros correspondientes, en sus respectivas fases.</v>
      </c>
      <c r="G51" s="251">
        <f>+'Autodiagnóstico '!N232</f>
        <v>0</v>
      </c>
      <c r="H51" s="56"/>
      <c r="I51" s="56" t="s">
        <v>1000</v>
      </c>
      <c r="J51" s="252" t="s">
        <v>1001</v>
      </c>
      <c r="K51" s="120"/>
      <c r="L51" s="112"/>
      <c r="M51" s="112"/>
      <c r="N51" s="112"/>
      <c r="O51" s="112"/>
      <c r="P51" s="112"/>
      <c r="Q51" s="112"/>
      <c r="R51" s="112"/>
      <c r="S51" s="112"/>
      <c r="T51" s="112"/>
      <c r="U51" s="112"/>
      <c r="V51" s="112"/>
      <c r="W51" s="112"/>
      <c r="X51" s="112"/>
      <c r="Y51" s="112"/>
      <c r="Z51" s="112"/>
    </row>
    <row r="52" spans="1:26" ht="45" customHeight="1">
      <c r="A52" s="112"/>
      <c r="B52" s="116"/>
      <c r="C52" s="516"/>
      <c r="D52" s="355"/>
      <c r="E52" s="226">
        <v>38</v>
      </c>
      <c r="F52" s="56" t="str">
        <f>+'Autodiagnóstico '!H237</f>
        <v>Establecer y hacer seguimiento a los planes de mejoramiento individual teniendo en cuenta:</v>
      </c>
      <c r="G52" s="251">
        <f>+'Autodiagnóstico '!N237</f>
        <v>0</v>
      </c>
      <c r="H52" s="56"/>
      <c r="I52" s="56" t="s">
        <v>1002</v>
      </c>
      <c r="J52" s="252" t="s">
        <v>1003</v>
      </c>
      <c r="K52" s="120"/>
      <c r="L52" s="112"/>
      <c r="M52" s="112"/>
      <c r="N52" s="112"/>
      <c r="O52" s="112"/>
      <c r="P52" s="112"/>
      <c r="Q52" s="112"/>
      <c r="R52" s="112"/>
      <c r="S52" s="112"/>
      <c r="T52" s="112"/>
      <c r="U52" s="112"/>
      <c r="V52" s="112"/>
      <c r="W52" s="112"/>
      <c r="X52" s="112"/>
      <c r="Y52" s="112"/>
      <c r="Z52" s="112"/>
    </row>
    <row r="53" spans="1:26" ht="42.75" customHeight="1">
      <c r="A53" s="112"/>
      <c r="B53" s="116"/>
      <c r="C53" s="516"/>
      <c r="D53" s="355"/>
      <c r="E53" s="260" t="s">
        <v>378</v>
      </c>
      <c r="F53" s="56" t="str">
        <f>+'Autodiagnóstico '!I242</f>
        <v>Evaluación del desempeño</v>
      </c>
      <c r="G53" s="251">
        <f>+'Autodiagnóstico '!N242</f>
        <v>0</v>
      </c>
      <c r="H53" s="56"/>
      <c r="I53" s="56"/>
      <c r="J53" s="252" t="s">
        <v>1001</v>
      </c>
      <c r="K53" s="120"/>
      <c r="L53" s="112"/>
      <c r="M53" s="112"/>
      <c r="N53" s="112"/>
      <c r="O53" s="112"/>
      <c r="P53" s="112"/>
      <c r="Q53" s="112"/>
      <c r="R53" s="112"/>
      <c r="S53" s="112"/>
      <c r="T53" s="112"/>
      <c r="U53" s="112"/>
      <c r="V53" s="112"/>
      <c r="W53" s="112"/>
      <c r="X53" s="112"/>
      <c r="Y53" s="112"/>
      <c r="Z53" s="112"/>
    </row>
    <row r="54" spans="1:26" ht="34.5" customHeight="1">
      <c r="A54" s="112"/>
      <c r="B54" s="116"/>
      <c r="C54" s="516"/>
      <c r="D54" s="355"/>
      <c r="E54" s="260" t="s">
        <v>385</v>
      </c>
      <c r="F54" s="56" t="str">
        <f>+'Autodiagnóstico '!I247</f>
        <v>Diagnóstico de necesidades de capacitación realizada por Talento Humano</v>
      </c>
      <c r="G54" s="251">
        <f>+'Autodiagnóstico '!N247</f>
        <v>0</v>
      </c>
      <c r="H54" s="56"/>
      <c r="I54" s="56"/>
      <c r="J54" s="252" t="s">
        <v>947</v>
      </c>
      <c r="K54" s="120"/>
      <c r="L54" s="112"/>
      <c r="M54" s="112"/>
      <c r="N54" s="112"/>
      <c r="O54" s="112"/>
      <c r="P54" s="112"/>
      <c r="Q54" s="112"/>
      <c r="R54" s="112"/>
      <c r="S54" s="112"/>
      <c r="T54" s="112"/>
      <c r="U54" s="112"/>
      <c r="V54" s="112"/>
      <c r="W54" s="112"/>
      <c r="X54" s="112"/>
      <c r="Y54" s="112"/>
      <c r="Z54" s="112"/>
    </row>
    <row r="55" spans="1:26" ht="47.25" customHeight="1">
      <c r="A55" s="112"/>
      <c r="B55" s="116"/>
      <c r="C55" s="516"/>
      <c r="D55" s="356"/>
      <c r="E55" s="253">
        <v>39</v>
      </c>
      <c r="F55" s="64" t="str">
        <f>+'Autodiagnóstico '!H252</f>
        <v>Establecer mecanismos de evaluación periódica del desempeño en torno al servicio al ciudadano diferentes a las obligatorias.</v>
      </c>
      <c r="G55" s="257">
        <f>+'Autodiagnóstico '!N252</f>
        <v>0</v>
      </c>
      <c r="H55" s="64"/>
      <c r="I55" s="64"/>
      <c r="J55" s="258"/>
      <c r="K55" s="120"/>
      <c r="L55" s="112"/>
      <c r="M55" s="112"/>
      <c r="N55" s="112"/>
      <c r="O55" s="112"/>
      <c r="P55" s="112"/>
      <c r="Q55" s="112"/>
      <c r="R55" s="112"/>
      <c r="S55" s="112"/>
      <c r="T55" s="112"/>
      <c r="U55" s="112"/>
      <c r="V55" s="112"/>
      <c r="W55" s="112"/>
      <c r="X55" s="112"/>
      <c r="Y55" s="112"/>
      <c r="Z55" s="112"/>
    </row>
    <row r="56" spans="1:26" ht="180.75" customHeight="1">
      <c r="A56" s="112"/>
      <c r="B56" s="116"/>
      <c r="C56" s="516"/>
      <c r="D56" s="519" t="str">
        <f>+'Autodiagnóstico '!E257</f>
        <v>Capacitación</v>
      </c>
      <c r="E56" s="254">
        <v>40</v>
      </c>
      <c r="F56" s="65" t="str">
        <f>+'Autodiagnóstico '!H257</f>
        <v>Elaborar el plan institucional de capacitación (Formulación del Programa Institucional de Aprendizaje) teniendo en cuenta los 4 ejes temáticos del Plan Nacional de Formación y Capacitación 2020- 2030 y alineado a las nuevas dinámicas de la industria 4.0., así como los siguientes elementos:</v>
      </c>
      <c r="G56" s="255">
        <f>+'Autodiagnóstico '!N257</f>
        <v>0</v>
      </c>
      <c r="H56" s="353" t="s">
        <v>1004</v>
      </c>
      <c r="I56" s="65" t="s">
        <v>1005</v>
      </c>
      <c r="J56" s="256" t="s">
        <v>1006</v>
      </c>
      <c r="K56" s="120"/>
      <c r="L56" s="112"/>
      <c r="M56" s="112"/>
      <c r="N56" s="112"/>
      <c r="O56" s="112"/>
      <c r="P56" s="112"/>
      <c r="Q56" s="112"/>
      <c r="R56" s="112"/>
      <c r="S56" s="112"/>
      <c r="T56" s="112"/>
      <c r="U56" s="112"/>
      <c r="V56" s="112"/>
      <c r="W56" s="112"/>
      <c r="X56" s="112"/>
      <c r="Y56" s="112"/>
      <c r="Z56" s="112"/>
    </row>
    <row r="57" spans="1:26" ht="34.5" customHeight="1">
      <c r="A57" s="112"/>
      <c r="B57" s="116"/>
      <c r="C57" s="516"/>
      <c r="D57" s="355"/>
      <c r="E57" s="260" t="s">
        <v>406</v>
      </c>
      <c r="F57" s="56" t="str">
        <f>+'Autodiagnóstico '!I262</f>
        <v>Diagnóstico de necesidades de la entidad y de los gerentes públicos</v>
      </c>
      <c r="G57" s="251">
        <f>+'Autodiagnóstico '!N262</f>
        <v>0</v>
      </c>
      <c r="H57" s="325"/>
      <c r="I57" s="56" t="s">
        <v>1007</v>
      </c>
      <c r="J57" s="252" t="s">
        <v>1008</v>
      </c>
      <c r="K57" s="120"/>
      <c r="L57" s="112"/>
      <c r="M57" s="112"/>
      <c r="N57" s="112"/>
      <c r="O57" s="112"/>
      <c r="P57" s="112"/>
      <c r="Q57" s="112"/>
      <c r="R57" s="112"/>
      <c r="S57" s="112"/>
      <c r="T57" s="112"/>
      <c r="U57" s="112"/>
      <c r="V57" s="112"/>
      <c r="W57" s="112"/>
      <c r="X57" s="112"/>
      <c r="Y57" s="112"/>
      <c r="Z57" s="112"/>
    </row>
    <row r="58" spans="1:26" ht="27.75" customHeight="1">
      <c r="A58" s="112"/>
      <c r="B58" s="116"/>
      <c r="C58" s="516"/>
      <c r="D58" s="355"/>
      <c r="E58" s="260" t="s">
        <v>414</v>
      </c>
      <c r="F58" s="56" t="str">
        <f>+'Autodiagnóstico '!I267</f>
        <v>Orientaciones de la alta dirección</v>
      </c>
      <c r="G58" s="251">
        <f>+'Autodiagnóstico '!N267</f>
        <v>0</v>
      </c>
      <c r="H58" s="325"/>
      <c r="I58" s="56"/>
      <c r="J58" s="252" t="s">
        <v>1009</v>
      </c>
      <c r="K58" s="120"/>
      <c r="L58" s="112"/>
      <c r="M58" s="112"/>
      <c r="N58" s="112"/>
      <c r="O58" s="112"/>
      <c r="P58" s="112"/>
      <c r="Q58" s="112"/>
      <c r="R58" s="112"/>
      <c r="S58" s="112"/>
      <c r="T58" s="112"/>
      <c r="U58" s="112"/>
      <c r="V58" s="112"/>
      <c r="W58" s="112"/>
      <c r="X58" s="112"/>
      <c r="Y58" s="112"/>
      <c r="Z58" s="112"/>
    </row>
    <row r="59" spans="1:26" ht="34.5" customHeight="1">
      <c r="A59" s="112"/>
      <c r="B59" s="116"/>
      <c r="C59" s="516"/>
      <c r="D59" s="355"/>
      <c r="E59" s="260" t="s">
        <v>421</v>
      </c>
      <c r="F59" s="56" t="str">
        <f>+'Autodiagnóstico '!I272</f>
        <v>Oferta del sector Función Pública</v>
      </c>
      <c r="G59" s="251">
        <f>+'Autodiagnóstico '!N272</f>
        <v>0</v>
      </c>
      <c r="H59" s="326"/>
      <c r="I59" s="56" t="s">
        <v>1010</v>
      </c>
      <c r="J59" s="252" t="s">
        <v>1008</v>
      </c>
      <c r="K59" s="120"/>
      <c r="L59" s="112"/>
      <c r="M59" s="112"/>
      <c r="N59" s="112"/>
      <c r="O59" s="112"/>
      <c r="P59" s="112"/>
      <c r="Q59" s="112"/>
      <c r="R59" s="112"/>
      <c r="S59" s="112"/>
      <c r="T59" s="112"/>
      <c r="U59" s="112"/>
      <c r="V59" s="112"/>
      <c r="W59" s="112"/>
      <c r="X59" s="112"/>
      <c r="Y59" s="112"/>
      <c r="Z59" s="112"/>
    </row>
    <row r="60" spans="1:26" ht="19.5" customHeight="1">
      <c r="A60" s="112"/>
      <c r="B60" s="116"/>
      <c r="C60" s="516"/>
      <c r="D60" s="355"/>
      <c r="E60" s="288"/>
      <c r="F60" s="289" t="str">
        <f>+'Autodiagnóstico '!H277</f>
        <v>Desglosándolo en las siguientes fases:</v>
      </c>
      <c r="G60" s="290"/>
      <c r="H60" s="289"/>
      <c r="I60" s="289"/>
      <c r="J60" s="291"/>
      <c r="K60" s="120"/>
      <c r="L60" s="112"/>
      <c r="M60" s="112"/>
      <c r="N60" s="112"/>
      <c r="O60" s="112"/>
      <c r="P60" s="112"/>
      <c r="Q60" s="112"/>
      <c r="R60" s="112"/>
      <c r="S60" s="112"/>
      <c r="T60" s="112"/>
      <c r="U60" s="112"/>
      <c r="V60" s="112"/>
      <c r="W60" s="112"/>
      <c r="X60" s="112"/>
      <c r="Y60" s="112"/>
      <c r="Z60" s="112"/>
    </row>
    <row r="61" spans="1:26" ht="34.5" customHeight="1">
      <c r="A61" s="112"/>
      <c r="B61" s="116"/>
      <c r="C61" s="516"/>
      <c r="D61" s="355"/>
      <c r="E61" s="260" t="s">
        <v>429</v>
      </c>
      <c r="F61" s="56" t="str">
        <f>+'Autodiagnóstico '!I278</f>
        <v>Elaboración del diagnóstico de necesidades de aprendizaje organizacional, teniendo en cuenta las nuevas dinámicas de la industria 4.0.</v>
      </c>
      <c r="G61" s="251">
        <f>+'Autodiagnóstico '!N278</f>
        <v>0</v>
      </c>
      <c r="H61" s="349" t="s">
        <v>1011</v>
      </c>
      <c r="I61" s="56"/>
      <c r="J61" s="252" t="s">
        <v>1008</v>
      </c>
      <c r="K61" s="120"/>
      <c r="L61" s="112"/>
      <c r="M61" s="112"/>
      <c r="N61" s="112"/>
      <c r="O61" s="112"/>
      <c r="P61" s="112"/>
      <c r="Q61" s="112"/>
      <c r="R61" s="112"/>
      <c r="S61" s="112"/>
      <c r="T61" s="112"/>
      <c r="U61" s="112"/>
      <c r="V61" s="112"/>
      <c r="W61" s="112"/>
      <c r="X61" s="112"/>
      <c r="Y61" s="112"/>
      <c r="Z61" s="112"/>
    </row>
    <row r="62" spans="1:26" ht="34.5" customHeight="1">
      <c r="A62" s="112"/>
      <c r="B62" s="116"/>
      <c r="C62" s="516"/>
      <c r="D62" s="355"/>
      <c r="E62" s="260" t="s">
        <v>437</v>
      </c>
      <c r="F62" s="56" t="str">
        <f>+'Autodiagnóstico '!I283</f>
        <v>Formulación del componente de capacitación del Plan Estratégico de Talento Humano</v>
      </c>
      <c r="G62" s="251">
        <f>+'Autodiagnóstico '!N283</f>
        <v>0</v>
      </c>
      <c r="H62" s="325"/>
      <c r="I62" s="56"/>
      <c r="J62" s="252" t="s">
        <v>1008</v>
      </c>
      <c r="K62" s="120"/>
      <c r="L62" s="112"/>
      <c r="M62" s="112"/>
      <c r="N62" s="112"/>
      <c r="O62" s="112"/>
      <c r="P62" s="112"/>
      <c r="Q62" s="112"/>
      <c r="R62" s="112"/>
      <c r="S62" s="112"/>
      <c r="T62" s="112"/>
      <c r="U62" s="112"/>
      <c r="V62" s="112"/>
      <c r="W62" s="112"/>
      <c r="X62" s="112"/>
      <c r="Y62" s="112"/>
      <c r="Z62" s="112"/>
    </row>
    <row r="63" spans="1:26" ht="34.5" customHeight="1">
      <c r="A63" s="112"/>
      <c r="B63" s="116"/>
      <c r="C63" s="516"/>
      <c r="D63" s="355"/>
      <c r="E63" s="260" t="s">
        <v>439</v>
      </c>
      <c r="F63" s="56" t="str">
        <f>+'Autodiagnóstico '!I288</f>
        <v>Diseño y aplicación de los programas de aprendizaje: inducción, entrenamiento y capacitación</v>
      </c>
      <c r="G63" s="251">
        <f>+'Autodiagnóstico '!N288</f>
        <v>0</v>
      </c>
      <c r="H63" s="325"/>
      <c r="I63" s="56"/>
      <c r="J63" s="252" t="s">
        <v>1009</v>
      </c>
      <c r="K63" s="120"/>
      <c r="L63" s="112"/>
      <c r="M63" s="112"/>
      <c r="N63" s="112"/>
      <c r="O63" s="112"/>
      <c r="P63" s="112"/>
      <c r="Q63" s="112"/>
      <c r="R63" s="112"/>
      <c r="S63" s="112"/>
      <c r="T63" s="112"/>
      <c r="U63" s="112"/>
      <c r="V63" s="112"/>
      <c r="W63" s="112"/>
      <c r="X63" s="112"/>
      <c r="Y63" s="112"/>
      <c r="Z63" s="112"/>
    </row>
    <row r="64" spans="1:26" ht="34.5" customHeight="1">
      <c r="A64" s="112"/>
      <c r="B64" s="116"/>
      <c r="C64" s="516"/>
      <c r="D64" s="355"/>
      <c r="E64" s="260" t="s">
        <v>441</v>
      </c>
      <c r="F64" s="56" t="str">
        <f>+'Autodiagnóstico '!I293</f>
        <v>Seguimiento y evaluación de los programas de aprendizaje</v>
      </c>
      <c r="G64" s="251">
        <f>+'Autodiagnóstico '!N293</f>
        <v>0</v>
      </c>
      <c r="H64" s="326"/>
      <c r="I64" s="56" t="s">
        <v>1012</v>
      </c>
      <c r="J64" s="252" t="s">
        <v>1009</v>
      </c>
      <c r="K64" s="120"/>
      <c r="L64" s="112"/>
      <c r="M64" s="112"/>
      <c r="N64" s="112"/>
      <c r="O64" s="112"/>
      <c r="P64" s="112"/>
      <c r="Q64" s="112"/>
      <c r="R64" s="112"/>
      <c r="S64" s="112"/>
      <c r="T64" s="112"/>
      <c r="U64" s="112"/>
      <c r="V64" s="112"/>
      <c r="W64" s="112"/>
      <c r="X64" s="112"/>
      <c r="Y64" s="112"/>
      <c r="Z64" s="112"/>
    </row>
    <row r="65" spans="1:26" ht="34.5" customHeight="1">
      <c r="A65" s="112"/>
      <c r="B65" s="116"/>
      <c r="C65" s="516"/>
      <c r="D65" s="355"/>
      <c r="E65" s="288"/>
      <c r="F65" s="510" t="str">
        <f>+'Autodiagnóstico '!H298</f>
        <v>Incluyendo contenidos que impacten las tres dimensiones de las competencias (ser, hacer y saber) en cada uno de los siguientes ejes temáticos, de acuerdo con el Diagnóstico de Necesidades de Aprendizaje Organizacional:</v>
      </c>
      <c r="G65" s="362"/>
      <c r="H65" s="362"/>
      <c r="I65" s="363"/>
      <c r="J65" s="291"/>
      <c r="K65" s="120"/>
      <c r="L65" s="112"/>
      <c r="M65" s="112"/>
      <c r="N65" s="112"/>
      <c r="O65" s="112"/>
      <c r="P65" s="112"/>
      <c r="Q65" s="112"/>
      <c r="R65" s="112"/>
      <c r="S65" s="112"/>
      <c r="T65" s="112"/>
      <c r="U65" s="112"/>
      <c r="V65" s="112"/>
      <c r="W65" s="112"/>
      <c r="X65" s="112"/>
      <c r="Y65" s="112"/>
      <c r="Z65" s="112"/>
    </row>
    <row r="66" spans="1:26" ht="34.5" customHeight="1">
      <c r="A66" s="112"/>
      <c r="B66" s="116"/>
      <c r="C66" s="516"/>
      <c r="D66" s="355"/>
      <c r="E66" s="260" t="s">
        <v>444</v>
      </c>
      <c r="F66" s="56" t="str">
        <f>+'Autodiagnóstico '!I299</f>
        <v>Gestión del Conocimiento y la Innovación</v>
      </c>
      <c r="G66" s="251">
        <f>+'Autodiagnóstico '!N299</f>
        <v>0</v>
      </c>
      <c r="H66" s="349" t="s">
        <v>1013</v>
      </c>
      <c r="I66" s="56"/>
      <c r="J66" s="252" t="s">
        <v>1014</v>
      </c>
      <c r="K66" s="120"/>
      <c r="L66" s="112"/>
      <c r="M66" s="112"/>
      <c r="N66" s="112"/>
      <c r="O66" s="112"/>
      <c r="P66" s="112"/>
      <c r="Q66" s="112"/>
      <c r="R66" s="112"/>
      <c r="S66" s="112"/>
      <c r="T66" s="112"/>
      <c r="U66" s="112"/>
      <c r="V66" s="112"/>
      <c r="W66" s="112"/>
      <c r="X66" s="112"/>
      <c r="Y66" s="112"/>
      <c r="Z66" s="112"/>
    </row>
    <row r="67" spans="1:26" ht="34.5" customHeight="1">
      <c r="A67" s="112"/>
      <c r="B67" s="116"/>
      <c r="C67" s="516"/>
      <c r="D67" s="355"/>
      <c r="E67" s="260" t="s">
        <v>451</v>
      </c>
      <c r="F67" s="56">
        <f>+'Autodiagnóstico '!I304</f>
        <v>0</v>
      </c>
      <c r="G67" s="251">
        <f>'Autodiagnóstico '!N304</f>
        <v>0</v>
      </c>
      <c r="H67" s="325"/>
      <c r="I67" s="56"/>
      <c r="J67" s="252" t="s">
        <v>1014</v>
      </c>
      <c r="K67" s="120"/>
      <c r="L67" s="112"/>
      <c r="M67" s="112"/>
      <c r="N67" s="112"/>
      <c r="O67" s="112"/>
      <c r="P67" s="112"/>
      <c r="Q67" s="112"/>
      <c r="R67" s="112"/>
      <c r="S67" s="112"/>
      <c r="T67" s="112"/>
      <c r="U67" s="112"/>
      <c r="V67" s="112"/>
      <c r="W67" s="112"/>
      <c r="X67" s="112"/>
      <c r="Y67" s="112"/>
      <c r="Z67" s="112"/>
    </row>
    <row r="68" spans="1:26" ht="34.5" customHeight="1">
      <c r="A68" s="112"/>
      <c r="B68" s="116"/>
      <c r="C68" s="516"/>
      <c r="D68" s="355"/>
      <c r="E68" s="260" t="s">
        <v>455</v>
      </c>
      <c r="F68" s="56" t="str">
        <f>+'Autodiagnóstico '!I309</f>
        <v>Creación de Valor Público</v>
      </c>
      <c r="G68" s="251">
        <f>'Autodiagnóstico '!N309</f>
        <v>0</v>
      </c>
      <c r="H68" s="325"/>
      <c r="I68" s="56"/>
      <c r="J68" s="252" t="s">
        <v>1014</v>
      </c>
      <c r="K68" s="120"/>
      <c r="L68" s="112"/>
      <c r="M68" s="112"/>
      <c r="N68" s="112"/>
      <c r="O68" s="112"/>
      <c r="P68" s="112"/>
      <c r="Q68" s="112"/>
      <c r="R68" s="112"/>
      <c r="S68" s="112"/>
      <c r="T68" s="112"/>
      <c r="U68" s="112"/>
      <c r="V68" s="112"/>
      <c r="W68" s="112"/>
      <c r="X68" s="112"/>
      <c r="Y68" s="112"/>
      <c r="Z68" s="112"/>
    </row>
    <row r="69" spans="1:26" ht="44.25" customHeight="1">
      <c r="A69" s="112"/>
      <c r="B69" s="116"/>
      <c r="C69" s="516"/>
      <c r="D69" s="355"/>
      <c r="E69" s="260" t="s">
        <v>460</v>
      </c>
      <c r="F69" s="56" t="str">
        <f>+'Autodiagnóstico '!I314</f>
        <v>Probidad y Ética de lo Público</v>
      </c>
      <c r="G69" s="251">
        <f>'Autodiagnóstico '!N314</f>
        <v>0</v>
      </c>
      <c r="H69" s="326"/>
      <c r="I69" s="56"/>
      <c r="J69" s="252" t="s">
        <v>1015</v>
      </c>
      <c r="K69" s="120"/>
      <c r="L69" s="112"/>
      <c r="M69" s="112"/>
      <c r="N69" s="112"/>
      <c r="O69" s="112"/>
      <c r="P69" s="112"/>
      <c r="Q69" s="112"/>
      <c r="R69" s="112"/>
      <c r="S69" s="112"/>
      <c r="T69" s="112"/>
      <c r="U69" s="112"/>
      <c r="V69" s="112"/>
      <c r="W69" s="112"/>
      <c r="X69" s="112"/>
      <c r="Y69" s="112"/>
      <c r="Z69" s="112"/>
    </row>
    <row r="70" spans="1:26" ht="34.5" customHeight="1">
      <c r="A70" s="112"/>
      <c r="B70" s="116"/>
      <c r="C70" s="516"/>
      <c r="D70" s="356"/>
      <c r="E70" s="253">
        <v>41</v>
      </c>
      <c r="F70" s="64" t="str">
        <f>+'Autodiagnóstico '!H319</f>
        <v>Desarrollar el programa de bilingüismo en la entidad</v>
      </c>
      <c r="G70" s="257">
        <f>+'Autodiagnóstico '!N319</f>
        <v>0</v>
      </c>
      <c r="H70" s="64"/>
      <c r="I70" s="64"/>
      <c r="J70" s="258" t="s">
        <v>1016</v>
      </c>
      <c r="K70" s="120"/>
      <c r="L70" s="112"/>
      <c r="M70" s="112"/>
      <c r="N70" s="112"/>
      <c r="O70" s="112"/>
      <c r="P70" s="112"/>
      <c r="Q70" s="112"/>
      <c r="R70" s="112"/>
      <c r="S70" s="112"/>
      <c r="T70" s="112"/>
      <c r="U70" s="112"/>
      <c r="V70" s="112"/>
      <c r="W70" s="112"/>
      <c r="X70" s="112"/>
      <c r="Y70" s="112"/>
      <c r="Z70" s="112"/>
    </row>
    <row r="71" spans="1:26" ht="144.75" customHeight="1">
      <c r="A71" s="112"/>
      <c r="B71" s="116"/>
      <c r="C71" s="516"/>
      <c r="D71" s="519" t="str">
        <f>+'Autodiagnóstico '!E324</f>
        <v xml:space="preserve">Bienestar </v>
      </c>
      <c r="E71" s="254">
        <v>42</v>
      </c>
      <c r="F71" s="65" t="str">
        <f>+'Autodiagnóstico '!H324</f>
        <v>Elaborar el plan de bienestar e incentivos, teniendo en cuenta los lineamientos y ejes temáticos del Programa Nacional de Bienestar 2020 - 2022 y los siguientes elementos:</v>
      </c>
      <c r="G71" s="255">
        <f>+'Autodiagnóstico '!N324</f>
        <v>0</v>
      </c>
      <c r="H71" s="65" t="s">
        <v>1017</v>
      </c>
      <c r="I71" s="65" t="s">
        <v>1018</v>
      </c>
      <c r="J71" s="256" t="s">
        <v>1019</v>
      </c>
      <c r="K71" s="120"/>
      <c r="L71" s="112"/>
      <c r="M71" s="112"/>
      <c r="N71" s="112"/>
      <c r="O71" s="112"/>
      <c r="P71" s="112"/>
      <c r="Q71" s="112"/>
      <c r="R71" s="112"/>
      <c r="S71" s="112"/>
      <c r="T71" s="112"/>
      <c r="U71" s="112"/>
      <c r="V71" s="112"/>
      <c r="W71" s="112"/>
      <c r="X71" s="112"/>
      <c r="Y71" s="112"/>
      <c r="Z71" s="112"/>
    </row>
    <row r="72" spans="1:26" ht="13.5" customHeight="1">
      <c r="A72" s="112"/>
      <c r="B72" s="116"/>
      <c r="C72" s="516"/>
      <c r="D72" s="355"/>
      <c r="E72" s="260" t="s">
        <v>482</v>
      </c>
      <c r="F72" s="65" t="str">
        <f>+'Autodiagnóstico '!I329</f>
        <v>Incentivos para los gerentes públicos</v>
      </c>
      <c r="G72" s="251">
        <f>+'Autodiagnóstico '!N329</f>
        <v>0</v>
      </c>
      <c r="H72" s="56" t="s">
        <v>1020</v>
      </c>
      <c r="I72" s="56"/>
      <c r="J72" s="252" t="s">
        <v>1021</v>
      </c>
      <c r="K72" s="120"/>
      <c r="L72" s="112"/>
      <c r="M72" s="112"/>
      <c r="N72" s="112"/>
      <c r="O72" s="112"/>
      <c r="P72" s="112"/>
      <c r="Q72" s="112"/>
      <c r="R72" s="112"/>
      <c r="S72" s="112"/>
      <c r="T72" s="112"/>
      <c r="U72" s="112"/>
      <c r="V72" s="112"/>
      <c r="W72" s="112"/>
      <c r="X72" s="112"/>
      <c r="Y72" s="112"/>
      <c r="Z72" s="112"/>
    </row>
    <row r="73" spans="1:26" ht="34.5" customHeight="1">
      <c r="A73" s="112"/>
      <c r="B73" s="116"/>
      <c r="C73" s="516"/>
      <c r="D73" s="355"/>
      <c r="E73" s="260" t="s">
        <v>488</v>
      </c>
      <c r="F73" s="65" t="str">
        <f>+'Autodiagnóstico '!I334</f>
        <v>Equipos de trabajo (pecuniarios)</v>
      </c>
      <c r="G73" s="251">
        <f>+'Autodiagnóstico '!N334</f>
        <v>0</v>
      </c>
      <c r="H73" s="349" t="s">
        <v>1022</v>
      </c>
      <c r="I73" s="56"/>
      <c r="J73" s="252" t="s">
        <v>1023</v>
      </c>
      <c r="K73" s="120"/>
      <c r="L73" s="112"/>
      <c r="M73" s="112"/>
      <c r="N73" s="112"/>
      <c r="O73" s="112"/>
      <c r="P73" s="112"/>
      <c r="Q73" s="112"/>
      <c r="R73" s="112"/>
      <c r="S73" s="112"/>
      <c r="T73" s="112"/>
      <c r="U73" s="112"/>
      <c r="V73" s="112"/>
      <c r="W73" s="112"/>
      <c r="X73" s="112"/>
      <c r="Y73" s="112"/>
      <c r="Z73" s="112"/>
    </row>
    <row r="74" spans="1:26" ht="34.5" customHeight="1">
      <c r="A74" s="112"/>
      <c r="B74" s="116"/>
      <c r="C74" s="516"/>
      <c r="D74" s="355"/>
      <c r="E74" s="260" t="s">
        <v>493</v>
      </c>
      <c r="F74" s="65" t="str">
        <f>+'Autodiagnóstico '!I339</f>
        <v>Incentivos no pecuniarios</v>
      </c>
      <c r="G74" s="251">
        <f>+'Autodiagnóstico '!N339</f>
        <v>0</v>
      </c>
      <c r="H74" s="325"/>
      <c r="I74" s="56"/>
      <c r="J74" s="252" t="s">
        <v>1023</v>
      </c>
      <c r="K74" s="120"/>
      <c r="L74" s="112"/>
      <c r="M74" s="112"/>
      <c r="N74" s="112"/>
      <c r="O74" s="112"/>
      <c r="P74" s="112"/>
      <c r="Q74" s="112"/>
      <c r="R74" s="112"/>
      <c r="S74" s="112"/>
      <c r="T74" s="112"/>
      <c r="U74" s="112"/>
      <c r="V74" s="112"/>
      <c r="W74" s="112"/>
      <c r="X74" s="112"/>
      <c r="Y74" s="112"/>
      <c r="Z74" s="112"/>
    </row>
    <row r="75" spans="1:26" ht="34.5" customHeight="1">
      <c r="A75" s="112"/>
      <c r="B75" s="116"/>
      <c r="C75" s="516"/>
      <c r="D75" s="355"/>
      <c r="E75" s="260" t="s">
        <v>498</v>
      </c>
      <c r="F75" s="65" t="str">
        <f>+'Autodiagnóstico '!I344</f>
        <v>Criterios del área de Talento Humano</v>
      </c>
      <c r="G75" s="251">
        <f>+'Autodiagnóstico '!N344</f>
        <v>0</v>
      </c>
      <c r="H75" s="325"/>
      <c r="I75" s="56"/>
      <c r="J75" s="252" t="s">
        <v>1024</v>
      </c>
      <c r="K75" s="120"/>
      <c r="L75" s="112"/>
      <c r="M75" s="112"/>
      <c r="N75" s="112"/>
      <c r="O75" s="112"/>
      <c r="P75" s="112"/>
      <c r="Q75" s="112"/>
      <c r="R75" s="112"/>
      <c r="S75" s="112"/>
      <c r="T75" s="112"/>
      <c r="U75" s="112"/>
      <c r="V75" s="112"/>
      <c r="W75" s="112"/>
      <c r="X75" s="112"/>
      <c r="Y75" s="112"/>
      <c r="Z75" s="112"/>
    </row>
    <row r="76" spans="1:26" ht="34.5" customHeight="1">
      <c r="A76" s="112"/>
      <c r="B76" s="116"/>
      <c r="C76" s="516"/>
      <c r="D76" s="355"/>
      <c r="E76" s="260" t="s">
        <v>503</v>
      </c>
      <c r="F76" s="65" t="str">
        <f>+'Autodiagnóstico '!I349</f>
        <v>Decisiones de la alta dirección</v>
      </c>
      <c r="G76" s="251">
        <f>+'Autodiagnóstico '!N349</f>
        <v>0</v>
      </c>
      <c r="H76" s="325"/>
      <c r="I76" s="56"/>
      <c r="J76" s="252" t="s">
        <v>1024</v>
      </c>
      <c r="K76" s="120"/>
      <c r="L76" s="112"/>
      <c r="M76" s="112"/>
      <c r="N76" s="112"/>
      <c r="O76" s="112"/>
      <c r="P76" s="112"/>
      <c r="Q76" s="112"/>
      <c r="R76" s="112"/>
      <c r="S76" s="112"/>
      <c r="T76" s="112"/>
      <c r="U76" s="112"/>
      <c r="V76" s="112"/>
      <c r="W76" s="112"/>
      <c r="X76" s="112"/>
      <c r="Y76" s="112"/>
      <c r="Z76" s="112"/>
    </row>
    <row r="77" spans="1:26" ht="41.25" customHeight="1">
      <c r="A77" s="112"/>
      <c r="B77" s="116"/>
      <c r="C77" s="516"/>
      <c r="D77" s="355"/>
      <c r="E77" s="260" t="s">
        <v>508</v>
      </c>
      <c r="F77" s="65" t="str">
        <f>+'Autodiagnóstico '!I354</f>
        <v>Diagnóstico de necesidades con base en un instrumento de recolección de información aplicado a los servidores públicos de la entidad</v>
      </c>
      <c r="G77" s="251">
        <f>+'Autodiagnóstico '!N354</f>
        <v>0</v>
      </c>
      <c r="H77" s="326"/>
      <c r="I77" s="56"/>
      <c r="J77" s="252" t="s">
        <v>1025</v>
      </c>
      <c r="K77" s="120"/>
      <c r="L77" s="112"/>
      <c r="M77" s="112"/>
      <c r="N77" s="112"/>
      <c r="O77" s="112"/>
      <c r="P77" s="112"/>
      <c r="Q77" s="112"/>
      <c r="R77" s="112"/>
      <c r="S77" s="112"/>
      <c r="T77" s="112"/>
      <c r="U77" s="112"/>
      <c r="V77" s="112"/>
      <c r="W77" s="112"/>
      <c r="X77" s="112"/>
      <c r="Y77" s="112"/>
      <c r="Z77" s="112"/>
    </row>
    <row r="78" spans="1:26" ht="18.75" customHeight="1">
      <c r="A78" s="112"/>
      <c r="B78" s="116"/>
      <c r="C78" s="516"/>
      <c r="D78" s="355"/>
      <c r="E78" s="288"/>
      <c r="F78" s="289" t="str">
        <f>+'Autodiagnóstico '!H359</f>
        <v>Incluyendo los siguientes temas:</v>
      </c>
      <c r="G78" s="290"/>
      <c r="H78" s="289"/>
      <c r="I78" s="289"/>
      <c r="J78" s="291"/>
      <c r="K78" s="120"/>
      <c r="L78" s="112"/>
      <c r="M78" s="112"/>
      <c r="N78" s="112"/>
      <c r="O78" s="112"/>
      <c r="P78" s="112"/>
      <c r="Q78" s="112"/>
      <c r="R78" s="112"/>
      <c r="S78" s="112"/>
      <c r="T78" s="112"/>
      <c r="U78" s="112"/>
      <c r="V78" s="112"/>
      <c r="W78" s="112"/>
      <c r="X78" s="112"/>
      <c r="Y78" s="112"/>
      <c r="Z78" s="112"/>
    </row>
    <row r="79" spans="1:26" ht="34.5" customHeight="1">
      <c r="A79" s="112"/>
      <c r="B79" s="116"/>
      <c r="C79" s="516"/>
      <c r="D79" s="355"/>
      <c r="E79" s="260" t="s">
        <v>514</v>
      </c>
      <c r="F79" s="65" t="str">
        <f>+'Autodiagnóstico '!I360</f>
        <v>Deportivos, recreativos y vacacionales</v>
      </c>
      <c r="G79" s="251">
        <f>+'Autodiagnóstico '!N360</f>
        <v>0</v>
      </c>
      <c r="H79" s="349" t="s">
        <v>1026</v>
      </c>
      <c r="I79" s="56"/>
      <c r="J79" s="252" t="s">
        <v>1027</v>
      </c>
      <c r="K79" s="120"/>
      <c r="L79" s="112"/>
      <c r="M79" s="112"/>
      <c r="N79" s="112"/>
      <c r="O79" s="112"/>
      <c r="P79" s="112"/>
      <c r="Q79" s="112"/>
      <c r="R79" s="112"/>
      <c r="S79" s="112"/>
      <c r="T79" s="112"/>
      <c r="U79" s="112"/>
      <c r="V79" s="112"/>
      <c r="W79" s="112"/>
      <c r="X79" s="112"/>
      <c r="Y79" s="112"/>
      <c r="Z79" s="112"/>
    </row>
    <row r="80" spans="1:26" ht="34.5" customHeight="1">
      <c r="A80" s="112"/>
      <c r="B80" s="116"/>
      <c r="C80" s="516"/>
      <c r="D80" s="355"/>
      <c r="E80" s="260" t="s">
        <v>520</v>
      </c>
      <c r="F80" s="65" t="str">
        <f>+'Autodiagnóstico '!I365</f>
        <v>Artísticos y culturales</v>
      </c>
      <c r="G80" s="251">
        <f>+'Autodiagnóstico '!N365</f>
        <v>0</v>
      </c>
      <c r="H80" s="325"/>
      <c r="I80" s="56"/>
      <c r="J80" s="252" t="s">
        <v>1027</v>
      </c>
      <c r="K80" s="120"/>
      <c r="L80" s="112"/>
      <c r="M80" s="112"/>
      <c r="N80" s="112"/>
      <c r="O80" s="112"/>
      <c r="P80" s="112"/>
      <c r="Q80" s="112"/>
      <c r="R80" s="112"/>
      <c r="S80" s="112"/>
      <c r="T80" s="112"/>
      <c r="U80" s="112"/>
      <c r="V80" s="112"/>
      <c r="W80" s="112"/>
      <c r="X80" s="112"/>
      <c r="Y80" s="112"/>
      <c r="Z80" s="112"/>
    </row>
    <row r="81" spans="1:26" ht="34.5" customHeight="1">
      <c r="A81" s="112"/>
      <c r="B81" s="116"/>
      <c r="C81" s="516"/>
      <c r="D81" s="355"/>
      <c r="E81" s="260" t="s">
        <v>525</v>
      </c>
      <c r="F81" s="65" t="str">
        <f>+'Autodiagnóstico '!I370</f>
        <v>Promoción y prevención de la salud</v>
      </c>
      <c r="G81" s="251">
        <f>+'Autodiagnóstico '!N370</f>
        <v>0</v>
      </c>
      <c r="H81" s="325"/>
      <c r="I81" s="56"/>
      <c r="J81" s="252" t="s">
        <v>1027</v>
      </c>
      <c r="K81" s="120"/>
      <c r="L81" s="112"/>
      <c r="M81" s="112"/>
      <c r="N81" s="112"/>
      <c r="O81" s="112"/>
      <c r="P81" s="112"/>
      <c r="Q81" s="112"/>
      <c r="R81" s="112"/>
      <c r="S81" s="112"/>
      <c r="T81" s="112"/>
      <c r="U81" s="112"/>
      <c r="V81" s="112"/>
      <c r="W81" s="112"/>
      <c r="X81" s="112"/>
      <c r="Y81" s="112"/>
      <c r="Z81" s="112"/>
    </row>
    <row r="82" spans="1:26" ht="34.5" customHeight="1">
      <c r="A82" s="112"/>
      <c r="B82" s="116"/>
      <c r="C82" s="516"/>
      <c r="D82" s="355"/>
      <c r="E82" s="260" t="s">
        <v>530</v>
      </c>
      <c r="F82" s="65" t="str">
        <f>+'Autodiagnóstico '!I375</f>
        <v>Educación en artes y artesanías</v>
      </c>
      <c r="G82" s="251">
        <f>+'Autodiagnóstico '!N375</f>
        <v>0</v>
      </c>
      <c r="H82" s="325"/>
      <c r="I82" s="56"/>
      <c r="J82" s="252" t="s">
        <v>1027</v>
      </c>
      <c r="K82" s="120"/>
      <c r="L82" s="112"/>
      <c r="M82" s="112"/>
      <c r="N82" s="112"/>
      <c r="O82" s="112"/>
      <c r="P82" s="112"/>
      <c r="Q82" s="112"/>
      <c r="R82" s="112"/>
      <c r="S82" s="112"/>
      <c r="T82" s="112"/>
      <c r="U82" s="112"/>
      <c r="V82" s="112"/>
      <c r="W82" s="112"/>
      <c r="X82" s="112"/>
      <c r="Y82" s="112"/>
      <c r="Z82" s="112"/>
    </row>
    <row r="83" spans="1:26" ht="34.5" customHeight="1">
      <c r="A83" s="112"/>
      <c r="B83" s="116"/>
      <c r="C83" s="516"/>
      <c r="D83" s="355"/>
      <c r="E83" s="260" t="s">
        <v>535</v>
      </c>
      <c r="F83" s="65" t="str">
        <f>+'Autodiagnóstico '!I380</f>
        <v>Promoción de programas de vivienda</v>
      </c>
      <c r="G83" s="251">
        <f>+'Autodiagnóstico '!N380</f>
        <v>0</v>
      </c>
      <c r="H83" s="325"/>
      <c r="I83" s="56"/>
      <c r="J83" s="252" t="s">
        <v>1027</v>
      </c>
      <c r="K83" s="120"/>
      <c r="L83" s="112"/>
      <c r="M83" s="112"/>
      <c r="N83" s="112"/>
      <c r="O83" s="112"/>
      <c r="P83" s="112"/>
      <c r="Q83" s="112"/>
      <c r="R83" s="112"/>
      <c r="S83" s="112"/>
      <c r="T83" s="112"/>
      <c r="U83" s="112"/>
      <c r="V83" s="112"/>
      <c r="W83" s="112"/>
      <c r="X83" s="112"/>
      <c r="Y83" s="112"/>
      <c r="Z83" s="112"/>
    </row>
    <row r="84" spans="1:26" ht="34.5" customHeight="1">
      <c r="A84" s="112"/>
      <c r="B84" s="116"/>
      <c r="C84" s="516"/>
      <c r="D84" s="355"/>
      <c r="E84" s="260" t="s">
        <v>540</v>
      </c>
      <c r="F84" s="65" t="str">
        <f>+'Autodiagnóstico '!I385</f>
        <v>Cambio organizacional</v>
      </c>
      <c r="G84" s="251">
        <f>+'Autodiagnóstico '!N385</f>
        <v>0</v>
      </c>
      <c r="H84" s="326"/>
      <c r="I84" s="56"/>
      <c r="J84" s="252" t="s">
        <v>1028</v>
      </c>
      <c r="K84" s="120"/>
      <c r="L84" s="112"/>
      <c r="M84" s="112"/>
      <c r="N84" s="112"/>
      <c r="O84" s="112"/>
      <c r="P84" s="112"/>
      <c r="Q84" s="112"/>
      <c r="R84" s="112"/>
      <c r="S84" s="112"/>
      <c r="T84" s="112"/>
      <c r="U84" s="112"/>
      <c r="V84" s="112"/>
      <c r="W84" s="112"/>
      <c r="X84" s="112"/>
      <c r="Y84" s="112"/>
      <c r="Z84" s="112"/>
    </row>
    <row r="85" spans="1:26" ht="34.5" customHeight="1">
      <c r="A85" s="112"/>
      <c r="B85" s="116"/>
      <c r="C85" s="516"/>
      <c r="D85" s="355"/>
      <c r="E85" s="260" t="s">
        <v>1029</v>
      </c>
      <c r="F85" s="65" t="str">
        <f>+'Autodiagnóstico '!I390</f>
        <v>Adaptación laboral</v>
      </c>
      <c r="G85" s="251">
        <f>+'Autodiagnóstico '!N390</f>
        <v>0</v>
      </c>
      <c r="H85" s="511" t="s">
        <v>1030</v>
      </c>
      <c r="I85" s="56"/>
      <c r="J85" s="252" t="s">
        <v>1028</v>
      </c>
      <c r="K85" s="120"/>
      <c r="L85" s="112"/>
      <c r="M85" s="112"/>
      <c r="N85" s="112"/>
      <c r="O85" s="112"/>
      <c r="P85" s="112"/>
      <c r="Q85" s="112"/>
      <c r="R85" s="112"/>
      <c r="S85" s="112"/>
      <c r="T85" s="112"/>
      <c r="U85" s="112"/>
      <c r="V85" s="112"/>
      <c r="W85" s="112"/>
      <c r="X85" s="112"/>
      <c r="Y85" s="112"/>
      <c r="Z85" s="112"/>
    </row>
    <row r="86" spans="1:26" ht="13.5" customHeight="1">
      <c r="A86" s="112"/>
      <c r="B86" s="116"/>
      <c r="C86" s="516"/>
      <c r="D86" s="355"/>
      <c r="E86" s="260" t="s">
        <v>550</v>
      </c>
      <c r="F86" s="65" t="str">
        <f>+'Autodiagnóstico '!I395</f>
        <v>Preparación a los pre pensionados para el retiro del servicio</v>
      </c>
      <c r="G86" s="251">
        <f>+'Autodiagnóstico '!N395</f>
        <v>0</v>
      </c>
      <c r="H86" s="326"/>
      <c r="I86" s="56"/>
      <c r="J86" s="252" t="s">
        <v>1031</v>
      </c>
      <c r="K86" s="120"/>
      <c r="L86" s="112"/>
      <c r="M86" s="112"/>
      <c r="N86" s="112"/>
      <c r="O86" s="112"/>
      <c r="P86" s="112"/>
      <c r="Q86" s="112"/>
      <c r="R86" s="112"/>
      <c r="S86" s="112"/>
      <c r="T86" s="112"/>
      <c r="U86" s="112"/>
      <c r="V86" s="112"/>
      <c r="W86" s="112"/>
      <c r="X86" s="112"/>
      <c r="Y86" s="112"/>
      <c r="Z86" s="112"/>
    </row>
    <row r="87" spans="1:26" ht="34.5" customHeight="1">
      <c r="A87" s="112"/>
      <c r="B87" s="116"/>
      <c r="C87" s="516"/>
      <c r="D87" s="355"/>
      <c r="E87" s="260" t="s">
        <v>555</v>
      </c>
      <c r="F87" s="65" t="str">
        <f>+'Autodiagnóstico '!I400</f>
        <v>Cultura organizacional</v>
      </c>
      <c r="G87" s="251">
        <f>+'Autodiagnóstico '!N400</f>
        <v>0</v>
      </c>
      <c r="H87" s="56"/>
      <c r="I87" s="56"/>
      <c r="J87" s="252" t="s">
        <v>1028</v>
      </c>
      <c r="K87" s="120"/>
      <c r="L87" s="112"/>
      <c r="M87" s="112"/>
      <c r="N87" s="112"/>
      <c r="O87" s="112"/>
      <c r="P87" s="112"/>
      <c r="Q87" s="112"/>
      <c r="R87" s="112"/>
      <c r="S87" s="112"/>
      <c r="T87" s="112"/>
      <c r="U87" s="112"/>
      <c r="V87" s="112"/>
      <c r="W87" s="112"/>
      <c r="X87" s="112"/>
      <c r="Y87" s="112"/>
      <c r="Z87" s="112"/>
    </row>
    <row r="88" spans="1:26" ht="34.5" customHeight="1">
      <c r="A88" s="112"/>
      <c r="B88" s="116"/>
      <c r="C88" s="516"/>
      <c r="D88" s="355"/>
      <c r="E88" s="260" t="s">
        <v>560</v>
      </c>
      <c r="F88" s="65" t="str">
        <f>+'Autodiagnóstico '!I405</f>
        <v>Programas de incentivos</v>
      </c>
      <c r="G88" s="251">
        <f>+'Autodiagnóstico '!N405</f>
        <v>0</v>
      </c>
      <c r="H88" s="56"/>
      <c r="I88" s="56"/>
      <c r="J88" s="252" t="s">
        <v>1028</v>
      </c>
      <c r="K88" s="120"/>
      <c r="L88" s="112"/>
      <c r="M88" s="112"/>
      <c r="N88" s="112"/>
      <c r="O88" s="112"/>
      <c r="P88" s="112"/>
      <c r="Q88" s="112"/>
      <c r="R88" s="112"/>
      <c r="S88" s="112"/>
      <c r="T88" s="112"/>
      <c r="U88" s="112"/>
      <c r="V88" s="112"/>
      <c r="W88" s="112"/>
      <c r="X88" s="112"/>
      <c r="Y88" s="112"/>
      <c r="Z88" s="112"/>
    </row>
    <row r="89" spans="1:26" ht="34.5" customHeight="1">
      <c r="A89" s="112"/>
      <c r="B89" s="116"/>
      <c r="C89" s="516"/>
      <c r="D89" s="355"/>
      <c r="E89" s="260" t="s">
        <v>565</v>
      </c>
      <c r="F89" s="65" t="str">
        <f>+'Autodiagnóstico '!I410</f>
        <v xml:space="preserve">Trabajo en equipo
</v>
      </c>
      <c r="G89" s="251">
        <f>+'Autodiagnóstico '!N410</f>
        <v>0</v>
      </c>
      <c r="H89" s="56"/>
      <c r="I89" s="56"/>
      <c r="J89" s="252" t="s">
        <v>1028</v>
      </c>
      <c r="K89" s="120"/>
      <c r="L89" s="112"/>
      <c r="M89" s="112"/>
      <c r="N89" s="112"/>
      <c r="O89" s="112"/>
      <c r="P89" s="112"/>
      <c r="Q89" s="112"/>
      <c r="R89" s="112"/>
      <c r="S89" s="112"/>
      <c r="T89" s="112"/>
      <c r="U89" s="112"/>
      <c r="V89" s="112"/>
      <c r="W89" s="112"/>
      <c r="X89" s="112"/>
      <c r="Y89" s="112"/>
      <c r="Z89" s="112"/>
    </row>
    <row r="90" spans="1:26" ht="34.5" customHeight="1">
      <c r="A90" s="112"/>
      <c r="B90" s="116"/>
      <c r="C90" s="516"/>
      <c r="D90" s="355"/>
      <c r="E90" s="260" t="s">
        <v>570</v>
      </c>
      <c r="F90" s="65" t="str">
        <f>+'Autodiagnóstico '!I415</f>
        <v>Educación formal (primaria, secundaria y media, superior)</v>
      </c>
      <c r="G90" s="251">
        <f>+'Autodiagnóstico '!N415</f>
        <v>0</v>
      </c>
      <c r="H90" s="56"/>
      <c r="I90" s="56"/>
      <c r="J90" s="252" t="s">
        <v>1027</v>
      </c>
      <c r="K90" s="120"/>
      <c r="L90" s="112"/>
      <c r="M90" s="112"/>
      <c r="N90" s="112"/>
      <c r="O90" s="112"/>
      <c r="P90" s="112"/>
      <c r="Q90" s="112"/>
      <c r="R90" s="112"/>
      <c r="S90" s="112"/>
      <c r="T90" s="112"/>
      <c r="U90" s="112"/>
      <c r="V90" s="112"/>
      <c r="W90" s="112"/>
      <c r="X90" s="112"/>
      <c r="Y90" s="112"/>
      <c r="Z90" s="112"/>
    </row>
    <row r="91" spans="1:26" ht="61.5" customHeight="1">
      <c r="A91" s="112"/>
      <c r="B91" s="116"/>
      <c r="C91" s="516"/>
      <c r="D91" s="355"/>
      <c r="E91" s="226">
        <v>43</v>
      </c>
      <c r="F91" s="56" t="str">
        <f>+'Autodiagnóstico '!H420</f>
        <v>Desarrollar el programa de entorno laboral saludable en la entidad.</v>
      </c>
      <c r="G91" s="251">
        <f>+'Autodiagnóstico '!N420</f>
        <v>0</v>
      </c>
      <c r="H91" s="56" t="s">
        <v>1032</v>
      </c>
      <c r="I91" s="56"/>
      <c r="J91" s="252"/>
      <c r="K91" s="120"/>
      <c r="L91" s="112"/>
      <c r="M91" s="112"/>
      <c r="N91" s="112"/>
      <c r="O91" s="112"/>
      <c r="P91" s="112"/>
      <c r="Q91" s="112"/>
      <c r="R91" s="112"/>
      <c r="S91" s="112"/>
      <c r="T91" s="112"/>
      <c r="U91" s="112"/>
      <c r="V91" s="112"/>
      <c r="W91" s="112"/>
      <c r="X91" s="112"/>
      <c r="Y91" s="112"/>
      <c r="Z91" s="112"/>
    </row>
    <row r="92" spans="1:26" ht="61.5" customHeight="1">
      <c r="A92" s="112"/>
      <c r="B92" s="116"/>
      <c r="C92" s="516"/>
      <c r="D92" s="355"/>
      <c r="E92" s="226">
        <v>44</v>
      </c>
      <c r="F92" s="56" t="str">
        <f>+'Autodiagnóstico '!H425</f>
        <v>Promoción del uso de la bicicleta por parte de los servidores públicos de la entidad.</v>
      </c>
      <c r="G92" s="251">
        <f>+'Autodiagnóstico '!N425</f>
        <v>0</v>
      </c>
      <c r="H92" s="56"/>
      <c r="I92" s="56"/>
      <c r="J92" s="252"/>
      <c r="K92" s="120"/>
      <c r="L92" s="112"/>
      <c r="M92" s="112"/>
      <c r="N92" s="112"/>
      <c r="O92" s="112"/>
      <c r="P92" s="112"/>
      <c r="Q92" s="112"/>
      <c r="R92" s="112"/>
      <c r="S92" s="112"/>
      <c r="T92" s="112"/>
      <c r="U92" s="112"/>
      <c r="V92" s="112"/>
      <c r="W92" s="112"/>
      <c r="X92" s="112"/>
      <c r="Y92" s="112"/>
      <c r="Z92" s="112"/>
    </row>
    <row r="93" spans="1:26" ht="96.75" customHeight="1">
      <c r="A93" s="112"/>
      <c r="B93" s="116"/>
      <c r="C93" s="516"/>
      <c r="D93" s="355"/>
      <c r="E93" s="226">
        <v>45</v>
      </c>
      <c r="F93" s="56" t="str">
        <f>+'Autodiagnóstico '!H430</f>
        <v>Día del Servidor Público:
Programar actividades de capacitación y jornadas de reflexión institucional dirigidas a fortalecer el sentido de pertenencia, la eficiencia, la adecuada prestación del servicio, los valores y la ética del servicio en lo público y el buen gobierno. Así mismo, adelantar actividades que exalten la labor del servidor público.</v>
      </c>
      <c r="G93" s="251">
        <f>+'Autodiagnóstico '!N430</f>
        <v>0</v>
      </c>
      <c r="H93" s="292" t="s">
        <v>1033</v>
      </c>
      <c r="I93" s="56"/>
      <c r="J93" s="252" t="s">
        <v>1034</v>
      </c>
      <c r="K93" s="120"/>
      <c r="L93" s="112"/>
      <c r="M93" s="112"/>
      <c r="N93" s="112"/>
      <c r="O93" s="112"/>
      <c r="P93" s="112"/>
      <c r="Q93" s="112"/>
      <c r="R93" s="112"/>
      <c r="S93" s="112"/>
      <c r="T93" s="112"/>
      <c r="U93" s="112"/>
      <c r="V93" s="112"/>
      <c r="W93" s="112"/>
      <c r="X93" s="112"/>
      <c r="Y93" s="112"/>
      <c r="Z93" s="112"/>
    </row>
    <row r="94" spans="1:26" ht="13.5" customHeight="1">
      <c r="A94" s="112"/>
      <c r="B94" s="116"/>
      <c r="C94" s="516"/>
      <c r="D94" s="356"/>
      <c r="E94" s="253">
        <v>46</v>
      </c>
      <c r="F94" s="64" t="str">
        <f>+'Autodiagnóstico '!H435</f>
        <v xml:space="preserve">Implementación de la estrategia salas amigas de La familia lactante del entorno laboral en entidades públicas </v>
      </c>
      <c r="G94" s="257">
        <f>+'Autodiagnóstico '!N435</f>
        <v>0</v>
      </c>
      <c r="H94" s="64"/>
      <c r="I94" s="64"/>
      <c r="J94" s="258" t="s">
        <v>1035</v>
      </c>
      <c r="K94" s="120"/>
      <c r="L94" s="112"/>
      <c r="M94" s="112"/>
      <c r="N94" s="112"/>
      <c r="O94" s="112"/>
      <c r="P94" s="112"/>
      <c r="Q94" s="112"/>
      <c r="R94" s="112"/>
      <c r="S94" s="112"/>
      <c r="T94" s="112"/>
      <c r="U94" s="112"/>
      <c r="V94" s="112"/>
      <c r="W94" s="112"/>
      <c r="X94" s="112"/>
      <c r="Y94" s="112"/>
      <c r="Z94" s="112"/>
    </row>
    <row r="95" spans="1:26" ht="13.5" customHeight="1">
      <c r="A95" s="112"/>
      <c r="B95" s="116"/>
      <c r="C95" s="516"/>
      <c r="D95" s="519" t="str">
        <f>+'Autodiagnóstico '!E440</f>
        <v>Administración del talento humano</v>
      </c>
      <c r="E95" s="254">
        <v>47</v>
      </c>
      <c r="F95" s="65" t="str">
        <f>+'Autodiagnóstico '!H440</f>
        <v>Desarrollar el programa de Estado Joven en la entidad.</v>
      </c>
      <c r="G95" s="255">
        <f>+'Autodiagnóstico '!N440</f>
        <v>0</v>
      </c>
      <c r="H95" s="65" t="s">
        <v>1036</v>
      </c>
      <c r="I95" s="65" t="s">
        <v>1037</v>
      </c>
      <c r="J95" s="256" t="s">
        <v>1038</v>
      </c>
      <c r="K95" s="120"/>
      <c r="L95" s="112"/>
      <c r="M95" s="112"/>
      <c r="N95" s="112"/>
      <c r="O95" s="112"/>
      <c r="P95" s="112"/>
      <c r="Q95" s="112"/>
      <c r="R95" s="112"/>
      <c r="S95" s="112"/>
      <c r="T95" s="112"/>
      <c r="U95" s="112"/>
      <c r="V95" s="112"/>
      <c r="W95" s="112"/>
      <c r="X95" s="112"/>
      <c r="Y95" s="112"/>
      <c r="Z95" s="112"/>
    </row>
    <row r="96" spans="1:26" ht="49.5" customHeight="1">
      <c r="A96" s="112"/>
      <c r="B96" s="116"/>
      <c r="C96" s="516"/>
      <c r="D96" s="355"/>
      <c r="E96" s="226">
        <v>48</v>
      </c>
      <c r="F96" s="56" t="str">
        <f>+'Autodiagnóstico '!H445</f>
        <v>Divulgar y participar del programa Servimos en la entidad</v>
      </c>
      <c r="G96" s="251">
        <f>+'Autodiagnóstico '!N445</f>
        <v>0</v>
      </c>
      <c r="H96" s="293" t="s">
        <v>1039</v>
      </c>
      <c r="I96" s="56"/>
      <c r="J96" s="252"/>
      <c r="K96" s="120"/>
      <c r="L96" s="112"/>
      <c r="M96" s="112"/>
      <c r="N96" s="112"/>
      <c r="O96" s="112"/>
      <c r="P96" s="112"/>
      <c r="Q96" s="112"/>
      <c r="R96" s="112"/>
      <c r="S96" s="112"/>
      <c r="T96" s="112"/>
      <c r="U96" s="112"/>
      <c r="V96" s="112"/>
      <c r="W96" s="112"/>
      <c r="X96" s="112"/>
      <c r="Y96" s="112"/>
      <c r="Z96" s="112"/>
    </row>
    <row r="97" spans="1:26" ht="66" customHeight="1">
      <c r="A97" s="112"/>
      <c r="B97" s="116"/>
      <c r="C97" s="516"/>
      <c r="D97" s="355"/>
      <c r="E97" s="226">
        <v>49</v>
      </c>
      <c r="F97" s="56" t="str">
        <f>+'Autodiagnóstico '!H450</f>
        <v>Desarrollar el programa de teletrabajo en la entidad</v>
      </c>
      <c r="G97" s="251">
        <f>+'Autodiagnóstico '!N450</f>
        <v>80</v>
      </c>
      <c r="H97" s="56" t="s">
        <v>1040</v>
      </c>
      <c r="I97" s="56"/>
      <c r="J97" s="252" t="s">
        <v>1041</v>
      </c>
      <c r="K97" s="120"/>
      <c r="L97" s="112"/>
      <c r="M97" s="112"/>
      <c r="N97" s="112"/>
      <c r="O97" s="112"/>
      <c r="P97" s="112"/>
      <c r="Q97" s="112"/>
      <c r="R97" s="112"/>
      <c r="S97" s="112"/>
      <c r="T97" s="112"/>
      <c r="U97" s="112"/>
      <c r="V97" s="112"/>
      <c r="W97" s="112"/>
      <c r="X97" s="112"/>
      <c r="Y97" s="112"/>
      <c r="Z97" s="112"/>
    </row>
    <row r="98" spans="1:26" ht="34.5" customHeight="1">
      <c r="A98" s="112"/>
      <c r="B98" s="116"/>
      <c r="C98" s="516"/>
      <c r="D98" s="355"/>
      <c r="E98" s="226">
        <v>50</v>
      </c>
      <c r="F98" s="56" t="str">
        <f>+'Autodiagnóstico '!H455</f>
        <v>Desarrollar el proceso de dotación de vestido y calzado de labor en la entidad</v>
      </c>
      <c r="G98" s="251">
        <f>+'Autodiagnóstico '!N455</f>
        <v>0</v>
      </c>
      <c r="H98" s="56" t="s">
        <v>1042</v>
      </c>
      <c r="I98" s="56"/>
      <c r="J98" s="252" t="s">
        <v>1043</v>
      </c>
      <c r="K98" s="120"/>
      <c r="L98" s="112"/>
      <c r="M98" s="112"/>
      <c r="N98" s="112"/>
      <c r="O98" s="112"/>
      <c r="P98" s="112"/>
      <c r="Q98" s="112"/>
      <c r="R98" s="112"/>
      <c r="S98" s="112"/>
      <c r="T98" s="112"/>
      <c r="U98" s="112"/>
      <c r="V98" s="112"/>
      <c r="W98" s="112"/>
      <c r="X98" s="112"/>
      <c r="Y98" s="112"/>
      <c r="Z98" s="112"/>
    </row>
    <row r="99" spans="1:26" ht="42.75" customHeight="1">
      <c r="A99" s="112"/>
      <c r="B99" s="116"/>
      <c r="C99" s="516"/>
      <c r="D99" s="355"/>
      <c r="E99" s="226">
        <v>51</v>
      </c>
      <c r="F99" s="56" t="str">
        <f>+'Autodiagnóstico '!H460</f>
        <v>Desarrollar el programa de horarios flexibles en la entidad.</v>
      </c>
      <c r="G99" s="251">
        <f>+'Autodiagnóstico '!N460</f>
        <v>0</v>
      </c>
      <c r="H99" s="56"/>
      <c r="I99" s="56"/>
      <c r="J99" s="252" t="s">
        <v>1044</v>
      </c>
      <c r="K99" s="120"/>
      <c r="L99" s="112"/>
      <c r="M99" s="112"/>
      <c r="N99" s="112"/>
      <c r="O99" s="112"/>
      <c r="P99" s="112"/>
      <c r="Q99" s="112"/>
      <c r="R99" s="112"/>
      <c r="S99" s="112"/>
      <c r="T99" s="112"/>
      <c r="U99" s="112"/>
      <c r="V99" s="112"/>
      <c r="W99" s="112"/>
      <c r="X99" s="112"/>
      <c r="Y99" s="112"/>
      <c r="Z99" s="112"/>
    </row>
    <row r="100" spans="1:26" ht="51.75" customHeight="1">
      <c r="A100" s="112"/>
      <c r="B100" s="116"/>
      <c r="C100" s="516"/>
      <c r="D100" s="355"/>
      <c r="E100" s="226">
        <v>52</v>
      </c>
      <c r="F100" s="56" t="str">
        <f>+'Autodiagnóstico '!H465</f>
        <v>Tramitar las situaciones administrativas y llevar registros estadísticos de su incidencia.</v>
      </c>
      <c r="G100" s="251">
        <f>+'Autodiagnóstico '!N465</f>
        <v>0</v>
      </c>
      <c r="H100" s="56" t="s">
        <v>1045</v>
      </c>
      <c r="I100" s="56"/>
      <c r="J100" s="252" t="s">
        <v>1046</v>
      </c>
      <c r="K100" s="120"/>
      <c r="L100" s="112"/>
      <c r="M100" s="112"/>
      <c r="N100" s="112"/>
      <c r="O100" s="112"/>
      <c r="P100" s="112"/>
      <c r="Q100" s="112"/>
      <c r="R100" s="112"/>
      <c r="S100" s="112"/>
      <c r="T100" s="112"/>
      <c r="U100" s="112"/>
      <c r="V100" s="112"/>
      <c r="W100" s="112"/>
      <c r="X100" s="112"/>
      <c r="Y100" s="112"/>
      <c r="Z100" s="112"/>
    </row>
    <row r="101" spans="1:26" ht="51.75" customHeight="1">
      <c r="A101" s="112"/>
      <c r="B101" s="116"/>
      <c r="C101" s="516"/>
      <c r="D101" s="355"/>
      <c r="E101" s="226">
        <v>53</v>
      </c>
      <c r="F101" s="56" t="str">
        <f>+'Autodiagnóstico '!H470</f>
        <v>Realizar las elecciones de los representantes de los empleados ante la comisión de personal y conformar la comisión</v>
      </c>
      <c r="G101" s="251">
        <f>+'Autodiagnóstico '!N470</f>
        <v>0</v>
      </c>
      <c r="H101" s="292" t="s">
        <v>1047</v>
      </c>
      <c r="I101" s="56"/>
      <c r="J101" s="252" t="s">
        <v>1048</v>
      </c>
      <c r="K101" s="120"/>
      <c r="L101" s="112"/>
      <c r="M101" s="112"/>
      <c r="N101" s="112"/>
      <c r="O101" s="112"/>
      <c r="P101" s="112"/>
      <c r="Q101" s="112"/>
      <c r="R101" s="112"/>
      <c r="S101" s="112"/>
      <c r="T101" s="112"/>
      <c r="U101" s="112"/>
      <c r="V101" s="112"/>
      <c r="W101" s="112"/>
      <c r="X101" s="112"/>
      <c r="Y101" s="112"/>
      <c r="Z101" s="112"/>
    </row>
    <row r="102" spans="1:26" ht="13.5" customHeight="1">
      <c r="A102" s="112"/>
      <c r="B102" s="116"/>
      <c r="C102" s="516"/>
      <c r="D102" s="356"/>
      <c r="E102" s="253">
        <v>54</v>
      </c>
      <c r="F102" s="64" t="str">
        <f>+'Autodiagnóstico '!H475</f>
        <v>Tramitar la nómina y llevar los registros estadísticos correspondientes.</v>
      </c>
      <c r="G102" s="257">
        <f>+'Autodiagnóstico '!N475</f>
        <v>0</v>
      </c>
      <c r="H102" s="64" t="s">
        <v>1049</v>
      </c>
      <c r="I102" s="64"/>
      <c r="J102" s="258" t="s">
        <v>947</v>
      </c>
      <c r="K102" s="120"/>
      <c r="L102" s="112"/>
      <c r="M102" s="112"/>
      <c r="N102" s="112"/>
      <c r="O102" s="112"/>
      <c r="P102" s="112"/>
      <c r="Q102" s="112"/>
      <c r="R102" s="112"/>
      <c r="S102" s="112"/>
      <c r="T102" s="112"/>
      <c r="U102" s="112"/>
      <c r="V102" s="112"/>
      <c r="W102" s="112"/>
      <c r="X102" s="112"/>
      <c r="Y102" s="112"/>
      <c r="Z102" s="112"/>
    </row>
    <row r="103" spans="1:26" ht="90" customHeight="1">
      <c r="A103" s="112"/>
      <c r="B103" s="116"/>
      <c r="C103" s="516"/>
      <c r="D103" s="519" t="str">
        <f>+'Autodiagnóstico '!E480</f>
        <v>Clima organizacional y cambio cultural</v>
      </c>
      <c r="E103" s="254">
        <v>55</v>
      </c>
      <c r="F103" s="65" t="str">
        <f>+'Autodiagnóstico '!H480</f>
        <v>Realizar mediciones de clima laboral (cada dos años máximo), y la correspondiente intervención de mejoramiento que permita corregir:</v>
      </c>
      <c r="G103" s="255">
        <f>+'Autodiagnóstico '!N480</f>
        <v>0</v>
      </c>
      <c r="H103" s="65" t="s">
        <v>1017</v>
      </c>
      <c r="I103" s="348" t="s">
        <v>1050</v>
      </c>
      <c r="J103" s="256" t="s">
        <v>967</v>
      </c>
      <c r="K103" s="120"/>
      <c r="L103" s="112"/>
      <c r="M103" s="112"/>
      <c r="N103" s="112"/>
      <c r="O103" s="112"/>
      <c r="P103" s="112"/>
      <c r="Q103" s="112"/>
      <c r="R103" s="112"/>
      <c r="S103" s="112"/>
      <c r="T103" s="112"/>
      <c r="U103" s="112"/>
      <c r="V103" s="112"/>
      <c r="W103" s="112"/>
      <c r="X103" s="112"/>
      <c r="Y103" s="112"/>
      <c r="Z103" s="112"/>
    </row>
    <row r="104" spans="1:26" ht="34.5" customHeight="1">
      <c r="A104" s="112"/>
      <c r="B104" s="116"/>
      <c r="C104" s="516"/>
      <c r="D104" s="355"/>
      <c r="E104" s="260" t="s">
        <v>669</v>
      </c>
      <c r="F104" s="56" t="str">
        <f>+'Autodiagnóstico '!I485</f>
        <v>El conocimiento de la orientación organizacional</v>
      </c>
      <c r="G104" s="251">
        <f>+'Autodiagnóstico '!N485</f>
        <v>0</v>
      </c>
      <c r="H104" s="56"/>
      <c r="I104" s="325"/>
      <c r="J104" s="252" t="s">
        <v>967</v>
      </c>
      <c r="K104" s="120"/>
      <c r="L104" s="112"/>
      <c r="M104" s="112"/>
      <c r="N104" s="112"/>
      <c r="O104" s="112"/>
      <c r="P104" s="112"/>
      <c r="Q104" s="112"/>
      <c r="R104" s="112"/>
      <c r="S104" s="112"/>
      <c r="T104" s="112"/>
      <c r="U104" s="112"/>
      <c r="V104" s="112"/>
      <c r="W104" s="112"/>
      <c r="X104" s="112"/>
      <c r="Y104" s="112"/>
      <c r="Z104" s="112"/>
    </row>
    <row r="105" spans="1:26" ht="34.5" customHeight="1">
      <c r="A105" s="112"/>
      <c r="B105" s="116"/>
      <c r="C105" s="516"/>
      <c r="D105" s="355"/>
      <c r="E105" s="260" t="s">
        <v>676</v>
      </c>
      <c r="F105" s="56" t="str">
        <f>+'Autodiagnóstico '!I490</f>
        <v>El estilo de dirección</v>
      </c>
      <c r="G105" s="251">
        <f>+'Autodiagnóstico '!N490</f>
        <v>0</v>
      </c>
      <c r="H105" s="56"/>
      <c r="I105" s="325"/>
      <c r="J105" s="252" t="s">
        <v>967</v>
      </c>
      <c r="K105" s="120"/>
      <c r="L105" s="112"/>
      <c r="M105" s="112"/>
      <c r="N105" s="112"/>
      <c r="O105" s="112"/>
      <c r="P105" s="112"/>
      <c r="Q105" s="112"/>
      <c r="R105" s="112"/>
      <c r="S105" s="112"/>
      <c r="T105" s="112"/>
      <c r="U105" s="112"/>
      <c r="V105" s="112"/>
      <c r="W105" s="112"/>
      <c r="X105" s="112"/>
      <c r="Y105" s="112"/>
      <c r="Z105" s="112"/>
    </row>
    <row r="106" spans="1:26" ht="34.5" customHeight="1">
      <c r="A106" s="112"/>
      <c r="B106" s="116"/>
      <c r="C106" s="516"/>
      <c r="D106" s="355"/>
      <c r="E106" s="260" t="s">
        <v>678</v>
      </c>
      <c r="F106" s="56" t="str">
        <f>+'Autodiagnóstico '!I495</f>
        <v>La comunicación e integración</v>
      </c>
      <c r="G106" s="251">
        <f>+'Autodiagnóstico '!N495</f>
        <v>0</v>
      </c>
      <c r="H106" s="56"/>
      <c r="I106" s="325"/>
      <c r="J106" s="252" t="s">
        <v>967</v>
      </c>
      <c r="K106" s="120"/>
      <c r="L106" s="112"/>
      <c r="M106" s="112"/>
      <c r="N106" s="112"/>
      <c r="O106" s="112"/>
      <c r="P106" s="112"/>
      <c r="Q106" s="112"/>
      <c r="R106" s="112"/>
      <c r="S106" s="112"/>
      <c r="T106" s="112"/>
      <c r="U106" s="112"/>
      <c r="V106" s="112"/>
      <c r="W106" s="112"/>
      <c r="X106" s="112"/>
      <c r="Y106" s="112"/>
      <c r="Z106" s="112"/>
    </row>
    <row r="107" spans="1:26" ht="34.5" customHeight="1">
      <c r="A107" s="112"/>
      <c r="B107" s="116"/>
      <c r="C107" s="516"/>
      <c r="D107" s="355"/>
      <c r="E107" s="260" t="s">
        <v>680</v>
      </c>
      <c r="F107" s="56" t="str">
        <f>+'Autodiagnóstico '!I500</f>
        <v>El trabajo en equipo</v>
      </c>
      <c r="G107" s="251">
        <f>+'Autodiagnóstico '!N500</f>
        <v>0</v>
      </c>
      <c r="H107" s="56"/>
      <c r="I107" s="325"/>
      <c r="J107" s="252" t="s">
        <v>967</v>
      </c>
      <c r="K107" s="120"/>
      <c r="L107" s="112"/>
      <c r="M107" s="112"/>
      <c r="N107" s="112"/>
      <c r="O107" s="112"/>
      <c r="P107" s="112"/>
      <c r="Q107" s="112"/>
      <c r="R107" s="112"/>
      <c r="S107" s="112"/>
      <c r="T107" s="112"/>
      <c r="U107" s="112"/>
      <c r="V107" s="112"/>
      <c r="W107" s="112"/>
      <c r="X107" s="112"/>
      <c r="Y107" s="112"/>
      <c r="Z107" s="112"/>
    </row>
    <row r="108" spans="1:26" ht="34.5" customHeight="1">
      <c r="A108" s="112"/>
      <c r="B108" s="116"/>
      <c r="C108" s="516"/>
      <c r="D108" s="355"/>
      <c r="E108" s="260" t="s">
        <v>682</v>
      </c>
      <c r="F108" s="56" t="str">
        <f>+'Autodiagnóstico '!I505</f>
        <v>La capacidad profesional</v>
      </c>
      <c r="G108" s="251">
        <f>+'Autodiagnóstico '!N505</f>
        <v>0</v>
      </c>
      <c r="H108" s="56"/>
      <c r="I108" s="325"/>
      <c r="J108" s="252" t="s">
        <v>967</v>
      </c>
      <c r="K108" s="120"/>
      <c r="L108" s="112"/>
      <c r="M108" s="112"/>
      <c r="N108" s="112"/>
      <c r="O108" s="112"/>
      <c r="P108" s="112"/>
      <c r="Q108" s="112"/>
      <c r="R108" s="112"/>
      <c r="S108" s="112"/>
      <c r="T108" s="112"/>
      <c r="U108" s="112"/>
      <c r="V108" s="112"/>
      <c r="W108" s="112"/>
      <c r="X108" s="112"/>
      <c r="Y108" s="112"/>
      <c r="Z108" s="112"/>
    </row>
    <row r="109" spans="1:26" ht="34.5" customHeight="1">
      <c r="A109" s="112"/>
      <c r="B109" s="116"/>
      <c r="C109" s="516"/>
      <c r="D109" s="355"/>
      <c r="E109" s="260" t="s">
        <v>684</v>
      </c>
      <c r="F109" s="56" t="str">
        <f>+'Autodiagnóstico '!I510</f>
        <v>El ambiente físico</v>
      </c>
      <c r="G109" s="251">
        <f>+'Autodiagnóstico '!N510</f>
        <v>0</v>
      </c>
      <c r="H109" s="56"/>
      <c r="I109" s="325"/>
      <c r="J109" s="252" t="s">
        <v>967</v>
      </c>
      <c r="K109" s="120"/>
      <c r="L109" s="112"/>
      <c r="M109" s="112"/>
      <c r="N109" s="112"/>
      <c r="O109" s="112"/>
      <c r="P109" s="112"/>
      <c r="Q109" s="112"/>
      <c r="R109" s="112"/>
      <c r="S109" s="112"/>
      <c r="T109" s="112"/>
      <c r="U109" s="112"/>
      <c r="V109" s="112"/>
      <c r="W109" s="112"/>
      <c r="X109" s="112"/>
      <c r="Y109" s="112"/>
      <c r="Z109" s="112"/>
    </row>
    <row r="110" spans="1:26" ht="13.5" customHeight="1">
      <c r="A110" s="112"/>
      <c r="B110" s="116"/>
      <c r="C110" s="516"/>
      <c r="D110" s="355"/>
      <c r="E110" s="226">
        <v>56</v>
      </c>
      <c r="F110" s="56" t="str">
        <f>+'Autodiagnóstico '!H515</f>
        <v xml:space="preserve">Establecer las prioridades en las situaciones que atenten o lesionen la moralidad, incluyendo actividades pedagógicas e  informativas sobre temas asociados con la integridad, los deberes y las  responsabilidades en la función pública, generando un cambio cultural </v>
      </c>
      <c r="G110" s="251">
        <f>+'Autodiagnóstico '!N515</f>
        <v>0</v>
      </c>
      <c r="H110" s="56"/>
      <c r="I110" s="325"/>
      <c r="J110" s="252" t="s">
        <v>701</v>
      </c>
      <c r="K110" s="120"/>
      <c r="L110" s="112"/>
      <c r="M110" s="112"/>
      <c r="N110" s="112"/>
      <c r="O110" s="112"/>
      <c r="P110" s="112"/>
      <c r="Q110" s="112"/>
      <c r="R110" s="112"/>
      <c r="S110" s="112"/>
      <c r="T110" s="112"/>
      <c r="U110" s="112"/>
      <c r="V110" s="112"/>
      <c r="W110" s="112"/>
      <c r="X110" s="112"/>
      <c r="Y110" s="112"/>
      <c r="Z110" s="112"/>
    </row>
    <row r="111" spans="1:26" ht="13.5" customHeight="1">
      <c r="A111" s="112"/>
      <c r="B111" s="116"/>
      <c r="C111" s="516"/>
      <c r="D111" s="355"/>
      <c r="E111" s="226">
        <v>57</v>
      </c>
      <c r="F111" s="56" t="str">
        <f>+'Autodiagnóstico '!H520</f>
        <v>Promover y mantener la participación de los servidores en la evaluación de la gestión (estratégica y operativa) para la identificación de oportunidades de mejora y el aporte de ideas innovadoras</v>
      </c>
      <c r="G111" s="251">
        <f>+'Autodiagnóstico '!N520</f>
        <v>0</v>
      </c>
      <c r="H111" s="56"/>
      <c r="I111" s="325"/>
      <c r="J111" s="294"/>
      <c r="K111" s="120"/>
      <c r="L111" s="112"/>
      <c r="M111" s="112"/>
      <c r="N111" s="112"/>
      <c r="O111" s="112"/>
      <c r="P111" s="112"/>
      <c r="Q111" s="112"/>
      <c r="R111" s="112"/>
      <c r="S111" s="112"/>
      <c r="T111" s="112"/>
      <c r="U111" s="112"/>
      <c r="V111" s="112"/>
      <c r="W111" s="112"/>
      <c r="X111" s="112"/>
      <c r="Y111" s="112"/>
      <c r="Z111" s="112"/>
    </row>
    <row r="112" spans="1:26" ht="13.5" customHeight="1">
      <c r="A112" s="112"/>
      <c r="B112" s="116"/>
      <c r="C112" s="516"/>
      <c r="D112" s="355"/>
      <c r="E112" s="226">
        <v>58</v>
      </c>
      <c r="F112" s="56" t="str">
        <f>+'Autodiagnóstico '!H525</f>
        <v>Ruta de atención para la garantía de derechos y prevención del acoso laboral y sexual</v>
      </c>
      <c r="G112" s="251">
        <f>+'Autodiagnóstico '!N525</f>
        <v>0</v>
      </c>
      <c r="H112" s="56"/>
      <c r="I112" s="325"/>
      <c r="J112" s="252" t="s">
        <v>1051</v>
      </c>
      <c r="K112" s="120"/>
      <c r="L112" s="112"/>
      <c r="M112" s="112"/>
      <c r="N112" s="112"/>
      <c r="O112" s="112"/>
      <c r="P112" s="112"/>
      <c r="Q112" s="112"/>
      <c r="R112" s="112"/>
      <c r="S112" s="112"/>
      <c r="T112" s="112"/>
      <c r="U112" s="112"/>
      <c r="V112" s="112"/>
      <c r="W112" s="112"/>
      <c r="X112" s="112"/>
      <c r="Y112" s="112"/>
      <c r="Z112" s="112"/>
    </row>
    <row r="113" spans="1:26" ht="13.5" customHeight="1">
      <c r="A113" s="112"/>
      <c r="B113" s="116"/>
      <c r="C113" s="516"/>
      <c r="D113" s="356"/>
      <c r="E113" s="253">
        <v>59</v>
      </c>
      <c r="F113" s="64" t="str">
        <f>'Autodiagnóstico '!H530</f>
        <v>Alistamiento e implementación de ajustes razonables entorno al cumplimiento Decreto 2011 de 2017, vinculación de personas con discapacidad en el sector público.</v>
      </c>
      <c r="G113" s="257">
        <f>+'Autodiagnóstico '!N530</f>
        <v>0</v>
      </c>
      <c r="H113" s="64"/>
      <c r="I113" s="344"/>
      <c r="J113" s="295" t="s">
        <v>988</v>
      </c>
      <c r="K113" s="120"/>
      <c r="L113" s="112"/>
      <c r="M113" s="112"/>
      <c r="N113" s="112"/>
      <c r="O113" s="112"/>
      <c r="P113" s="112"/>
      <c r="Q113" s="112"/>
      <c r="R113" s="112"/>
      <c r="S113" s="112"/>
      <c r="T113" s="112"/>
      <c r="U113" s="112"/>
      <c r="V113" s="112"/>
      <c r="W113" s="112"/>
      <c r="X113" s="112"/>
      <c r="Y113" s="112"/>
      <c r="Z113" s="112"/>
    </row>
    <row r="114" spans="1:26" ht="13.5" customHeight="1">
      <c r="A114" s="112"/>
      <c r="B114" s="116"/>
      <c r="C114" s="516"/>
      <c r="D114" s="519" t="str">
        <f>+'Autodiagnóstico '!E535</f>
        <v>Seguridad y salud en el trabajo</v>
      </c>
      <c r="E114" s="296">
        <v>60</v>
      </c>
      <c r="F114" s="297" t="str">
        <f>+'Autodiagnóstico '!H535</f>
        <v>Implementación de estándares mínimos del Sistema de Gestión de Seguridad y Salud en el Trabajo SG – SST</v>
      </c>
      <c r="G114" s="298">
        <f>+'Autodiagnóstico '!N535</f>
        <v>0</v>
      </c>
      <c r="H114" s="297"/>
      <c r="I114" s="297"/>
      <c r="J114" s="299" t="s">
        <v>715</v>
      </c>
      <c r="K114" s="120"/>
      <c r="L114" s="112"/>
      <c r="M114" s="112"/>
      <c r="N114" s="112"/>
      <c r="O114" s="112"/>
      <c r="P114" s="112"/>
      <c r="Q114" s="112"/>
      <c r="R114" s="112"/>
      <c r="S114" s="112"/>
      <c r="T114" s="112"/>
      <c r="U114" s="112"/>
      <c r="V114" s="112"/>
      <c r="W114" s="112"/>
      <c r="X114" s="112"/>
      <c r="Y114" s="112"/>
      <c r="Z114" s="112"/>
    </row>
    <row r="115" spans="1:26" ht="13.5" customHeight="1">
      <c r="A115" s="112"/>
      <c r="B115" s="116"/>
      <c r="C115" s="516"/>
      <c r="D115" s="355"/>
      <c r="E115" s="226">
        <v>61</v>
      </c>
      <c r="F115" s="56" t="str">
        <f>+'Autodiagnóstico '!H540</f>
        <v>Cuenta con Programas de Promoción y Prevención de la salud teniendo en cuenta los factores de riesgo establecidos por la entidad.</v>
      </c>
      <c r="G115" s="251">
        <f>+'Autodiagnóstico '!N540</f>
        <v>0</v>
      </c>
      <c r="H115" s="300"/>
      <c r="I115" s="300"/>
      <c r="J115" s="294" t="s">
        <v>715</v>
      </c>
      <c r="K115" s="120"/>
      <c r="L115" s="112"/>
      <c r="M115" s="112"/>
      <c r="N115" s="112"/>
      <c r="O115" s="112"/>
      <c r="P115" s="112"/>
      <c r="Q115" s="112"/>
      <c r="R115" s="112"/>
      <c r="S115" s="112"/>
      <c r="T115" s="112"/>
      <c r="U115" s="112"/>
      <c r="V115" s="112"/>
      <c r="W115" s="112"/>
      <c r="X115" s="112"/>
      <c r="Y115" s="112"/>
      <c r="Z115" s="112"/>
    </row>
    <row r="116" spans="1:26" ht="13.5" customHeight="1">
      <c r="A116" s="112"/>
      <c r="B116" s="116"/>
      <c r="C116" s="516"/>
      <c r="D116" s="356"/>
      <c r="E116" s="301">
        <v>62</v>
      </c>
      <c r="F116" s="302" t="str">
        <f>+'Autodiagnóstico '!H545</f>
        <v>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v>
      </c>
      <c r="G116" s="251">
        <f>+'Autodiagnóstico '!N545</f>
        <v>0</v>
      </c>
      <c r="H116" s="302"/>
      <c r="I116" s="300"/>
      <c r="J116" s="294" t="s">
        <v>715</v>
      </c>
      <c r="K116" s="120"/>
      <c r="L116" s="112"/>
      <c r="M116" s="112"/>
      <c r="N116" s="112"/>
      <c r="O116" s="112"/>
      <c r="P116" s="112"/>
      <c r="Q116" s="112"/>
      <c r="R116" s="112"/>
      <c r="S116" s="112"/>
      <c r="T116" s="112"/>
      <c r="U116" s="112"/>
      <c r="V116" s="112"/>
      <c r="W116" s="112"/>
      <c r="X116" s="112"/>
      <c r="Y116" s="112"/>
      <c r="Z116" s="112"/>
    </row>
    <row r="117" spans="1:26" ht="75" customHeight="1">
      <c r="A117" s="112"/>
      <c r="B117" s="116"/>
      <c r="C117" s="516"/>
      <c r="D117" s="275" t="str">
        <f>+'Autodiagnóstico '!E550</f>
        <v>Valores</v>
      </c>
      <c r="E117" s="276">
        <v>63</v>
      </c>
      <c r="F117" s="264" t="str">
        <f>+'Autodiagnóstico '!H550</f>
        <v>Implementar el Código de Integridad, en articulación con la identificación de los valores y principios institucionales; avanzar en su divulgación e interiorización por parte de los todos los servidores y garantizar su cumplimiento en el ejercicio de sus funciones</v>
      </c>
      <c r="G117" s="277">
        <f>+'Autodiagnóstico '!N550</f>
        <v>0</v>
      </c>
      <c r="H117" s="292" t="s">
        <v>1052</v>
      </c>
      <c r="I117" s="264" t="s">
        <v>1053</v>
      </c>
      <c r="J117" s="267" t="s">
        <v>1054</v>
      </c>
      <c r="K117" s="120"/>
      <c r="L117" s="112"/>
      <c r="M117" s="112"/>
      <c r="N117" s="112"/>
      <c r="O117" s="112"/>
      <c r="P117" s="112"/>
      <c r="Q117" s="112"/>
      <c r="R117" s="112"/>
      <c r="S117" s="112"/>
      <c r="T117" s="112"/>
      <c r="U117" s="112"/>
      <c r="V117" s="112"/>
      <c r="W117" s="112"/>
      <c r="X117" s="112"/>
      <c r="Y117" s="112"/>
      <c r="Z117" s="112"/>
    </row>
    <row r="118" spans="1:26" ht="104.25" customHeight="1">
      <c r="A118" s="112"/>
      <c r="B118" s="116"/>
      <c r="C118" s="516"/>
      <c r="D118" s="275" t="str">
        <f>+'Autodiagnóstico '!E555</f>
        <v>Contratistas</v>
      </c>
      <c r="E118" s="276">
        <v>64</v>
      </c>
      <c r="F118" s="264" t="str">
        <f>+'Autodiagnóstico '!H555</f>
        <v>Proporción de contratistas con relación a los servidores de planta</v>
      </c>
      <c r="G118" s="277">
        <f>+'Autodiagnóstico '!N555</f>
        <v>20</v>
      </c>
      <c r="H118" s="264"/>
      <c r="I118" s="264" t="s">
        <v>1055</v>
      </c>
      <c r="J118" s="267" t="s">
        <v>1056</v>
      </c>
      <c r="K118" s="120"/>
      <c r="L118" s="112"/>
      <c r="M118" s="112"/>
      <c r="N118" s="112"/>
      <c r="O118" s="112"/>
      <c r="P118" s="112"/>
      <c r="Q118" s="112"/>
      <c r="R118" s="112"/>
      <c r="S118" s="112"/>
      <c r="T118" s="112"/>
      <c r="U118" s="112"/>
      <c r="V118" s="112"/>
      <c r="W118" s="112"/>
      <c r="X118" s="112"/>
      <c r="Y118" s="112"/>
      <c r="Z118" s="112"/>
    </row>
    <row r="119" spans="1:26" ht="48.75" customHeight="1">
      <c r="A119" s="112"/>
      <c r="B119" s="116"/>
      <c r="C119" s="516"/>
      <c r="D119" s="275" t="str">
        <f>+'Autodiagnóstico '!E560</f>
        <v>Negociación colectiva</v>
      </c>
      <c r="E119" s="276">
        <v>65</v>
      </c>
      <c r="F119" s="264" t="str">
        <f>+'Autodiagnóstico '!H560</f>
        <v>Negociar las condiciones de trabajo con sindicatos y asociaciones legalmente constituidas en el marco de la normatividad vigente.</v>
      </c>
      <c r="G119" s="277">
        <f>+'Autodiagnóstico '!N560</f>
        <v>0</v>
      </c>
      <c r="H119" s="264"/>
      <c r="I119" s="264" t="s">
        <v>1057</v>
      </c>
      <c r="J119" s="267" t="s">
        <v>1058</v>
      </c>
      <c r="K119" s="120"/>
      <c r="L119" s="112"/>
      <c r="M119" s="112"/>
      <c r="N119" s="112"/>
      <c r="O119" s="112"/>
      <c r="P119" s="112"/>
      <c r="Q119" s="112"/>
      <c r="R119" s="112"/>
      <c r="S119" s="112"/>
      <c r="T119" s="112"/>
      <c r="U119" s="112"/>
      <c r="V119" s="112"/>
      <c r="W119" s="112"/>
      <c r="X119" s="112"/>
      <c r="Y119" s="112"/>
      <c r="Z119" s="112"/>
    </row>
    <row r="120" spans="1:26" ht="91.5" customHeight="1">
      <c r="A120" s="112"/>
      <c r="B120" s="116"/>
      <c r="C120" s="516"/>
      <c r="D120" s="519" t="str">
        <f>+'Autodiagnóstico '!E565</f>
        <v>Gerencia Pública</v>
      </c>
      <c r="E120" s="254">
        <v>66</v>
      </c>
      <c r="F120" s="65" t="str">
        <f>+'Autodiagnóstico '!H565</f>
        <v>Implementar mecanismos para evaluar y desarrollar competencias directivas y gerenciales como liderazgo, planeación, toma de decisiones, dirección y desarrollo de personal y conocimiento del entorno, entre otros.</v>
      </c>
      <c r="G120" s="255">
        <f>+'Autodiagnóstico '!N565</f>
        <v>0</v>
      </c>
      <c r="H120" s="353" t="s">
        <v>1059</v>
      </c>
      <c r="I120" s="65" t="s">
        <v>1060</v>
      </c>
      <c r="J120" s="256" t="s">
        <v>1061</v>
      </c>
      <c r="K120" s="120"/>
      <c r="L120" s="112"/>
      <c r="M120" s="112"/>
      <c r="N120" s="112"/>
      <c r="O120" s="112"/>
      <c r="P120" s="112"/>
      <c r="Q120" s="112"/>
      <c r="R120" s="112"/>
      <c r="S120" s="112"/>
      <c r="T120" s="112"/>
      <c r="U120" s="112"/>
      <c r="V120" s="112"/>
      <c r="W120" s="112"/>
      <c r="X120" s="112"/>
      <c r="Y120" s="112"/>
      <c r="Z120" s="112"/>
    </row>
    <row r="121" spans="1:26" ht="74.25" customHeight="1">
      <c r="A121" s="112"/>
      <c r="B121" s="116"/>
      <c r="C121" s="516"/>
      <c r="D121" s="355"/>
      <c r="E121" s="226">
        <v>67</v>
      </c>
      <c r="F121" s="56" t="str">
        <f>+'Autodiagnóstico '!H570</f>
        <v>Promover la rendición de cuentas por parte de los gerentes (o directivos) públicos.</v>
      </c>
      <c r="G121" s="251">
        <f>+'Autodiagnóstico '!N570</f>
        <v>0</v>
      </c>
      <c r="H121" s="325"/>
      <c r="I121" s="56" t="s">
        <v>1062</v>
      </c>
      <c r="J121" s="252" t="s">
        <v>1063</v>
      </c>
      <c r="K121" s="120"/>
      <c r="L121" s="112"/>
      <c r="M121" s="112"/>
      <c r="N121" s="112"/>
      <c r="O121" s="112"/>
      <c r="P121" s="112"/>
      <c r="Q121" s="112"/>
      <c r="R121" s="112"/>
      <c r="S121" s="112"/>
      <c r="T121" s="112"/>
      <c r="U121" s="112"/>
      <c r="V121" s="112"/>
      <c r="W121" s="112"/>
      <c r="X121" s="112"/>
      <c r="Y121" s="112"/>
      <c r="Z121" s="112"/>
    </row>
    <row r="122" spans="1:26" ht="82.5" customHeight="1">
      <c r="A122" s="112"/>
      <c r="B122" s="116"/>
      <c r="C122" s="516"/>
      <c r="D122" s="355"/>
      <c r="E122" s="226">
        <v>68</v>
      </c>
      <c r="F122" s="56" t="str">
        <f>+'Autodiagnóstico '!H575</f>
        <v xml:space="preserve">Propiciar mecanismos que faciliten la gestión de los conflictos por parte de los gerentes, de manera que tomen decisiones de forma objetiva y se eviten connotaciones negativas para la gestión. </v>
      </c>
      <c r="G122" s="251">
        <f>+'Autodiagnóstico '!N575</f>
        <v>0</v>
      </c>
      <c r="H122" s="325"/>
      <c r="I122" s="56"/>
      <c r="J122" s="252" t="s">
        <v>1064</v>
      </c>
      <c r="K122" s="120"/>
      <c r="L122" s="112"/>
      <c r="M122" s="112"/>
      <c r="N122" s="112"/>
      <c r="O122" s="112"/>
      <c r="P122" s="112"/>
      <c r="Q122" s="112"/>
      <c r="R122" s="112"/>
      <c r="S122" s="112"/>
      <c r="T122" s="112"/>
      <c r="U122" s="112"/>
      <c r="V122" s="112"/>
      <c r="W122" s="112"/>
      <c r="X122" s="112"/>
      <c r="Y122" s="112"/>
      <c r="Z122" s="112"/>
    </row>
    <row r="123" spans="1:26" ht="146.25" customHeight="1">
      <c r="A123" s="112"/>
      <c r="B123" s="116"/>
      <c r="C123" s="516"/>
      <c r="D123" s="355"/>
      <c r="E123" s="226">
        <v>69</v>
      </c>
      <c r="F123" s="56" t="str">
        <f>+'Autodiagnóstico '!H580</f>
        <v>Desarrollar procesos de reclutamiento que garanticen una amplia concurrencia de candidatos idóneos para el acceso a los empleos gerenciales (o directivos).</v>
      </c>
      <c r="G123" s="251">
        <f>+'Autodiagnóstico '!N580</f>
        <v>0</v>
      </c>
      <c r="H123" s="325"/>
      <c r="I123" s="56" t="s">
        <v>1065</v>
      </c>
      <c r="J123" s="252" t="s">
        <v>1066</v>
      </c>
      <c r="K123" s="120"/>
      <c r="L123" s="112"/>
      <c r="M123" s="112"/>
      <c r="N123" s="112"/>
      <c r="O123" s="112"/>
      <c r="P123" s="112"/>
      <c r="Q123" s="112"/>
      <c r="R123" s="112"/>
      <c r="S123" s="112"/>
      <c r="T123" s="112"/>
      <c r="U123" s="112"/>
      <c r="V123" s="112"/>
      <c r="W123" s="112"/>
      <c r="X123" s="112"/>
      <c r="Y123" s="112"/>
      <c r="Z123" s="112"/>
    </row>
    <row r="124" spans="1:26" ht="84.75" customHeight="1">
      <c r="A124" s="112"/>
      <c r="B124" s="116"/>
      <c r="C124" s="516"/>
      <c r="D124" s="355"/>
      <c r="E124" s="226">
        <v>70</v>
      </c>
      <c r="F124" s="56" t="str">
        <f>+'Autodiagnóstico '!H585</f>
        <v>Implementar mecanismos o instrumentos para intervenir el desempeño de gerentes (o directivos) inferior a lo esperado (igual o inferior a 75%), mediante un plan de mejoramiento y alineado a las nuevas dinámicas de la industria 4.0.</v>
      </c>
      <c r="G124" s="251">
        <f>+'Autodiagnóstico '!N585</f>
        <v>0</v>
      </c>
      <c r="H124" s="325"/>
      <c r="I124" s="56" t="s">
        <v>1067</v>
      </c>
      <c r="J124" s="252" t="s">
        <v>1063</v>
      </c>
      <c r="K124" s="120"/>
      <c r="L124" s="112"/>
      <c r="M124" s="112"/>
      <c r="N124" s="112"/>
      <c r="O124" s="112"/>
      <c r="P124" s="112"/>
      <c r="Q124" s="112"/>
      <c r="R124" s="112"/>
      <c r="S124" s="112"/>
      <c r="T124" s="112"/>
      <c r="U124" s="112"/>
      <c r="V124" s="112"/>
      <c r="W124" s="112"/>
      <c r="X124" s="112"/>
      <c r="Y124" s="112"/>
      <c r="Z124" s="112"/>
    </row>
    <row r="125" spans="1:26" ht="77.25" customHeight="1">
      <c r="A125" s="112"/>
      <c r="B125" s="116"/>
      <c r="C125" s="517"/>
      <c r="D125" s="521"/>
      <c r="E125" s="303">
        <v>71</v>
      </c>
      <c r="F125" s="304" t="str">
        <f>+'Autodiagnóstico '!H590</f>
        <v>Brindar oportunidades para que los servidores públicos de carrera desempeñen cargos gerenciales (o directivos).</v>
      </c>
      <c r="G125" s="305">
        <f>+'Autodiagnóstico '!N590</f>
        <v>0</v>
      </c>
      <c r="H125" s="522"/>
      <c r="I125" s="304" t="s">
        <v>1068</v>
      </c>
      <c r="J125" s="306" t="s">
        <v>1069</v>
      </c>
      <c r="K125" s="120"/>
      <c r="L125" s="112"/>
      <c r="M125" s="112"/>
      <c r="N125" s="112"/>
      <c r="O125" s="112"/>
      <c r="P125" s="112"/>
      <c r="Q125" s="112"/>
      <c r="R125" s="112"/>
      <c r="S125" s="112"/>
      <c r="T125" s="112"/>
      <c r="U125" s="112"/>
      <c r="V125" s="112"/>
      <c r="W125" s="112"/>
      <c r="X125" s="112"/>
      <c r="Y125" s="112"/>
      <c r="Z125" s="112"/>
    </row>
    <row r="126" spans="1:26" ht="78" customHeight="1">
      <c r="A126" s="112"/>
      <c r="B126" s="116"/>
      <c r="C126" s="523" t="str">
        <f>'Autodiagnóstico '!C595</f>
        <v>RETIRO</v>
      </c>
      <c r="D126" s="283" t="str">
        <f>+'Autodiagnóstico '!E595</f>
        <v>Gestión de la información</v>
      </c>
      <c r="E126" s="284">
        <v>72</v>
      </c>
      <c r="F126" s="285" t="str">
        <f>+'Autodiagnóstico '!H595</f>
        <v>Contar con cifras de retiro de servidores y su correspondiente análisis por modalidad de retiro.</v>
      </c>
      <c r="G126" s="286">
        <f>+'Autodiagnóstico '!N595</f>
        <v>0</v>
      </c>
      <c r="H126" s="285" t="s">
        <v>1030</v>
      </c>
      <c r="I126" s="285" t="s">
        <v>1070</v>
      </c>
      <c r="J126" s="287" t="s">
        <v>1071</v>
      </c>
      <c r="K126" s="120"/>
      <c r="L126" s="112"/>
      <c r="M126" s="112"/>
      <c r="N126" s="112"/>
      <c r="O126" s="112"/>
      <c r="P126" s="112"/>
      <c r="Q126" s="112"/>
      <c r="R126" s="112"/>
      <c r="S126" s="112"/>
      <c r="T126" s="112"/>
      <c r="U126" s="112"/>
      <c r="V126" s="112"/>
      <c r="W126" s="112"/>
      <c r="X126" s="112"/>
      <c r="Y126" s="112"/>
      <c r="Z126" s="112"/>
    </row>
    <row r="127" spans="1:26" ht="104.25" customHeight="1">
      <c r="A127" s="112"/>
      <c r="B127" s="116"/>
      <c r="C127" s="516"/>
      <c r="D127" s="519" t="str">
        <f>+'Autodiagnóstico '!E600</f>
        <v>Administración del talento humano</v>
      </c>
      <c r="E127" s="254">
        <v>73</v>
      </c>
      <c r="F127" s="65" t="str">
        <f>+'Autodiagnóstico '!H600</f>
        <v>Realizar entrevistas de retiro para identificar las razones por las que los servidores se retiran de la entidad.</v>
      </c>
      <c r="G127" s="255">
        <f>+'Autodiagnóstico '!N600</f>
        <v>0</v>
      </c>
      <c r="H127" s="65"/>
      <c r="I127" s="65" t="s">
        <v>1072</v>
      </c>
      <c r="J127" s="256" t="s">
        <v>992</v>
      </c>
      <c r="K127" s="120"/>
      <c r="L127" s="112"/>
      <c r="M127" s="112"/>
      <c r="N127" s="112"/>
      <c r="O127" s="112"/>
      <c r="P127" s="112"/>
      <c r="Q127" s="112"/>
      <c r="R127" s="112"/>
      <c r="S127" s="112"/>
      <c r="T127" s="112"/>
      <c r="U127" s="112"/>
      <c r="V127" s="112"/>
      <c r="W127" s="112"/>
      <c r="X127" s="112"/>
      <c r="Y127" s="112"/>
      <c r="Z127" s="112"/>
    </row>
    <row r="128" spans="1:26" ht="42.75" customHeight="1">
      <c r="A128" s="112"/>
      <c r="B128" s="116"/>
      <c r="C128" s="516"/>
      <c r="D128" s="356"/>
      <c r="E128" s="253">
        <v>74</v>
      </c>
      <c r="F128" s="64" t="str">
        <f>+'Autodiagnóstico '!H605</f>
        <v>Elaborar un informe acerca de las razones de retiro que genere insumos para el plan estratégico del talento humano.</v>
      </c>
      <c r="G128" s="257">
        <f>+'Autodiagnóstico '!N605</f>
        <v>0</v>
      </c>
      <c r="H128" s="64"/>
      <c r="I128" s="64"/>
      <c r="J128" s="258"/>
      <c r="K128" s="120"/>
      <c r="L128" s="112"/>
      <c r="M128" s="112"/>
      <c r="N128" s="112"/>
      <c r="O128" s="112"/>
      <c r="P128" s="112"/>
      <c r="Q128" s="112"/>
      <c r="R128" s="112"/>
      <c r="S128" s="112"/>
      <c r="T128" s="112"/>
      <c r="U128" s="112"/>
      <c r="V128" s="112"/>
      <c r="W128" s="112"/>
      <c r="X128" s="112"/>
      <c r="Y128" s="112"/>
      <c r="Z128" s="112"/>
    </row>
    <row r="129" spans="1:26" ht="47.25" customHeight="1">
      <c r="A129" s="112"/>
      <c r="B129" s="116"/>
      <c r="C129" s="516"/>
      <c r="D129" s="519" t="str">
        <f>+'Autodiagnóstico '!E610</f>
        <v>Desvinculación asistida</v>
      </c>
      <c r="E129" s="254">
        <v>75</v>
      </c>
      <c r="F129" s="65" t="str">
        <f>+'Autodiagnóstico '!H610</f>
        <v>Contar con programas de reconocimiento de la trayectoria laboral  y agradecimiento por el servicio prestado a las personas que se desvinculan</v>
      </c>
      <c r="G129" s="255">
        <f>+'Autodiagnóstico '!N610</f>
        <v>0</v>
      </c>
      <c r="H129" s="65"/>
      <c r="I129" s="65"/>
      <c r="J129" s="256"/>
      <c r="K129" s="120"/>
      <c r="L129" s="112"/>
      <c r="M129" s="112"/>
      <c r="N129" s="112"/>
      <c r="O129" s="112"/>
      <c r="P129" s="112"/>
      <c r="Q129" s="112"/>
      <c r="R129" s="112"/>
      <c r="S129" s="112"/>
      <c r="T129" s="112"/>
      <c r="U129" s="112"/>
      <c r="V129" s="112"/>
      <c r="W129" s="112"/>
      <c r="X129" s="112"/>
      <c r="Y129" s="112"/>
      <c r="Z129" s="112"/>
    </row>
    <row r="130" spans="1:26" ht="75" customHeight="1">
      <c r="A130" s="112"/>
      <c r="B130" s="116"/>
      <c r="C130" s="516"/>
      <c r="D130" s="356"/>
      <c r="E130" s="253">
        <v>76</v>
      </c>
      <c r="F130" s="64" t="str">
        <f>+'Autodiagnóstico '!H615</f>
        <v>Brindar apoyo socio laboral y emocional a las personas que se desvinculan por pensión, por reestructuración o por finalización del nombramiento en provisionalidad, de manera que se les facilite enfrentar el cambio, mediante un Plan de Desvinculación Asistida</v>
      </c>
      <c r="G130" s="257">
        <f>+'Autodiagnóstico '!N615</f>
        <v>0</v>
      </c>
      <c r="H130" s="64" t="s">
        <v>1030</v>
      </c>
      <c r="I130" s="64"/>
      <c r="J130" s="258"/>
      <c r="K130" s="120"/>
      <c r="L130" s="112"/>
      <c r="M130" s="112"/>
      <c r="N130" s="112"/>
      <c r="O130" s="112"/>
      <c r="P130" s="112"/>
      <c r="Q130" s="112"/>
      <c r="R130" s="112"/>
      <c r="S130" s="112"/>
      <c r="T130" s="112"/>
      <c r="U130" s="112"/>
      <c r="V130" s="112"/>
      <c r="W130" s="112"/>
      <c r="X130" s="112"/>
      <c r="Y130" s="112"/>
      <c r="Z130" s="112"/>
    </row>
    <row r="131" spans="1:26" ht="46.5" customHeight="1">
      <c r="A131" s="112"/>
      <c r="B131" s="116"/>
      <c r="C131" s="517"/>
      <c r="D131" s="278" t="str">
        <f>+'Autodiagnóstico '!E620</f>
        <v>Gestión del conocimiento</v>
      </c>
      <c r="E131" s="279">
        <v>77</v>
      </c>
      <c r="F131" s="280" t="str">
        <f>+'Autodiagnóstico '!H620</f>
        <v>Contar con mecanismos para transferir el conocimiento de los servidores que se retiran de la Entidad a quienes continúan vinculados</v>
      </c>
      <c r="G131" s="281">
        <f>+'Autodiagnóstico '!N620</f>
        <v>0</v>
      </c>
      <c r="H131" s="280"/>
      <c r="I131" s="280" t="s">
        <v>1073</v>
      </c>
      <c r="J131" s="307"/>
      <c r="K131" s="120"/>
      <c r="L131" s="112"/>
      <c r="M131" s="112"/>
      <c r="N131" s="112"/>
      <c r="O131" s="112"/>
      <c r="P131" s="112"/>
      <c r="Q131" s="112"/>
      <c r="R131" s="112"/>
      <c r="S131" s="112"/>
      <c r="T131" s="112"/>
      <c r="U131" s="112"/>
      <c r="V131" s="112"/>
      <c r="W131" s="112"/>
      <c r="X131" s="112"/>
      <c r="Y131" s="112"/>
      <c r="Z131" s="112"/>
    </row>
    <row r="132" spans="1:26" ht="10.5" customHeight="1">
      <c r="A132" s="112"/>
      <c r="B132" s="151"/>
      <c r="C132" s="308"/>
      <c r="D132" s="309"/>
      <c r="E132" s="310"/>
      <c r="F132" s="311"/>
      <c r="G132" s="312"/>
      <c r="H132" s="311"/>
      <c r="I132" s="313"/>
      <c r="J132" s="313"/>
      <c r="K132" s="153"/>
      <c r="L132" s="112"/>
      <c r="M132" s="112"/>
      <c r="N132" s="112"/>
      <c r="O132" s="112"/>
      <c r="P132" s="112"/>
      <c r="Q132" s="112"/>
      <c r="R132" s="112"/>
      <c r="S132" s="112"/>
      <c r="T132" s="112"/>
      <c r="U132" s="112"/>
      <c r="V132" s="112"/>
      <c r="W132" s="112"/>
      <c r="X132" s="112"/>
      <c r="Y132" s="112"/>
      <c r="Z132" s="112"/>
    </row>
    <row r="133" spans="1:26" ht="13.5" customHeight="1">
      <c r="A133" s="112"/>
      <c r="B133" s="112"/>
      <c r="C133" s="112"/>
      <c r="D133" s="112"/>
      <c r="E133" s="28"/>
      <c r="F133" s="112"/>
      <c r="G133" s="243"/>
      <c r="H133" s="112"/>
      <c r="I133" s="112"/>
      <c r="J133" s="112"/>
      <c r="K133" s="112"/>
      <c r="L133" s="112"/>
      <c r="M133" s="112"/>
      <c r="N133" s="112"/>
      <c r="O133" s="112"/>
      <c r="P133" s="112"/>
      <c r="Q133" s="112"/>
      <c r="R133" s="112"/>
      <c r="S133" s="112"/>
      <c r="T133" s="112"/>
      <c r="U133" s="112"/>
      <c r="V133" s="112"/>
      <c r="W133" s="112"/>
      <c r="X133" s="112"/>
      <c r="Y133" s="112"/>
      <c r="Z133" s="112"/>
    </row>
    <row r="134" spans="1:26" ht="13.5" customHeight="1">
      <c r="A134" s="112"/>
      <c r="B134" s="112"/>
      <c r="C134" s="112"/>
      <c r="D134" s="112"/>
      <c r="E134" s="28"/>
      <c r="F134" s="112"/>
      <c r="G134" s="243"/>
      <c r="H134" s="112"/>
      <c r="I134" s="112"/>
      <c r="J134" s="112"/>
      <c r="K134" s="112"/>
      <c r="L134" s="112"/>
      <c r="M134" s="112"/>
      <c r="N134" s="112"/>
      <c r="O134" s="112"/>
      <c r="P134" s="112"/>
      <c r="Q134" s="112"/>
      <c r="R134" s="112"/>
      <c r="S134" s="112"/>
      <c r="T134" s="112"/>
      <c r="U134" s="112"/>
      <c r="V134" s="112"/>
      <c r="W134" s="112"/>
      <c r="X134" s="112"/>
      <c r="Y134" s="112"/>
      <c r="Z134" s="112"/>
    </row>
    <row r="135" spans="1:26" ht="13.5" customHeight="1">
      <c r="A135" s="112"/>
      <c r="B135" s="112"/>
      <c r="C135" s="112"/>
      <c r="D135" s="112"/>
      <c r="E135" s="28"/>
      <c r="F135" s="112"/>
      <c r="G135" s="243"/>
      <c r="H135" s="112"/>
      <c r="I135" s="112"/>
      <c r="J135" s="112"/>
      <c r="K135" s="112"/>
      <c r="L135" s="112"/>
      <c r="M135" s="112"/>
      <c r="N135" s="112"/>
      <c r="O135" s="112"/>
      <c r="P135" s="112"/>
      <c r="Q135" s="112"/>
      <c r="R135" s="112"/>
      <c r="S135" s="112"/>
      <c r="T135" s="112"/>
      <c r="U135" s="112"/>
      <c r="V135" s="112"/>
      <c r="W135" s="112"/>
      <c r="X135" s="112"/>
      <c r="Y135" s="112"/>
      <c r="Z135" s="112"/>
    </row>
    <row r="136" spans="1:26" ht="13.5" customHeight="1">
      <c r="A136" s="112"/>
      <c r="B136" s="112"/>
      <c r="C136" s="112"/>
      <c r="D136" s="112"/>
      <c r="E136" s="28"/>
      <c r="F136" s="112"/>
      <c r="G136" s="243"/>
      <c r="H136" s="112"/>
      <c r="I136" s="112"/>
      <c r="J136" s="112"/>
      <c r="K136" s="112"/>
      <c r="L136" s="112"/>
      <c r="M136" s="112"/>
      <c r="N136" s="112"/>
      <c r="O136" s="112"/>
      <c r="P136" s="112"/>
      <c r="Q136" s="112"/>
      <c r="R136" s="112"/>
      <c r="S136" s="112"/>
      <c r="T136" s="112"/>
      <c r="U136" s="112"/>
      <c r="V136" s="112"/>
      <c r="W136" s="112"/>
      <c r="X136" s="112"/>
      <c r="Y136" s="112"/>
      <c r="Z136" s="112"/>
    </row>
    <row r="137" spans="1:26" ht="13.5" customHeight="1">
      <c r="A137" s="112"/>
      <c r="B137" s="112"/>
      <c r="C137" s="112"/>
      <c r="D137" s="112"/>
      <c r="E137" s="28"/>
      <c r="F137" s="112"/>
      <c r="G137" s="314"/>
      <c r="H137" s="314"/>
      <c r="I137" s="112"/>
      <c r="J137" s="112"/>
      <c r="K137" s="112"/>
      <c r="L137" s="112"/>
      <c r="M137" s="112"/>
      <c r="N137" s="112"/>
      <c r="O137" s="112"/>
      <c r="P137" s="112"/>
      <c r="Q137" s="112"/>
      <c r="R137" s="112"/>
      <c r="S137" s="112"/>
      <c r="T137" s="112"/>
      <c r="U137" s="112"/>
      <c r="V137" s="112"/>
      <c r="W137" s="112"/>
      <c r="X137" s="112"/>
      <c r="Y137" s="112"/>
      <c r="Z137" s="112"/>
    </row>
    <row r="138" spans="1:26" ht="13.5" customHeight="1">
      <c r="A138" s="112"/>
      <c r="B138" s="112"/>
      <c r="C138" s="112"/>
      <c r="D138" s="112"/>
      <c r="E138" s="28"/>
      <c r="F138" s="112"/>
      <c r="G138" s="243"/>
      <c r="H138" s="8"/>
      <c r="I138" s="112"/>
      <c r="J138" s="112"/>
      <c r="K138" s="112"/>
      <c r="L138" s="112"/>
      <c r="M138" s="112"/>
      <c r="N138" s="112"/>
      <c r="O138" s="112"/>
      <c r="P138" s="112"/>
      <c r="Q138" s="112"/>
      <c r="R138" s="112"/>
      <c r="S138" s="112"/>
      <c r="T138" s="112"/>
      <c r="U138" s="112"/>
      <c r="V138" s="112"/>
      <c r="W138" s="112"/>
      <c r="X138" s="112"/>
      <c r="Y138" s="112"/>
      <c r="Z138" s="112"/>
    </row>
    <row r="139" spans="1:26" ht="13.5" customHeight="1">
      <c r="A139" s="112"/>
      <c r="B139" s="112"/>
      <c r="C139" s="112"/>
      <c r="D139" s="112"/>
      <c r="E139" s="28"/>
      <c r="F139" s="112"/>
      <c r="G139" s="243"/>
      <c r="H139" s="112"/>
      <c r="I139" s="112"/>
      <c r="J139" s="112"/>
      <c r="K139" s="112"/>
      <c r="L139" s="112"/>
      <c r="M139" s="112"/>
      <c r="N139" s="112"/>
      <c r="O139" s="112"/>
      <c r="P139" s="112"/>
      <c r="Q139" s="112"/>
      <c r="R139" s="112"/>
      <c r="S139" s="112"/>
      <c r="T139" s="112"/>
      <c r="U139" s="112"/>
      <c r="V139" s="112"/>
      <c r="W139" s="112"/>
      <c r="X139" s="112"/>
      <c r="Y139" s="112"/>
      <c r="Z139" s="112"/>
    </row>
    <row r="140" spans="1:26" ht="13.5" customHeight="1">
      <c r="A140" s="112"/>
      <c r="B140" s="112"/>
      <c r="C140" s="112"/>
      <c r="D140" s="112"/>
      <c r="E140" s="28"/>
      <c r="F140" s="112"/>
      <c r="G140" s="243"/>
      <c r="H140" s="112"/>
      <c r="I140" s="112"/>
      <c r="J140" s="112"/>
      <c r="K140" s="112"/>
      <c r="L140" s="112"/>
      <c r="M140" s="112"/>
      <c r="N140" s="112"/>
      <c r="O140" s="112"/>
      <c r="P140" s="112"/>
      <c r="Q140" s="112"/>
      <c r="R140" s="112"/>
      <c r="S140" s="112"/>
      <c r="T140" s="112"/>
      <c r="U140" s="112"/>
      <c r="V140" s="112"/>
      <c r="W140" s="112"/>
      <c r="X140" s="112"/>
      <c r="Y140" s="112"/>
      <c r="Z140" s="112"/>
    </row>
    <row r="141" spans="1:26" ht="13.5" customHeight="1">
      <c r="A141" s="112"/>
      <c r="B141" s="112"/>
      <c r="C141" s="112"/>
      <c r="D141" s="112"/>
      <c r="E141" s="28"/>
      <c r="F141" s="112"/>
      <c r="G141" s="243"/>
      <c r="H141" s="112"/>
      <c r="I141" s="112"/>
      <c r="J141" s="112"/>
      <c r="K141" s="112"/>
      <c r="L141" s="112"/>
      <c r="M141" s="112"/>
      <c r="N141" s="112"/>
      <c r="O141" s="112"/>
      <c r="P141" s="112"/>
      <c r="Q141" s="112"/>
      <c r="R141" s="112"/>
      <c r="S141" s="112"/>
      <c r="T141" s="112"/>
      <c r="U141" s="112"/>
      <c r="V141" s="112"/>
      <c r="W141" s="112"/>
      <c r="X141" s="112"/>
      <c r="Y141" s="112"/>
      <c r="Z141" s="112"/>
    </row>
    <row r="142" spans="1:26" ht="13.5" customHeight="1">
      <c r="A142" s="112"/>
      <c r="B142" s="112"/>
      <c r="C142" s="112"/>
      <c r="D142" s="112"/>
      <c r="E142" s="28"/>
      <c r="F142" s="112"/>
      <c r="G142" s="243"/>
      <c r="H142" s="112"/>
      <c r="I142" s="112"/>
      <c r="J142" s="112"/>
      <c r="K142" s="112"/>
      <c r="L142" s="112"/>
      <c r="M142" s="112"/>
      <c r="N142" s="112"/>
      <c r="O142" s="112"/>
      <c r="P142" s="112"/>
      <c r="Q142" s="112"/>
      <c r="R142" s="112"/>
      <c r="S142" s="112"/>
      <c r="T142" s="112"/>
      <c r="U142" s="112"/>
      <c r="V142" s="112"/>
      <c r="W142" s="112"/>
      <c r="X142" s="112"/>
      <c r="Y142" s="112"/>
      <c r="Z142" s="112"/>
    </row>
    <row r="143" spans="1:26" ht="13.5" customHeight="1">
      <c r="A143" s="112"/>
      <c r="B143" s="112"/>
      <c r="C143" s="112"/>
      <c r="D143" s="112"/>
      <c r="E143" s="28"/>
      <c r="F143" s="112"/>
      <c r="G143" s="243"/>
      <c r="H143" s="112"/>
      <c r="I143" s="112"/>
      <c r="J143" s="112"/>
      <c r="K143" s="112"/>
      <c r="L143" s="112"/>
      <c r="M143" s="112"/>
      <c r="N143" s="112"/>
      <c r="O143" s="112"/>
      <c r="P143" s="112"/>
      <c r="Q143" s="112"/>
      <c r="R143" s="112"/>
      <c r="S143" s="112"/>
      <c r="T143" s="112"/>
      <c r="U143" s="112"/>
      <c r="V143" s="112"/>
      <c r="W143" s="112"/>
      <c r="X143" s="112"/>
      <c r="Y143" s="112"/>
      <c r="Z143" s="112"/>
    </row>
    <row r="144" spans="1:26" ht="13.5" customHeight="1">
      <c r="A144" s="112"/>
      <c r="B144" s="112"/>
      <c r="C144" s="112"/>
      <c r="D144" s="112"/>
      <c r="E144" s="28"/>
      <c r="F144" s="112"/>
      <c r="G144" s="243"/>
      <c r="H144" s="112"/>
      <c r="I144" s="112"/>
      <c r="J144" s="112"/>
      <c r="K144" s="112"/>
      <c r="L144" s="112"/>
      <c r="M144" s="112"/>
      <c r="N144" s="112"/>
      <c r="O144" s="112"/>
      <c r="P144" s="112"/>
      <c r="Q144" s="112"/>
      <c r="R144" s="112"/>
      <c r="S144" s="112"/>
      <c r="T144" s="112"/>
      <c r="U144" s="112"/>
      <c r="V144" s="112"/>
      <c r="W144" s="112"/>
      <c r="X144" s="112"/>
      <c r="Y144" s="112"/>
      <c r="Z144" s="112"/>
    </row>
    <row r="145" spans="1:26" ht="13.5" customHeight="1">
      <c r="A145" s="112"/>
      <c r="B145" s="112"/>
      <c r="C145" s="112"/>
      <c r="D145" s="112"/>
      <c r="E145" s="28"/>
      <c r="F145" s="112"/>
      <c r="G145" s="243"/>
      <c r="H145" s="112"/>
      <c r="I145" s="112"/>
      <c r="J145" s="112"/>
      <c r="K145" s="112"/>
      <c r="L145" s="112"/>
      <c r="M145" s="112"/>
      <c r="N145" s="112"/>
      <c r="O145" s="112"/>
      <c r="P145" s="112"/>
      <c r="Q145" s="112"/>
      <c r="R145" s="112"/>
      <c r="S145" s="112"/>
      <c r="T145" s="112"/>
      <c r="U145" s="112"/>
      <c r="V145" s="112"/>
      <c r="W145" s="112"/>
      <c r="X145" s="112"/>
      <c r="Y145" s="112"/>
      <c r="Z145" s="112"/>
    </row>
    <row r="146" spans="1:26" ht="13.5" customHeight="1">
      <c r="A146" s="112"/>
      <c r="B146" s="112"/>
      <c r="C146" s="112"/>
      <c r="D146" s="112"/>
      <c r="E146" s="28"/>
      <c r="F146" s="112"/>
      <c r="G146" s="243"/>
      <c r="H146" s="112"/>
      <c r="I146" s="112"/>
      <c r="J146" s="112"/>
      <c r="K146" s="112"/>
      <c r="L146" s="112"/>
      <c r="M146" s="112"/>
      <c r="N146" s="112"/>
      <c r="O146" s="112"/>
      <c r="P146" s="112"/>
      <c r="Q146" s="112"/>
      <c r="R146" s="112"/>
      <c r="S146" s="112"/>
      <c r="T146" s="112"/>
      <c r="U146" s="112"/>
      <c r="V146" s="112"/>
      <c r="W146" s="112"/>
      <c r="X146" s="112"/>
      <c r="Y146" s="112"/>
      <c r="Z146" s="112"/>
    </row>
    <row r="147" spans="1:26" ht="13.5" customHeight="1">
      <c r="A147" s="112"/>
      <c r="B147" s="112"/>
      <c r="C147" s="112"/>
      <c r="D147" s="112"/>
      <c r="E147" s="28"/>
      <c r="F147" s="112"/>
      <c r="G147" s="243"/>
      <c r="H147" s="112"/>
      <c r="I147" s="112"/>
      <c r="J147" s="112"/>
      <c r="K147" s="112"/>
      <c r="L147" s="112"/>
      <c r="M147" s="112"/>
      <c r="N147" s="112"/>
      <c r="O147" s="112"/>
      <c r="P147" s="112"/>
      <c r="Q147" s="112"/>
      <c r="R147" s="112"/>
      <c r="S147" s="112"/>
      <c r="T147" s="112"/>
      <c r="U147" s="112"/>
      <c r="V147" s="112"/>
      <c r="W147" s="112"/>
      <c r="X147" s="112"/>
      <c r="Y147" s="112"/>
      <c r="Z147" s="112"/>
    </row>
    <row r="148" spans="1:26" ht="13.5" customHeight="1">
      <c r="A148" s="112"/>
      <c r="B148" s="112"/>
      <c r="C148" s="112"/>
      <c r="D148" s="112"/>
      <c r="E148" s="28"/>
      <c r="F148" s="112"/>
      <c r="G148" s="243"/>
      <c r="H148" s="112"/>
      <c r="I148" s="112"/>
      <c r="J148" s="112"/>
      <c r="K148" s="112"/>
      <c r="L148" s="112"/>
      <c r="M148" s="112"/>
      <c r="N148" s="112"/>
      <c r="O148" s="112"/>
      <c r="P148" s="112"/>
      <c r="Q148" s="112"/>
      <c r="R148" s="112"/>
      <c r="S148" s="112"/>
      <c r="T148" s="112"/>
      <c r="U148" s="112"/>
      <c r="V148" s="112"/>
      <c r="W148" s="112"/>
      <c r="X148" s="112"/>
      <c r="Y148" s="112"/>
      <c r="Z148" s="112"/>
    </row>
    <row r="149" spans="1:26" ht="13.5" customHeight="1">
      <c r="A149" s="112"/>
      <c r="B149" s="112"/>
      <c r="C149" s="112"/>
      <c r="D149" s="112"/>
      <c r="E149" s="28"/>
      <c r="F149" s="112"/>
      <c r="G149" s="243"/>
      <c r="H149" s="112"/>
      <c r="I149" s="112"/>
      <c r="J149" s="112"/>
      <c r="K149" s="112"/>
      <c r="L149" s="112"/>
      <c r="M149" s="112"/>
      <c r="N149" s="112"/>
      <c r="O149" s="112"/>
      <c r="P149" s="112"/>
      <c r="Q149" s="112"/>
      <c r="R149" s="112"/>
      <c r="S149" s="112"/>
      <c r="T149" s="112"/>
      <c r="U149" s="112"/>
      <c r="V149" s="112"/>
      <c r="W149" s="112"/>
      <c r="X149" s="112"/>
      <c r="Y149" s="112"/>
      <c r="Z149" s="112"/>
    </row>
    <row r="150" spans="1:26" ht="13.5" customHeight="1">
      <c r="A150" s="112"/>
      <c r="B150" s="112"/>
      <c r="C150" s="112"/>
      <c r="D150" s="112"/>
      <c r="E150" s="28"/>
      <c r="F150" s="112"/>
      <c r="G150" s="243"/>
      <c r="H150" s="112"/>
      <c r="I150" s="112"/>
      <c r="J150" s="112"/>
      <c r="K150" s="112"/>
      <c r="L150" s="112"/>
      <c r="M150" s="112"/>
      <c r="N150" s="112"/>
      <c r="O150" s="112"/>
      <c r="P150" s="112"/>
      <c r="Q150" s="112"/>
      <c r="R150" s="112"/>
      <c r="S150" s="112"/>
      <c r="T150" s="112"/>
      <c r="U150" s="112"/>
      <c r="V150" s="112"/>
      <c r="W150" s="112"/>
      <c r="X150" s="112"/>
      <c r="Y150" s="112"/>
      <c r="Z150" s="112"/>
    </row>
    <row r="151" spans="1:26" ht="13.5" customHeight="1">
      <c r="A151" s="112"/>
      <c r="B151" s="112"/>
      <c r="C151" s="112"/>
      <c r="D151" s="112"/>
      <c r="E151" s="28"/>
      <c r="F151" s="112"/>
      <c r="G151" s="243"/>
      <c r="H151" s="112"/>
      <c r="I151" s="112"/>
      <c r="J151" s="112"/>
      <c r="K151" s="112"/>
      <c r="L151" s="112"/>
      <c r="M151" s="112"/>
      <c r="N151" s="112"/>
      <c r="O151" s="112"/>
      <c r="P151" s="112"/>
      <c r="Q151" s="112"/>
      <c r="R151" s="112"/>
      <c r="S151" s="112"/>
      <c r="T151" s="112"/>
      <c r="U151" s="112"/>
      <c r="V151" s="112"/>
      <c r="W151" s="112"/>
      <c r="X151" s="112"/>
      <c r="Y151" s="112"/>
      <c r="Z151" s="112"/>
    </row>
    <row r="152" spans="1:26" ht="13.5" customHeight="1">
      <c r="A152" s="112"/>
      <c r="B152" s="112"/>
      <c r="C152" s="112"/>
      <c r="D152" s="112"/>
      <c r="E152" s="28"/>
      <c r="F152" s="112"/>
      <c r="G152" s="243"/>
      <c r="H152" s="112"/>
      <c r="I152" s="112"/>
      <c r="J152" s="112"/>
      <c r="K152" s="112"/>
      <c r="L152" s="112"/>
      <c r="M152" s="112"/>
      <c r="N152" s="112"/>
      <c r="O152" s="112"/>
      <c r="P152" s="112"/>
      <c r="Q152" s="112"/>
      <c r="R152" s="112"/>
      <c r="S152" s="112"/>
      <c r="T152" s="112"/>
      <c r="U152" s="112"/>
      <c r="V152" s="112"/>
      <c r="W152" s="112"/>
      <c r="X152" s="112"/>
      <c r="Y152" s="112"/>
      <c r="Z152" s="112"/>
    </row>
    <row r="153" spans="1:26" ht="13.5" customHeight="1">
      <c r="A153" s="112"/>
      <c r="B153" s="112"/>
      <c r="C153" s="112"/>
      <c r="D153" s="112"/>
      <c r="E153" s="28"/>
      <c r="F153" s="112"/>
      <c r="G153" s="243"/>
      <c r="H153" s="112"/>
      <c r="I153" s="112"/>
      <c r="J153" s="112"/>
      <c r="K153" s="112"/>
      <c r="L153" s="112"/>
      <c r="M153" s="112"/>
      <c r="N153" s="112"/>
      <c r="O153" s="112"/>
      <c r="P153" s="112"/>
      <c r="Q153" s="112"/>
      <c r="R153" s="112"/>
      <c r="S153" s="112"/>
      <c r="T153" s="112"/>
      <c r="U153" s="112"/>
      <c r="V153" s="112"/>
      <c r="W153" s="112"/>
      <c r="X153" s="112"/>
      <c r="Y153" s="112"/>
      <c r="Z153" s="112"/>
    </row>
    <row r="154" spans="1:26" ht="13.5" customHeight="1">
      <c r="A154" s="112"/>
      <c r="B154" s="112"/>
      <c r="C154" s="112"/>
      <c r="D154" s="112"/>
      <c r="E154" s="28"/>
      <c r="F154" s="112"/>
      <c r="G154" s="243"/>
      <c r="H154" s="112"/>
      <c r="I154" s="112"/>
      <c r="J154" s="112"/>
      <c r="K154" s="112"/>
      <c r="L154" s="112"/>
      <c r="M154" s="112"/>
      <c r="N154" s="112"/>
      <c r="O154" s="112"/>
      <c r="P154" s="112"/>
      <c r="Q154" s="112"/>
      <c r="R154" s="112"/>
      <c r="S154" s="112"/>
      <c r="T154" s="112"/>
      <c r="U154" s="112"/>
      <c r="V154" s="112"/>
      <c r="W154" s="112"/>
      <c r="X154" s="112"/>
      <c r="Y154" s="112"/>
      <c r="Z154" s="112"/>
    </row>
    <row r="155" spans="1:26" ht="13.5" customHeight="1">
      <c r="A155" s="112"/>
      <c r="B155" s="112"/>
      <c r="C155" s="112"/>
      <c r="D155" s="112"/>
      <c r="E155" s="28"/>
      <c r="F155" s="112"/>
      <c r="G155" s="243"/>
      <c r="H155" s="112"/>
      <c r="I155" s="112"/>
      <c r="J155" s="112"/>
      <c r="K155" s="112"/>
      <c r="L155" s="112"/>
      <c r="M155" s="112"/>
      <c r="N155" s="112"/>
      <c r="O155" s="112"/>
      <c r="P155" s="112"/>
      <c r="Q155" s="112"/>
      <c r="R155" s="112"/>
      <c r="S155" s="112"/>
      <c r="T155" s="112"/>
      <c r="U155" s="112"/>
      <c r="V155" s="112"/>
      <c r="W155" s="112"/>
      <c r="X155" s="112"/>
      <c r="Y155" s="112"/>
      <c r="Z155" s="112"/>
    </row>
    <row r="156" spans="1:26" ht="13.5" customHeight="1">
      <c r="A156" s="112"/>
      <c r="B156" s="112"/>
      <c r="C156" s="112"/>
      <c r="D156" s="112"/>
      <c r="E156" s="28"/>
      <c r="F156" s="112"/>
      <c r="G156" s="243"/>
      <c r="H156" s="112"/>
      <c r="I156" s="112"/>
      <c r="J156" s="112"/>
      <c r="K156" s="112"/>
      <c r="L156" s="112"/>
      <c r="M156" s="112"/>
      <c r="N156" s="112"/>
      <c r="O156" s="112"/>
      <c r="P156" s="112"/>
      <c r="Q156" s="112"/>
      <c r="R156" s="112"/>
      <c r="S156" s="112"/>
      <c r="T156" s="112"/>
      <c r="U156" s="112"/>
      <c r="V156" s="112"/>
      <c r="W156" s="112"/>
      <c r="X156" s="112"/>
      <c r="Y156" s="112"/>
      <c r="Z156" s="112"/>
    </row>
    <row r="157" spans="1:26" ht="13.5" customHeight="1">
      <c r="A157" s="112"/>
      <c r="B157" s="112"/>
      <c r="C157" s="112"/>
      <c r="D157" s="112"/>
      <c r="E157" s="28"/>
      <c r="F157" s="112"/>
      <c r="G157" s="243"/>
      <c r="H157" s="112"/>
      <c r="I157" s="112"/>
      <c r="J157" s="112"/>
      <c r="K157" s="112"/>
      <c r="L157" s="112"/>
      <c r="M157" s="112"/>
      <c r="N157" s="112"/>
      <c r="O157" s="112"/>
      <c r="P157" s="112"/>
      <c r="Q157" s="112"/>
      <c r="R157" s="112"/>
      <c r="S157" s="112"/>
      <c r="T157" s="112"/>
      <c r="U157" s="112"/>
      <c r="V157" s="112"/>
      <c r="W157" s="112"/>
      <c r="X157" s="112"/>
      <c r="Y157" s="112"/>
      <c r="Z157" s="112"/>
    </row>
    <row r="158" spans="1:26" ht="13.5" customHeight="1">
      <c r="A158" s="112"/>
      <c r="B158" s="112"/>
      <c r="C158" s="112"/>
      <c r="D158" s="112"/>
      <c r="E158" s="28"/>
      <c r="F158" s="112"/>
      <c r="G158" s="243"/>
      <c r="H158" s="112"/>
      <c r="I158" s="112"/>
      <c r="J158" s="112"/>
      <c r="K158" s="112"/>
      <c r="L158" s="112"/>
      <c r="M158" s="112"/>
      <c r="N158" s="112"/>
      <c r="O158" s="112"/>
      <c r="P158" s="112"/>
      <c r="Q158" s="112"/>
      <c r="R158" s="112"/>
      <c r="S158" s="112"/>
      <c r="T158" s="112"/>
      <c r="U158" s="112"/>
      <c r="V158" s="112"/>
      <c r="W158" s="112"/>
      <c r="X158" s="112"/>
      <c r="Y158" s="112"/>
      <c r="Z158" s="112"/>
    </row>
    <row r="159" spans="1:26" ht="13.5" customHeight="1">
      <c r="A159" s="112"/>
      <c r="B159" s="112"/>
      <c r="C159" s="112"/>
      <c r="D159" s="112"/>
      <c r="E159" s="28"/>
      <c r="F159" s="112"/>
      <c r="G159" s="243"/>
      <c r="H159" s="112"/>
      <c r="I159" s="112"/>
      <c r="J159" s="112"/>
      <c r="K159" s="112"/>
      <c r="L159" s="112"/>
      <c r="M159" s="112"/>
      <c r="N159" s="112"/>
      <c r="O159" s="112"/>
      <c r="P159" s="112"/>
      <c r="Q159" s="112"/>
      <c r="R159" s="112"/>
      <c r="S159" s="112"/>
      <c r="T159" s="112"/>
      <c r="U159" s="112"/>
      <c r="V159" s="112"/>
      <c r="W159" s="112"/>
      <c r="X159" s="112"/>
      <c r="Y159" s="112"/>
      <c r="Z159" s="112"/>
    </row>
    <row r="160" spans="1:26" ht="13.5" customHeight="1">
      <c r="A160" s="112"/>
      <c r="B160" s="112"/>
      <c r="C160" s="112"/>
      <c r="D160" s="112"/>
      <c r="E160" s="28"/>
      <c r="F160" s="112"/>
      <c r="G160" s="243"/>
      <c r="H160" s="112"/>
      <c r="I160" s="112"/>
      <c r="J160" s="112"/>
      <c r="K160" s="112"/>
      <c r="L160" s="112"/>
      <c r="M160" s="112"/>
      <c r="N160" s="112"/>
      <c r="O160" s="112"/>
      <c r="P160" s="112"/>
      <c r="Q160" s="112"/>
      <c r="R160" s="112"/>
      <c r="S160" s="112"/>
      <c r="T160" s="112"/>
      <c r="U160" s="112"/>
      <c r="V160" s="112"/>
      <c r="W160" s="112"/>
      <c r="X160" s="112"/>
      <c r="Y160" s="112"/>
      <c r="Z160" s="112"/>
    </row>
    <row r="161" spans="1:26" ht="13.5" customHeight="1">
      <c r="A161" s="112"/>
      <c r="B161" s="112"/>
      <c r="C161" s="112"/>
      <c r="D161" s="112"/>
      <c r="E161" s="28"/>
      <c r="F161" s="112"/>
      <c r="G161" s="243"/>
      <c r="H161" s="112"/>
      <c r="I161" s="112"/>
      <c r="J161" s="112"/>
      <c r="K161" s="112"/>
      <c r="L161" s="112"/>
      <c r="M161" s="112"/>
      <c r="N161" s="112"/>
      <c r="O161" s="112"/>
      <c r="P161" s="112"/>
      <c r="Q161" s="112"/>
      <c r="R161" s="112"/>
      <c r="S161" s="112"/>
      <c r="T161" s="112"/>
      <c r="U161" s="112"/>
      <c r="V161" s="112"/>
      <c r="W161" s="112"/>
      <c r="X161" s="112"/>
      <c r="Y161" s="112"/>
      <c r="Z161" s="112"/>
    </row>
    <row r="162" spans="1:26" ht="13.5" customHeight="1">
      <c r="A162" s="112"/>
      <c r="B162" s="112"/>
      <c r="C162" s="112"/>
      <c r="D162" s="112"/>
      <c r="E162" s="28"/>
      <c r="F162" s="112"/>
      <c r="G162" s="243"/>
      <c r="H162" s="112"/>
      <c r="I162" s="112"/>
      <c r="J162" s="112"/>
      <c r="K162" s="112"/>
      <c r="L162" s="112"/>
      <c r="M162" s="112"/>
      <c r="N162" s="112"/>
      <c r="O162" s="112"/>
      <c r="P162" s="112"/>
      <c r="Q162" s="112"/>
      <c r="R162" s="112"/>
      <c r="S162" s="112"/>
      <c r="T162" s="112"/>
      <c r="U162" s="112"/>
      <c r="V162" s="112"/>
      <c r="W162" s="112"/>
      <c r="X162" s="112"/>
      <c r="Y162" s="112"/>
      <c r="Z162" s="112"/>
    </row>
    <row r="163" spans="1:26" ht="13.5" customHeight="1">
      <c r="A163" s="112"/>
      <c r="B163" s="112"/>
      <c r="C163" s="112"/>
      <c r="D163" s="112"/>
      <c r="E163" s="28"/>
      <c r="F163" s="112"/>
      <c r="G163" s="243"/>
      <c r="H163" s="112"/>
      <c r="I163" s="112"/>
      <c r="J163" s="112"/>
      <c r="K163" s="112"/>
      <c r="L163" s="112"/>
      <c r="M163" s="112"/>
      <c r="N163" s="112"/>
      <c r="O163" s="112"/>
      <c r="P163" s="112"/>
      <c r="Q163" s="112"/>
      <c r="R163" s="112"/>
      <c r="S163" s="112"/>
      <c r="T163" s="112"/>
      <c r="U163" s="112"/>
      <c r="V163" s="112"/>
      <c r="W163" s="112"/>
      <c r="X163" s="112"/>
      <c r="Y163" s="112"/>
      <c r="Z163" s="112"/>
    </row>
    <row r="164" spans="1:26" ht="13.5" customHeight="1">
      <c r="A164" s="112"/>
      <c r="B164" s="112"/>
      <c r="C164" s="112"/>
      <c r="D164" s="112"/>
      <c r="E164" s="28"/>
      <c r="F164" s="112"/>
      <c r="G164" s="243"/>
      <c r="H164" s="112"/>
      <c r="I164" s="112"/>
      <c r="J164" s="112"/>
      <c r="K164" s="112"/>
      <c r="L164" s="112"/>
      <c r="M164" s="112"/>
      <c r="N164" s="112"/>
      <c r="O164" s="112"/>
      <c r="P164" s="112"/>
      <c r="Q164" s="112"/>
      <c r="R164" s="112"/>
      <c r="S164" s="112"/>
      <c r="T164" s="112"/>
      <c r="U164" s="112"/>
      <c r="V164" s="112"/>
      <c r="W164" s="112"/>
      <c r="X164" s="112"/>
      <c r="Y164" s="112"/>
      <c r="Z164" s="112"/>
    </row>
    <row r="165" spans="1:26" ht="13.5" customHeight="1">
      <c r="A165" s="112"/>
      <c r="B165" s="112"/>
      <c r="C165" s="112"/>
      <c r="D165" s="112"/>
      <c r="E165" s="28"/>
      <c r="F165" s="112"/>
      <c r="G165" s="243"/>
      <c r="H165" s="112"/>
      <c r="I165" s="112"/>
      <c r="J165" s="112"/>
      <c r="K165" s="112"/>
      <c r="L165" s="112"/>
      <c r="M165" s="112"/>
      <c r="N165" s="112"/>
      <c r="O165" s="112"/>
      <c r="P165" s="112"/>
      <c r="Q165" s="112"/>
      <c r="R165" s="112"/>
      <c r="S165" s="112"/>
      <c r="T165" s="112"/>
      <c r="U165" s="112"/>
      <c r="V165" s="112"/>
      <c r="W165" s="112"/>
      <c r="X165" s="112"/>
      <c r="Y165" s="112"/>
      <c r="Z165" s="112"/>
    </row>
    <row r="166" spans="1:26" ht="13.5" customHeight="1">
      <c r="A166" s="112"/>
      <c r="B166" s="112"/>
      <c r="C166" s="112"/>
      <c r="D166" s="112"/>
      <c r="E166" s="28"/>
      <c r="F166" s="112"/>
      <c r="G166" s="243"/>
      <c r="H166" s="112"/>
      <c r="I166" s="112"/>
      <c r="J166" s="112"/>
      <c r="K166" s="112"/>
      <c r="L166" s="112"/>
      <c r="M166" s="112"/>
      <c r="N166" s="112"/>
      <c r="O166" s="112"/>
      <c r="P166" s="112"/>
      <c r="Q166" s="112"/>
      <c r="R166" s="112"/>
      <c r="S166" s="112"/>
      <c r="T166" s="112"/>
      <c r="U166" s="112"/>
      <c r="V166" s="112"/>
      <c r="W166" s="112"/>
      <c r="X166" s="112"/>
      <c r="Y166" s="112"/>
      <c r="Z166" s="112"/>
    </row>
    <row r="167" spans="1:26" ht="13.5" customHeight="1">
      <c r="A167" s="112"/>
      <c r="B167" s="112"/>
      <c r="C167" s="112"/>
      <c r="D167" s="112"/>
      <c r="E167" s="28"/>
      <c r="F167" s="112"/>
      <c r="G167" s="243"/>
      <c r="H167" s="112"/>
      <c r="I167" s="112"/>
      <c r="J167" s="112"/>
      <c r="K167" s="112"/>
      <c r="L167" s="112"/>
      <c r="M167" s="112"/>
      <c r="N167" s="112"/>
      <c r="O167" s="112"/>
      <c r="P167" s="112"/>
      <c r="Q167" s="112"/>
      <c r="R167" s="112"/>
      <c r="S167" s="112"/>
      <c r="T167" s="112"/>
      <c r="U167" s="112"/>
      <c r="V167" s="112"/>
      <c r="W167" s="112"/>
      <c r="X167" s="112"/>
      <c r="Y167" s="112"/>
      <c r="Z167" s="112"/>
    </row>
    <row r="168" spans="1:26" ht="13.5" customHeight="1">
      <c r="A168" s="112"/>
      <c r="B168" s="112"/>
      <c r="C168" s="112"/>
      <c r="D168" s="112"/>
      <c r="E168" s="28"/>
      <c r="F168" s="112"/>
      <c r="G168" s="243"/>
      <c r="H168" s="112"/>
      <c r="I168" s="112"/>
      <c r="J168" s="112"/>
      <c r="K168" s="112"/>
      <c r="L168" s="112"/>
      <c r="M168" s="112"/>
      <c r="N168" s="112"/>
      <c r="O168" s="112"/>
      <c r="P168" s="112"/>
      <c r="Q168" s="112"/>
      <c r="R168" s="112"/>
      <c r="S168" s="112"/>
      <c r="T168" s="112"/>
      <c r="U168" s="112"/>
      <c r="V168" s="112"/>
      <c r="W168" s="112"/>
      <c r="X168" s="112"/>
      <c r="Y168" s="112"/>
      <c r="Z168" s="112"/>
    </row>
    <row r="169" spans="1:26" ht="13.5" customHeight="1">
      <c r="A169" s="112"/>
      <c r="B169" s="112"/>
      <c r="C169" s="112"/>
      <c r="D169" s="112"/>
      <c r="E169" s="28"/>
      <c r="F169" s="112"/>
      <c r="G169" s="243"/>
      <c r="H169" s="112"/>
      <c r="I169" s="112"/>
      <c r="J169" s="112"/>
      <c r="K169" s="112"/>
      <c r="L169" s="112"/>
      <c r="M169" s="112"/>
      <c r="N169" s="112"/>
      <c r="O169" s="112"/>
      <c r="P169" s="112"/>
      <c r="Q169" s="112"/>
      <c r="R169" s="112"/>
      <c r="S169" s="112"/>
      <c r="T169" s="112"/>
      <c r="U169" s="112"/>
      <c r="V169" s="112"/>
      <c r="W169" s="112"/>
      <c r="X169" s="112"/>
      <c r="Y169" s="112"/>
      <c r="Z169" s="112"/>
    </row>
    <row r="170" spans="1:26" ht="13.5" customHeight="1">
      <c r="A170" s="112"/>
      <c r="B170" s="112"/>
      <c r="C170" s="112"/>
      <c r="D170" s="112"/>
      <c r="E170" s="28"/>
      <c r="F170" s="112"/>
      <c r="G170" s="243"/>
      <c r="H170" s="112"/>
      <c r="I170" s="112"/>
      <c r="J170" s="112"/>
      <c r="K170" s="112"/>
      <c r="L170" s="112"/>
      <c r="M170" s="112"/>
      <c r="N170" s="112"/>
      <c r="O170" s="112"/>
      <c r="P170" s="112"/>
      <c r="Q170" s="112"/>
      <c r="R170" s="112"/>
      <c r="S170" s="112"/>
      <c r="T170" s="112"/>
      <c r="U170" s="112"/>
      <c r="V170" s="112"/>
      <c r="W170" s="112"/>
      <c r="X170" s="112"/>
      <c r="Y170" s="112"/>
      <c r="Z170" s="112"/>
    </row>
    <row r="171" spans="1:26" ht="13.5" customHeight="1">
      <c r="A171" s="112"/>
      <c r="B171" s="112"/>
      <c r="C171" s="112"/>
      <c r="D171" s="112"/>
      <c r="E171" s="28"/>
      <c r="F171" s="112"/>
      <c r="G171" s="243"/>
      <c r="H171" s="112"/>
      <c r="I171" s="112"/>
      <c r="J171" s="112"/>
      <c r="K171" s="112"/>
      <c r="L171" s="112"/>
      <c r="M171" s="112"/>
      <c r="N171" s="112"/>
      <c r="O171" s="112"/>
      <c r="P171" s="112"/>
      <c r="Q171" s="112"/>
      <c r="R171" s="112"/>
      <c r="S171" s="112"/>
      <c r="T171" s="112"/>
      <c r="U171" s="112"/>
      <c r="V171" s="112"/>
      <c r="W171" s="112"/>
      <c r="X171" s="112"/>
      <c r="Y171" s="112"/>
      <c r="Z171" s="112"/>
    </row>
    <row r="172" spans="1:26" ht="13.5" customHeight="1">
      <c r="A172" s="112"/>
      <c r="B172" s="112"/>
      <c r="C172" s="112"/>
      <c r="D172" s="112"/>
      <c r="E172" s="28"/>
      <c r="F172" s="112"/>
      <c r="G172" s="243"/>
      <c r="H172" s="112"/>
      <c r="I172" s="112"/>
      <c r="J172" s="112"/>
      <c r="K172" s="112"/>
      <c r="L172" s="112"/>
      <c r="M172" s="112"/>
      <c r="N172" s="112"/>
      <c r="O172" s="112"/>
      <c r="P172" s="112"/>
      <c r="Q172" s="112"/>
      <c r="R172" s="112"/>
      <c r="S172" s="112"/>
      <c r="T172" s="112"/>
      <c r="U172" s="112"/>
      <c r="V172" s="112"/>
      <c r="W172" s="112"/>
      <c r="X172" s="112"/>
      <c r="Y172" s="112"/>
      <c r="Z172" s="112"/>
    </row>
    <row r="173" spans="1:26" ht="13.5" customHeight="1">
      <c r="A173" s="112"/>
      <c r="B173" s="112"/>
      <c r="C173" s="112"/>
      <c r="D173" s="112"/>
      <c r="E173" s="28"/>
      <c r="F173" s="112"/>
      <c r="G173" s="243"/>
      <c r="H173" s="112"/>
      <c r="I173" s="112"/>
      <c r="J173" s="112"/>
      <c r="K173" s="112"/>
      <c r="L173" s="112"/>
      <c r="M173" s="112"/>
      <c r="N173" s="112"/>
      <c r="O173" s="112"/>
      <c r="P173" s="112"/>
      <c r="Q173" s="112"/>
      <c r="R173" s="112"/>
      <c r="S173" s="112"/>
      <c r="T173" s="112"/>
      <c r="U173" s="112"/>
      <c r="V173" s="112"/>
      <c r="W173" s="112"/>
      <c r="X173" s="112"/>
      <c r="Y173" s="112"/>
      <c r="Z173" s="112"/>
    </row>
    <row r="174" spans="1:26" ht="13.5" customHeight="1">
      <c r="A174" s="112"/>
      <c r="B174" s="112"/>
      <c r="C174" s="112"/>
      <c r="D174" s="112"/>
      <c r="E174" s="28"/>
      <c r="F174" s="112"/>
      <c r="G174" s="243"/>
      <c r="H174" s="112"/>
      <c r="I174" s="112"/>
      <c r="J174" s="112"/>
      <c r="K174" s="112"/>
      <c r="L174" s="112"/>
      <c r="M174" s="112"/>
      <c r="N174" s="112"/>
      <c r="O174" s="112"/>
      <c r="P174" s="112"/>
      <c r="Q174" s="112"/>
      <c r="R174" s="112"/>
      <c r="S174" s="112"/>
      <c r="T174" s="112"/>
      <c r="U174" s="112"/>
      <c r="V174" s="112"/>
      <c r="W174" s="112"/>
      <c r="X174" s="112"/>
      <c r="Y174" s="112"/>
      <c r="Z174" s="112"/>
    </row>
    <row r="175" spans="1:26" ht="13.5" customHeight="1">
      <c r="A175" s="112"/>
      <c r="B175" s="112"/>
      <c r="C175" s="112"/>
      <c r="D175" s="112"/>
      <c r="E175" s="28"/>
      <c r="F175" s="112"/>
      <c r="G175" s="243"/>
      <c r="H175" s="112"/>
      <c r="I175" s="112"/>
      <c r="J175" s="112"/>
      <c r="K175" s="112"/>
      <c r="L175" s="112"/>
      <c r="M175" s="112"/>
      <c r="N175" s="112"/>
      <c r="O175" s="112"/>
      <c r="P175" s="112"/>
      <c r="Q175" s="112"/>
      <c r="R175" s="112"/>
      <c r="S175" s="112"/>
      <c r="T175" s="112"/>
      <c r="U175" s="112"/>
      <c r="V175" s="112"/>
      <c r="W175" s="112"/>
      <c r="X175" s="112"/>
      <c r="Y175" s="112"/>
      <c r="Z175" s="112"/>
    </row>
    <row r="176" spans="1:26" ht="13.5" customHeight="1">
      <c r="A176" s="112"/>
      <c r="B176" s="112"/>
      <c r="C176" s="112"/>
      <c r="D176" s="112"/>
      <c r="E176" s="28"/>
      <c r="F176" s="112"/>
      <c r="G176" s="243"/>
      <c r="H176" s="112"/>
      <c r="I176" s="112"/>
      <c r="J176" s="112"/>
      <c r="K176" s="112"/>
      <c r="L176" s="112"/>
      <c r="M176" s="112"/>
      <c r="N176" s="112"/>
      <c r="O176" s="112"/>
      <c r="P176" s="112"/>
      <c r="Q176" s="112"/>
      <c r="R176" s="112"/>
      <c r="S176" s="112"/>
      <c r="T176" s="112"/>
      <c r="U176" s="112"/>
      <c r="V176" s="112"/>
      <c r="W176" s="112"/>
      <c r="X176" s="112"/>
      <c r="Y176" s="112"/>
      <c r="Z176" s="112"/>
    </row>
    <row r="177" spans="1:26" ht="13.5" customHeight="1">
      <c r="A177" s="112"/>
      <c r="B177" s="112"/>
      <c r="C177" s="112"/>
      <c r="D177" s="112"/>
      <c r="E177" s="28"/>
      <c r="F177" s="112"/>
      <c r="G177" s="243"/>
      <c r="H177" s="112"/>
      <c r="I177" s="112"/>
      <c r="J177" s="112"/>
      <c r="K177" s="112"/>
      <c r="L177" s="112"/>
      <c r="M177" s="112"/>
      <c r="N177" s="112"/>
      <c r="O177" s="112"/>
      <c r="P177" s="112"/>
      <c r="Q177" s="112"/>
      <c r="R177" s="112"/>
      <c r="S177" s="112"/>
      <c r="T177" s="112"/>
      <c r="U177" s="112"/>
      <c r="V177" s="112"/>
      <c r="W177" s="112"/>
      <c r="X177" s="112"/>
      <c r="Y177" s="112"/>
      <c r="Z177" s="112"/>
    </row>
    <row r="178" spans="1:26" ht="13.5" customHeight="1">
      <c r="A178" s="112"/>
      <c r="B178" s="112"/>
      <c r="C178" s="112"/>
      <c r="D178" s="112"/>
      <c r="E178" s="28"/>
      <c r="F178" s="112"/>
      <c r="G178" s="243"/>
      <c r="H178" s="112"/>
      <c r="I178" s="112"/>
      <c r="J178" s="112"/>
      <c r="K178" s="112"/>
      <c r="L178" s="112"/>
      <c r="M178" s="112"/>
      <c r="N178" s="112"/>
      <c r="O178" s="112"/>
      <c r="P178" s="112"/>
      <c r="Q178" s="112"/>
      <c r="R178" s="112"/>
      <c r="S178" s="112"/>
      <c r="T178" s="112"/>
      <c r="U178" s="112"/>
      <c r="V178" s="112"/>
      <c r="W178" s="112"/>
      <c r="X178" s="112"/>
      <c r="Y178" s="112"/>
      <c r="Z178" s="112"/>
    </row>
    <row r="179" spans="1:26" ht="13.5" customHeight="1">
      <c r="A179" s="112"/>
      <c r="B179" s="112"/>
      <c r="C179" s="112"/>
      <c r="D179" s="112"/>
      <c r="E179" s="28"/>
      <c r="F179" s="112"/>
      <c r="G179" s="243"/>
      <c r="H179" s="112"/>
      <c r="I179" s="112"/>
      <c r="J179" s="112"/>
      <c r="K179" s="112"/>
      <c r="L179" s="112"/>
      <c r="M179" s="112"/>
      <c r="N179" s="112"/>
      <c r="O179" s="112"/>
      <c r="P179" s="112"/>
      <c r="Q179" s="112"/>
      <c r="R179" s="112"/>
      <c r="S179" s="112"/>
      <c r="T179" s="112"/>
      <c r="U179" s="112"/>
      <c r="V179" s="112"/>
      <c r="W179" s="112"/>
      <c r="X179" s="112"/>
      <c r="Y179" s="112"/>
      <c r="Z179" s="112"/>
    </row>
    <row r="180" spans="1:26" ht="13.5" customHeight="1">
      <c r="A180" s="112"/>
      <c r="B180" s="112"/>
      <c r="C180" s="112"/>
      <c r="D180" s="112"/>
      <c r="E180" s="28"/>
      <c r="F180" s="112"/>
      <c r="G180" s="243"/>
      <c r="H180" s="112"/>
      <c r="I180" s="112"/>
      <c r="J180" s="112"/>
      <c r="K180" s="112"/>
      <c r="L180" s="112"/>
      <c r="M180" s="112"/>
      <c r="N180" s="112"/>
      <c r="O180" s="112"/>
      <c r="P180" s="112"/>
      <c r="Q180" s="112"/>
      <c r="R180" s="112"/>
      <c r="S180" s="112"/>
      <c r="T180" s="112"/>
      <c r="U180" s="112"/>
      <c r="V180" s="112"/>
      <c r="W180" s="112"/>
      <c r="X180" s="112"/>
      <c r="Y180" s="112"/>
      <c r="Z180" s="112"/>
    </row>
    <row r="181" spans="1:26" ht="13.5" customHeight="1">
      <c r="A181" s="112"/>
      <c r="B181" s="112"/>
      <c r="C181" s="112"/>
      <c r="D181" s="112"/>
      <c r="E181" s="28"/>
      <c r="F181" s="112"/>
      <c r="G181" s="243"/>
      <c r="H181" s="112"/>
      <c r="I181" s="112"/>
      <c r="J181" s="112"/>
      <c r="K181" s="112"/>
      <c r="L181" s="112"/>
      <c r="M181" s="112"/>
      <c r="N181" s="112"/>
      <c r="O181" s="112"/>
      <c r="P181" s="112"/>
      <c r="Q181" s="112"/>
      <c r="R181" s="112"/>
      <c r="S181" s="112"/>
      <c r="T181" s="112"/>
      <c r="U181" s="112"/>
      <c r="V181" s="112"/>
      <c r="W181" s="112"/>
      <c r="X181" s="112"/>
      <c r="Y181" s="112"/>
      <c r="Z181" s="112"/>
    </row>
    <row r="182" spans="1:26" ht="13.5" customHeight="1">
      <c r="A182" s="112"/>
      <c r="B182" s="112"/>
      <c r="C182" s="112"/>
      <c r="D182" s="112"/>
      <c r="E182" s="28"/>
      <c r="F182" s="112"/>
      <c r="G182" s="243"/>
      <c r="H182" s="112"/>
      <c r="I182" s="112"/>
      <c r="J182" s="112"/>
      <c r="K182" s="112"/>
      <c r="L182" s="112"/>
      <c r="M182" s="112"/>
      <c r="N182" s="112"/>
      <c r="O182" s="112"/>
      <c r="P182" s="112"/>
      <c r="Q182" s="112"/>
      <c r="R182" s="112"/>
      <c r="S182" s="112"/>
      <c r="T182" s="112"/>
      <c r="U182" s="112"/>
      <c r="V182" s="112"/>
      <c r="W182" s="112"/>
      <c r="X182" s="112"/>
      <c r="Y182" s="112"/>
      <c r="Z182" s="112"/>
    </row>
    <row r="183" spans="1:26" ht="13.5" customHeight="1">
      <c r="A183" s="112"/>
      <c r="B183" s="112"/>
      <c r="C183" s="112"/>
      <c r="D183" s="112"/>
      <c r="E183" s="28"/>
      <c r="F183" s="112"/>
      <c r="G183" s="243"/>
      <c r="H183" s="112"/>
      <c r="I183" s="112"/>
      <c r="J183" s="112"/>
      <c r="K183" s="112"/>
      <c r="L183" s="112"/>
      <c r="M183" s="112"/>
      <c r="N183" s="112"/>
      <c r="O183" s="112"/>
      <c r="P183" s="112"/>
      <c r="Q183" s="112"/>
      <c r="R183" s="112"/>
      <c r="S183" s="112"/>
      <c r="T183" s="112"/>
      <c r="U183" s="112"/>
      <c r="V183" s="112"/>
      <c r="W183" s="112"/>
      <c r="X183" s="112"/>
      <c r="Y183" s="112"/>
      <c r="Z183" s="112"/>
    </row>
    <row r="184" spans="1:26" ht="13.5" customHeight="1">
      <c r="A184" s="112"/>
      <c r="B184" s="112"/>
      <c r="C184" s="112"/>
      <c r="D184" s="112"/>
      <c r="E184" s="28"/>
      <c r="F184" s="112"/>
      <c r="G184" s="243"/>
      <c r="H184" s="112"/>
      <c r="I184" s="112"/>
      <c r="J184" s="112"/>
      <c r="K184" s="112"/>
      <c r="L184" s="112"/>
      <c r="M184" s="112"/>
      <c r="N184" s="112"/>
      <c r="O184" s="112"/>
      <c r="P184" s="112"/>
      <c r="Q184" s="112"/>
      <c r="R184" s="112"/>
      <c r="S184" s="112"/>
      <c r="T184" s="112"/>
      <c r="U184" s="112"/>
      <c r="V184" s="112"/>
      <c r="W184" s="112"/>
      <c r="X184" s="112"/>
      <c r="Y184" s="112"/>
      <c r="Z184" s="112"/>
    </row>
    <row r="185" spans="1:26" ht="13.5" customHeight="1">
      <c r="A185" s="112"/>
      <c r="B185" s="112"/>
      <c r="C185" s="112"/>
      <c r="D185" s="112"/>
      <c r="E185" s="28"/>
      <c r="F185" s="112"/>
      <c r="G185" s="243"/>
      <c r="H185" s="112"/>
      <c r="I185" s="112"/>
      <c r="J185" s="112"/>
      <c r="K185" s="112"/>
      <c r="L185" s="112"/>
      <c r="M185" s="112"/>
      <c r="N185" s="112"/>
      <c r="O185" s="112"/>
      <c r="P185" s="112"/>
      <c r="Q185" s="112"/>
      <c r="R185" s="112"/>
      <c r="S185" s="112"/>
      <c r="T185" s="112"/>
      <c r="U185" s="112"/>
      <c r="V185" s="112"/>
      <c r="W185" s="112"/>
      <c r="X185" s="112"/>
      <c r="Y185" s="112"/>
      <c r="Z185" s="112"/>
    </row>
    <row r="186" spans="1:26" ht="13.5" customHeight="1">
      <c r="A186" s="112"/>
      <c r="B186" s="112"/>
      <c r="C186" s="112"/>
      <c r="D186" s="112"/>
      <c r="E186" s="28"/>
      <c r="F186" s="112"/>
      <c r="G186" s="243"/>
      <c r="H186" s="112"/>
      <c r="I186" s="112"/>
      <c r="J186" s="112"/>
      <c r="K186" s="112"/>
      <c r="L186" s="112"/>
      <c r="M186" s="112"/>
      <c r="N186" s="112"/>
      <c r="O186" s="112"/>
      <c r="P186" s="112"/>
      <c r="Q186" s="112"/>
      <c r="R186" s="112"/>
      <c r="S186" s="112"/>
      <c r="T186" s="112"/>
      <c r="U186" s="112"/>
      <c r="V186" s="112"/>
      <c r="W186" s="112"/>
      <c r="X186" s="112"/>
      <c r="Y186" s="112"/>
      <c r="Z186" s="112"/>
    </row>
    <row r="187" spans="1:26" ht="13.5" customHeight="1">
      <c r="A187" s="112"/>
      <c r="B187" s="112"/>
      <c r="C187" s="112"/>
      <c r="D187" s="112"/>
      <c r="E187" s="28"/>
      <c r="F187" s="112"/>
      <c r="G187" s="243"/>
      <c r="H187" s="112"/>
      <c r="I187" s="112"/>
      <c r="J187" s="112"/>
      <c r="K187" s="112"/>
      <c r="L187" s="112"/>
      <c r="M187" s="112"/>
      <c r="N187" s="112"/>
      <c r="O187" s="112"/>
      <c r="P187" s="112"/>
      <c r="Q187" s="112"/>
      <c r="R187" s="112"/>
      <c r="S187" s="112"/>
      <c r="T187" s="112"/>
      <c r="U187" s="112"/>
      <c r="V187" s="112"/>
      <c r="W187" s="112"/>
      <c r="X187" s="112"/>
      <c r="Y187" s="112"/>
      <c r="Z187" s="112"/>
    </row>
    <row r="188" spans="1:26" ht="13.5" customHeight="1">
      <c r="A188" s="112"/>
      <c r="B188" s="112"/>
      <c r="C188" s="112"/>
      <c r="D188" s="112"/>
      <c r="E188" s="28"/>
      <c r="F188" s="112"/>
      <c r="G188" s="243"/>
      <c r="H188" s="112"/>
      <c r="I188" s="112"/>
      <c r="J188" s="112"/>
      <c r="K188" s="112"/>
      <c r="L188" s="112"/>
      <c r="M188" s="112"/>
      <c r="N188" s="112"/>
      <c r="O188" s="112"/>
      <c r="P188" s="112"/>
      <c r="Q188" s="112"/>
      <c r="R188" s="112"/>
      <c r="S188" s="112"/>
      <c r="T188" s="112"/>
      <c r="U188" s="112"/>
      <c r="V188" s="112"/>
      <c r="W188" s="112"/>
      <c r="X188" s="112"/>
      <c r="Y188" s="112"/>
      <c r="Z188" s="112"/>
    </row>
    <row r="189" spans="1:26" ht="13.5" customHeight="1">
      <c r="A189" s="112"/>
      <c r="B189" s="112"/>
      <c r="C189" s="112"/>
      <c r="D189" s="112"/>
      <c r="E189" s="28"/>
      <c r="F189" s="112"/>
      <c r="G189" s="243"/>
      <c r="H189" s="112"/>
      <c r="I189" s="112"/>
      <c r="J189" s="112"/>
      <c r="K189" s="112"/>
      <c r="L189" s="112"/>
      <c r="M189" s="112"/>
      <c r="N189" s="112"/>
      <c r="O189" s="112"/>
      <c r="P189" s="112"/>
      <c r="Q189" s="112"/>
      <c r="R189" s="112"/>
      <c r="S189" s="112"/>
      <c r="T189" s="112"/>
      <c r="U189" s="112"/>
      <c r="V189" s="112"/>
      <c r="W189" s="112"/>
      <c r="X189" s="112"/>
      <c r="Y189" s="112"/>
      <c r="Z189" s="112"/>
    </row>
    <row r="190" spans="1:26" ht="13.5" customHeight="1">
      <c r="A190" s="112"/>
      <c r="B190" s="112"/>
      <c r="C190" s="112"/>
      <c r="D190" s="112"/>
      <c r="E190" s="28"/>
      <c r="F190" s="112"/>
      <c r="G190" s="243"/>
      <c r="H190" s="112"/>
      <c r="I190" s="112"/>
      <c r="J190" s="112"/>
      <c r="K190" s="112"/>
      <c r="L190" s="112"/>
      <c r="M190" s="112"/>
      <c r="N190" s="112"/>
      <c r="O190" s="112"/>
      <c r="P190" s="112"/>
      <c r="Q190" s="112"/>
      <c r="R190" s="112"/>
      <c r="S190" s="112"/>
      <c r="T190" s="112"/>
      <c r="U190" s="112"/>
      <c r="V190" s="112"/>
      <c r="W190" s="112"/>
      <c r="X190" s="112"/>
      <c r="Y190" s="112"/>
      <c r="Z190" s="112"/>
    </row>
    <row r="191" spans="1:26" ht="13.5" customHeight="1">
      <c r="A191" s="112"/>
      <c r="B191" s="112"/>
      <c r="C191" s="112"/>
      <c r="D191" s="112"/>
      <c r="E191" s="28"/>
      <c r="F191" s="112"/>
      <c r="G191" s="243"/>
      <c r="H191" s="112"/>
      <c r="I191" s="112"/>
      <c r="J191" s="112"/>
      <c r="K191" s="112"/>
      <c r="L191" s="112"/>
      <c r="M191" s="112"/>
      <c r="N191" s="112"/>
      <c r="O191" s="112"/>
      <c r="P191" s="112"/>
      <c r="Q191" s="112"/>
      <c r="R191" s="112"/>
      <c r="S191" s="112"/>
      <c r="T191" s="112"/>
      <c r="U191" s="112"/>
      <c r="V191" s="112"/>
      <c r="W191" s="112"/>
      <c r="X191" s="112"/>
      <c r="Y191" s="112"/>
      <c r="Z191" s="112"/>
    </row>
    <row r="192" spans="1:26" ht="13.5" customHeight="1">
      <c r="A192" s="112"/>
      <c r="B192" s="112"/>
      <c r="C192" s="112"/>
      <c r="D192" s="112"/>
      <c r="E192" s="28"/>
      <c r="F192" s="112"/>
      <c r="G192" s="243"/>
      <c r="H192" s="112"/>
      <c r="I192" s="112"/>
      <c r="J192" s="112"/>
      <c r="K192" s="112"/>
      <c r="L192" s="112"/>
      <c r="M192" s="112"/>
      <c r="N192" s="112"/>
      <c r="O192" s="112"/>
      <c r="P192" s="112"/>
      <c r="Q192" s="112"/>
      <c r="R192" s="112"/>
      <c r="S192" s="112"/>
      <c r="T192" s="112"/>
      <c r="U192" s="112"/>
      <c r="V192" s="112"/>
      <c r="W192" s="112"/>
      <c r="X192" s="112"/>
      <c r="Y192" s="112"/>
      <c r="Z192" s="112"/>
    </row>
    <row r="193" spans="1:26" ht="13.5" customHeight="1">
      <c r="A193" s="112"/>
      <c r="B193" s="112"/>
      <c r="C193" s="112"/>
      <c r="D193" s="112"/>
      <c r="E193" s="28"/>
      <c r="F193" s="112"/>
      <c r="G193" s="243"/>
      <c r="H193" s="112"/>
      <c r="I193" s="112"/>
      <c r="J193" s="112"/>
      <c r="K193" s="112"/>
      <c r="L193" s="112"/>
      <c r="M193" s="112"/>
      <c r="N193" s="112"/>
      <c r="O193" s="112"/>
      <c r="P193" s="112"/>
      <c r="Q193" s="112"/>
      <c r="R193" s="112"/>
      <c r="S193" s="112"/>
      <c r="T193" s="112"/>
      <c r="U193" s="112"/>
      <c r="V193" s="112"/>
      <c r="W193" s="112"/>
      <c r="X193" s="112"/>
      <c r="Y193" s="112"/>
      <c r="Z193" s="112"/>
    </row>
    <row r="194" spans="1:26" ht="13.5" customHeight="1">
      <c r="A194" s="112"/>
      <c r="B194" s="112"/>
      <c r="C194" s="112"/>
      <c r="D194" s="112"/>
      <c r="E194" s="28"/>
      <c r="F194" s="112"/>
      <c r="G194" s="243"/>
      <c r="H194" s="112"/>
      <c r="I194" s="112"/>
      <c r="J194" s="112"/>
      <c r="K194" s="112"/>
      <c r="L194" s="112"/>
      <c r="M194" s="112"/>
      <c r="N194" s="112"/>
      <c r="O194" s="112"/>
      <c r="P194" s="112"/>
      <c r="Q194" s="112"/>
      <c r="R194" s="112"/>
      <c r="S194" s="112"/>
      <c r="T194" s="112"/>
      <c r="U194" s="112"/>
      <c r="V194" s="112"/>
      <c r="W194" s="112"/>
      <c r="X194" s="112"/>
      <c r="Y194" s="112"/>
      <c r="Z194" s="112"/>
    </row>
    <row r="195" spans="1:26" ht="13.5" customHeight="1">
      <c r="A195" s="112"/>
      <c r="B195" s="112"/>
      <c r="C195" s="112"/>
      <c r="D195" s="112"/>
      <c r="E195" s="28"/>
      <c r="F195" s="112"/>
      <c r="G195" s="243"/>
      <c r="H195" s="112"/>
      <c r="I195" s="112"/>
      <c r="J195" s="112"/>
      <c r="K195" s="112"/>
      <c r="L195" s="112"/>
      <c r="M195" s="112"/>
      <c r="N195" s="112"/>
      <c r="O195" s="112"/>
      <c r="P195" s="112"/>
      <c r="Q195" s="112"/>
      <c r="R195" s="112"/>
      <c r="S195" s="112"/>
      <c r="T195" s="112"/>
      <c r="U195" s="112"/>
      <c r="V195" s="112"/>
      <c r="W195" s="112"/>
      <c r="X195" s="112"/>
      <c r="Y195" s="112"/>
      <c r="Z195" s="112"/>
    </row>
    <row r="196" spans="1:26" ht="13.5" customHeight="1">
      <c r="A196" s="112"/>
      <c r="B196" s="112"/>
      <c r="C196" s="112"/>
      <c r="D196" s="112"/>
      <c r="E196" s="28"/>
      <c r="F196" s="112"/>
      <c r="G196" s="243"/>
      <c r="H196" s="112"/>
      <c r="I196" s="112"/>
      <c r="J196" s="112"/>
      <c r="K196" s="112"/>
      <c r="L196" s="112"/>
      <c r="M196" s="112"/>
      <c r="N196" s="112"/>
      <c r="O196" s="112"/>
      <c r="P196" s="112"/>
      <c r="Q196" s="112"/>
      <c r="R196" s="112"/>
      <c r="S196" s="112"/>
      <c r="T196" s="112"/>
      <c r="U196" s="112"/>
      <c r="V196" s="112"/>
      <c r="W196" s="112"/>
      <c r="X196" s="112"/>
      <c r="Y196" s="112"/>
      <c r="Z196" s="112"/>
    </row>
    <row r="197" spans="1:26" ht="13.5" customHeight="1">
      <c r="A197" s="112"/>
      <c r="B197" s="112"/>
      <c r="C197" s="112"/>
      <c r="D197" s="112"/>
      <c r="E197" s="28"/>
      <c r="F197" s="112"/>
      <c r="G197" s="243"/>
      <c r="H197" s="112"/>
      <c r="I197" s="112"/>
      <c r="J197" s="112"/>
      <c r="K197" s="112"/>
      <c r="L197" s="112"/>
      <c r="M197" s="112"/>
      <c r="N197" s="112"/>
      <c r="O197" s="112"/>
      <c r="P197" s="112"/>
      <c r="Q197" s="112"/>
      <c r="R197" s="112"/>
      <c r="S197" s="112"/>
      <c r="T197" s="112"/>
      <c r="U197" s="112"/>
      <c r="V197" s="112"/>
      <c r="W197" s="112"/>
      <c r="X197" s="112"/>
      <c r="Y197" s="112"/>
      <c r="Z197" s="112"/>
    </row>
    <row r="198" spans="1:26" ht="13.5" customHeight="1">
      <c r="A198" s="112"/>
      <c r="B198" s="112"/>
      <c r="C198" s="112"/>
      <c r="D198" s="112"/>
      <c r="E198" s="28"/>
      <c r="F198" s="112"/>
      <c r="G198" s="243"/>
      <c r="H198" s="112"/>
      <c r="I198" s="112"/>
      <c r="J198" s="112"/>
      <c r="K198" s="112"/>
      <c r="L198" s="112"/>
      <c r="M198" s="112"/>
      <c r="N198" s="112"/>
      <c r="O198" s="112"/>
      <c r="P198" s="112"/>
      <c r="Q198" s="112"/>
      <c r="R198" s="112"/>
      <c r="S198" s="112"/>
      <c r="T198" s="112"/>
      <c r="U198" s="112"/>
      <c r="V198" s="112"/>
      <c r="W198" s="112"/>
      <c r="X198" s="112"/>
      <c r="Y198" s="112"/>
      <c r="Z198" s="112"/>
    </row>
    <row r="199" spans="1:26" ht="13.5" customHeight="1">
      <c r="A199" s="112"/>
      <c r="B199" s="112"/>
      <c r="C199" s="112"/>
      <c r="D199" s="112"/>
      <c r="E199" s="28"/>
      <c r="F199" s="112"/>
      <c r="G199" s="243"/>
      <c r="H199" s="112"/>
      <c r="I199" s="112"/>
      <c r="J199" s="112"/>
      <c r="K199" s="112"/>
      <c r="L199" s="112"/>
      <c r="M199" s="112"/>
      <c r="N199" s="112"/>
      <c r="O199" s="112"/>
      <c r="P199" s="112"/>
      <c r="Q199" s="112"/>
      <c r="R199" s="112"/>
      <c r="S199" s="112"/>
      <c r="T199" s="112"/>
      <c r="U199" s="112"/>
      <c r="V199" s="112"/>
      <c r="W199" s="112"/>
      <c r="X199" s="112"/>
      <c r="Y199" s="112"/>
      <c r="Z199" s="112"/>
    </row>
    <row r="200" spans="1:26" ht="13.5" customHeight="1">
      <c r="A200" s="112"/>
      <c r="B200" s="112"/>
      <c r="C200" s="112"/>
      <c r="D200" s="112"/>
      <c r="E200" s="28"/>
      <c r="F200" s="112"/>
      <c r="G200" s="243"/>
      <c r="H200" s="112"/>
      <c r="I200" s="112"/>
      <c r="J200" s="112"/>
      <c r="K200" s="112"/>
      <c r="L200" s="112"/>
      <c r="M200" s="112"/>
      <c r="N200" s="112"/>
      <c r="O200" s="112"/>
      <c r="P200" s="112"/>
      <c r="Q200" s="112"/>
      <c r="R200" s="112"/>
      <c r="S200" s="112"/>
      <c r="T200" s="112"/>
      <c r="U200" s="112"/>
      <c r="V200" s="112"/>
      <c r="W200" s="112"/>
      <c r="X200" s="112"/>
      <c r="Y200" s="112"/>
      <c r="Z200" s="112"/>
    </row>
    <row r="201" spans="1:26" ht="13.5" customHeight="1">
      <c r="A201" s="112"/>
      <c r="B201" s="112"/>
      <c r="C201" s="112"/>
      <c r="D201" s="112"/>
      <c r="E201" s="28"/>
      <c r="F201" s="112"/>
      <c r="G201" s="243"/>
      <c r="H201" s="112"/>
      <c r="I201" s="112"/>
      <c r="J201" s="112"/>
      <c r="K201" s="112"/>
      <c r="L201" s="112"/>
      <c r="M201" s="112"/>
      <c r="N201" s="112"/>
      <c r="O201" s="112"/>
      <c r="P201" s="112"/>
      <c r="Q201" s="112"/>
      <c r="R201" s="112"/>
      <c r="S201" s="112"/>
      <c r="T201" s="112"/>
      <c r="U201" s="112"/>
      <c r="V201" s="112"/>
      <c r="W201" s="112"/>
      <c r="X201" s="112"/>
      <c r="Y201" s="112"/>
      <c r="Z201" s="112"/>
    </row>
    <row r="202" spans="1:26" ht="13.5" customHeight="1">
      <c r="A202" s="112"/>
      <c r="B202" s="112"/>
      <c r="C202" s="112"/>
      <c r="D202" s="112"/>
      <c r="E202" s="28"/>
      <c r="F202" s="112"/>
      <c r="G202" s="243"/>
      <c r="H202" s="112"/>
      <c r="I202" s="112"/>
      <c r="J202" s="112"/>
      <c r="K202" s="112"/>
      <c r="L202" s="112"/>
      <c r="M202" s="112"/>
      <c r="N202" s="112"/>
      <c r="O202" s="112"/>
      <c r="P202" s="112"/>
      <c r="Q202" s="112"/>
      <c r="R202" s="112"/>
      <c r="S202" s="112"/>
      <c r="T202" s="112"/>
      <c r="U202" s="112"/>
      <c r="V202" s="112"/>
      <c r="W202" s="112"/>
      <c r="X202" s="112"/>
      <c r="Y202" s="112"/>
      <c r="Z202" s="112"/>
    </row>
    <row r="203" spans="1:26" ht="13.5" customHeight="1">
      <c r="A203" s="112"/>
      <c r="B203" s="112"/>
      <c r="C203" s="112"/>
      <c r="D203" s="112"/>
      <c r="E203" s="28"/>
      <c r="F203" s="112"/>
      <c r="G203" s="243"/>
      <c r="H203" s="112"/>
      <c r="I203" s="112"/>
      <c r="J203" s="112"/>
      <c r="K203" s="112"/>
      <c r="L203" s="112"/>
      <c r="M203" s="112"/>
      <c r="N203" s="112"/>
      <c r="O203" s="112"/>
      <c r="P203" s="112"/>
      <c r="Q203" s="112"/>
      <c r="R203" s="112"/>
      <c r="S203" s="112"/>
      <c r="T203" s="112"/>
      <c r="U203" s="112"/>
      <c r="V203" s="112"/>
      <c r="W203" s="112"/>
      <c r="X203" s="112"/>
      <c r="Y203" s="112"/>
      <c r="Z203" s="112"/>
    </row>
    <row r="204" spans="1:26" ht="13.5" customHeight="1">
      <c r="A204" s="112"/>
      <c r="B204" s="112"/>
      <c r="C204" s="112"/>
      <c r="D204" s="112"/>
      <c r="E204" s="28"/>
      <c r="F204" s="112"/>
      <c r="G204" s="243"/>
      <c r="H204" s="112"/>
      <c r="I204" s="112"/>
      <c r="J204" s="112"/>
      <c r="K204" s="112"/>
      <c r="L204" s="112"/>
      <c r="M204" s="112"/>
      <c r="N204" s="112"/>
      <c r="O204" s="112"/>
      <c r="P204" s="112"/>
      <c r="Q204" s="112"/>
      <c r="R204" s="112"/>
      <c r="S204" s="112"/>
      <c r="T204" s="112"/>
      <c r="U204" s="112"/>
      <c r="V204" s="112"/>
      <c r="W204" s="112"/>
      <c r="X204" s="112"/>
      <c r="Y204" s="112"/>
      <c r="Z204" s="112"/>
    </row>
    <row r="205" spans="1:26" ht="13.5" customHeight="1">
      <c r="A205" s="112"/>
      <c r="B205" s="112"/>
      <c r="C205" s="112"/>
      <c r="D205" s="112"/>
      <c r="E205" s="28"/>
      <c r="F205" s="112"/>
      <c r="G205" s="243"/>
      <c r="H205" s="112"/>
      <c r="I205" s="112"/>
      <c r="J205" s="112"/>
      <c r="K205" s="112"/>
      <c r="L205" s="112"/>
      <c r="M205" s="112"/>
      <c r="N205" s="112"/>
      <c r="O205" s="112"/>
      <c r="P205" s="112"/>
      <c r="Q205" s="112"/>
      <c r="R205" s="112"/>
      <c r="S205" s="112"/>
      <c r="T205" s="112"/>
      <c r="U205" s="112"/>
      <c r="V205" s="112"/>
      <c r="W205" s="112"/>
      <c r="X205" s="112"/>
      <c r="Y205" s="112"/>
      <c r="Z205" s="112"/>
    </row>
    <row r="206" spans="1:26" ht="13.5" customHeight="1">
      <c r="A206" s="112"/>
      <c r="B206" s="112"/>
      <c r="C206" s="112"/>
      <c r="D206" s="112"/>
      <c r="E206" s="28"/>
      <c r="F206" s="112"/>
      <c r="G206" s="243"/>
      <c r="H206" s="112"/>
      <c r="I206" s="112"/>
      <c r="J206" s="112"/>
      <c r="K206" s="112"/>
      <c r="L206" s="112"/>
      <c r="M206" s="112"/>
      <c r="N206" s="112"/>
      <c r="O206" s="112"/>
      <c r="P206" s="112"/>
      <c r="Q206" s="112"/>
      <c r="R206" s="112"/>
      <c r="S206" s="112"/>
      <c r="T206" s="112"/>
      <c r="U206" s="112"/>
      <c r="V206" s="112"/>
      <c r="W206" s="112"/>
      <c r="X206" s="112"/>
      <c r="Y206" s="112"/>
      <c r="Z206" s="112"/>
    </row>
    <row r="207" spans="1:26" ht="13.5" customHeight="1">
      <c r="A207" s="112"/>
      <c r="B207" s="112"/>
      <c r="C207" s="112"/>
      <c r="D207" s="112"/>
      <c r="E207" s="28"/>
      <c r="F207" s="112"/>
      <c r="G207" s="243"/>
      <c r="H207" s="112"/>
      <c r="I207" s="112"/>
      <c r="J207" s="112"/>
      <c r="K207" s="112"/>
      <c r="L207" s="112"/>
      <c r="M207" s="112"/>
      <c r="N207" s="112"/>
      <c r="O207" s="112"/>
      <c r="P207" s="112"/>
      <c r="Q207" s="112"/>
      <c r="R207" s="112"/>
      <c r="S207" s="112"/>
      <c r="T207" s="112"/>
      <c r="U207" s="112"/>
      <c r="V207" s="112"/>
      <c r="W207" s="112"/>
      <c r="X207" s="112"/>
      <c r="Y207" s="112"/>
      <c r="Z207" s="112"/>
    </row>
    <row r="208" spans="1:26" ht="13.5" customHeight="1">
      <c r="A208" s="112"/>
      <c r="B208" s="112"/>
      <c r="C208" s="112"/>
      <c r="D208" s="112"/>
      <c r="E208" s="28"/>
      <c r="F208" s="112"/>
      <c r="G208" s="243"/>
      <c r="H208" s="112"/>
      <c r="I208" s="112"/>
      <c r="J208" s="112"/>
      <c r="K208" s="112"/>
      <c r="L208" s="112"/>
      <c r="M208" s="112"/>
      <c r="N208" s="112"/>
      <c r="O208" s="112"/>
      <c r="P208" s="112"/>
      <c r="Q208" s="112"/>
      <c r="R208" s="112"/>
      <c r="S208" s="112"/>
      <c r="T208" s="112"/>
      <c r="U208" s="112"/>
      <c r="V208" s="112"/>
      <c r="W208" s="112"/>
      <c r="X208" s="112"/>
      <c r="Y208" s="112"/>
      <c r="Z208" s="112"/>
    </row>
    <row r="209" spans="1:26" ht="13.5" customHeight="1">
      <c r="A209" s="112"/>
      <c r="B209" s="112"/>
      <c r="C209" s="112"/>
      <c r="D209" s="112"/>
      <c r="E209" s="28"/>
      <c r="F209" s="112"/>
      <c r="G209" s="243"/>
      <c r="H209" s="112"/>
      <c r="I209" s="112"/>
      <c r="J209" s="112"/>
      <c r="K209" s="112"/>
      <c r="L209" s="112"/>
      <c r="M209" s="112"/>
      <c r="N209" s="112"/>
      <c r="O209" s="112"/>
      <c r="P209" s="112"/>
      <c r="Q209" s="112"/>
      <c r="R209" s="112"/>
      <c r="S209" s="112"/>
      <c r="T209" s="112"/>
      <c r="U209" s="112"/>
      <c r="V209" s="112"/>
      <c r="W209" s="112"/>
      <c r="X209" s="112"/>
      <c r="Y209" s="112"/>
      <c r="Z209" s="112"/>
    </row>
    <row r="210" spans="1:26" ht="13.5" customHeight="1">
      <c r="A210" s="112"/>
      <c r="B210" s="112"/>
      <c r="C210" s="112"/>
      <c r="D210" s="112"/>
      <c r="E210" s="28"/>
      <c r="F210" s="112"/>
      <c r="G210" s="243"/>
      <c r="H210" s="112"/>
      <c r="I210" s="112"/>
      <c r="J210" s="112"/>
      <c r="K210" s="112"/>
      <c r="L210" s="112"/>
      <c r="M210" s="112"/>
      <c r="N210" s="112"/>
      <c r="O210" s="112"/>
      <c r="P210" s="112"/>
      <c r="Q210" s="112"/>
      <c r="R210" s="112"/>
      <c r="S210" s="112"/>
      <c r="T210" s="112"/>
      <c r="U210" s="112"/>
      <c r="V210" s="112"/>
      <c r="W210" s="112"/>
      <c r="X210" s="112"/>
      <c r="Y210" s="112"/>
      <c r="Z210" s="112"/>
    </row>
    <row r="211" spans="1:26" ht="13.5" customHeight="1">
      <c r="A211" s="112"/>
      <c r="B211" s="112"/>
      <c r="C211" s="112"/>
      <c r="D211" s="112"/>
      <c r="E211" s="28"/>
      <c r="F211" s="112"/>
      <c r="G211" s="243"/>
      <c r="H211" s="112"/>
      <c r="I211" s="112"/>
      <c r="J211" s="112"/>
      <c r="K211" s="112"/>
      <c r="L211" s="112"/>
      <c r="M211" s="112"/>
      <c r="N211" s="112"/>
      <c r="O211" s="112"/>
      <c r="P211" s="112"/>
      <c r="Q211" s="112"/>
      <c r="R211" s="112"/>
      <c r="S211" s="112"/>
      <c r="T211" s="112"/>
      <c r="U211" s="112"/>
      <c r="V211" s="112"/>
      <c r="W211" s="112"/>
      <c r="X211" s="112"/>
      <c r="Y211" s="112"/>
      <c r="Z211" s="112"/>
    </row>
    <row r="212" spans="1:26" ht="13.5" customHeight="1">
      <c r="A212" s="112"/>
      <c r="B212" s="112"/>
      <c r="C212" s="112"/>
      <c r="D212" s="112"/>
      <c r="E212" s="28"/>
      <c r="F212" s="112"/>
      <c r="G212" s="243"/>
      <c r="H212" s="112"/>
      <c r="I212" s="112"/>
      <c r="J212" s="112"/>
      <c r="K212" s="112"/>
      <c r="L212" s="112"/>
      <c r="M212" s="112"/>
      <c r="N212" s="112"/>
      <c r="O212" s="112"/>
      <c r="P212" s="112"/>
      <c r="Q212" s="112"/>
      <c r="R212" s="112"/>
      <c r="S212" s="112"/>
      <c r="T212" s="112"/>
      <c r="U212" s="112"/>
      <c r="V212" s="112"/>
      <c r="W212" s="112"/>
      <c r="X212" s="112"/>
      <c r="Y212" s="112"/>
      <c r="Z212" s="112"/>
    </row>
    <row r="213" spans="1:26" ht="13.5" customHeight="1">
      <c r="A213" s="112"/>
      <c r="B213" s="112"/>
      <c r="C213" s="112"/>
      <c r="D213" s="112"/>
      <c r="E213" s="28"/>
      <c r="F213" s="112"/>
      <c r="G213" s="243"/>
      <c r="H213" s="112"/>
      <c r="I213" s="112"/>
      <c r="J213" s="112"/>
      <c r="K213" s="112"/>
      <c r="L213" s="112"/>
      <c r="M213" s="112"/>
      <c r="N213" s="112"/>
      <c r="O213" s="112"/>
      <c r="P213" s="112"/>
      <c r="Q213" s="112"/>
      <c r="R213" s="112"/>
      <c r="S213" s="112"/>
      <c r="T213" s="112"/>
      <c r="U213" s="112"/>
      <c r="V213" s="112"/>
      <c r="W213" s="112"/>
      <c r="X213" s="112"/>
      <c r="Y213" s="112"/>
      <c r="Z213" s="112"/>
    </row>
    <row r="214" spans="1:26" ht="13.5" customHeight="1">
      <c r="A214" s="112"/>
      <c r="B214" s="112"/>
      <c r="C214" s="112"/>
      <c r="D214" s="112"/>
      <c r="E214" s="28"/>
      <c r="F214" s="112"/>
      <c r="G214" s="243"/>
      <c r="H214" s="112"/>
      <c r="I214" s="112"/>
      <c r="J214" s="112"/>
      <c r="K214" s="112"/>
      <c r="L214" s="112"/>
      <c r="M214" s="112"/>
      <c r="N214" s="112"/>
      <c r="O214" s="112"/>
      <c r="P214" s="112"/>
      <c r="Q214" s="112"/>
      <c r="R214" s="112"/>
      <c r="S214" s="112"/>
      <c r="T214" s="112"/>
      <c r="U214" s="112"/>
      <c r="V214" s="112"/>
      <c r="W214" s="112"/>
      <c r="X214" s="112"/>
      <c r="Y214" s="112"/>
      <c r="Z214" s="112"/>
    </row>
    <row r="215" spans="1:26" ht="13.5" customHeight="1">
      <c r="A215" s="112"/>
      <c r="B215" s="112"/>
      <c r="C215" s="112"/>
      <c r="D215" s="112"/>
      <c r="E215" s="28"/>
      <c r="F215" s="112"/>
      <c r="G215" s="243"/>
      <c r="H215" s="112"/>
      <c r="I215" s="112"/>
      <c r="J215" s="112"/>
      <c r="K215" s="112"/>
      <c r="L215" s="112"/>
      <c r="M215" s="112"/>
      <c r="N215" s="112"/>
      <c r="O215" s="112"/>
      <c r="P215" s="112"/>
      <c r="Q215" s="112"/>
      <c r="R215" s="112"/>
      <c r="S215" s="112"/>
      <c r="T215" s="112"/>
      <c r="U215" s="112"/>
      <c r="V215" s="112"/>
      <c r="W215" s="112"/>
      <c r="X215" s="112"/>
      <c r="Y215" s="112"/>
      <c r="Z215" s="112"/>
    </row>
    <row r="216" spans="1:26" ht="13.5" customHeight="1">
      <c r="A216" s="112"/>
      <c r="B216" s="112"/>
      <c r="C216" s="112"/>
      <c r="D216" s="112"/>
      <c r="E216" s="28"/>
      <c r="F216" s="112"/>
      <c r="G216" s="243"/>
      <c r="H216" s="112"/>
      <c r="I216" s="112"/>
      <c r="J216" s="112"/>
      <c r="K216" s="112"/>
      <c r="L216" s="112"/>
      <c r="M216" s="112"/>
      <c r="N216" s="112"/>
      <c r="O216" s="112"/>
      <c r="P216" s="112"/>
      <c r="Q216" s="112"/>
      <c r="R216" s="112"/>
      <c r="S216" s="112"/>
      <c r="T216" s="112"/>
      <c r="U216" s="112"/>
      <c r="V216" s="112"/>
      <c r="W216" s="112"/>
      <c r="X216" s="112"/>
      <c r="Y216" s="112"/>
      <c r="Z216" s="112"/>
    </row>
    <row r="217" spans="1:26" ht="13.5" customHeight="1">
      <c r="A217" s="112"/>
      <c r="B217" s="112"/>
      <c r="C217" s="112"/>
      <c r="D217" s="112"/>
      <c r="E217" s="28"/>
      <c r="F217" s="112"/>
      <c r="G217" s="243"/>
      <c r="H217" s="112"/>
      <c r="I217" s="112"/>
      <c r="J217" s="112"/>
      <c r="K217" s="112"/>
      <c r="L217" s="112"/>
      <c r="M217" s="112"/>
      <c r="N217" s="112"/>
      <c r="O217" s="112"/>
      <c r="P217" s="112"/>
      <c r="Q217" s="112"/>
      <c r="R217" s="112"/>
      <c r="S217" s="112"/>
      <c r="T217" s="112"/>
      <c r="U217" s="112"/>
      <c r="V217" s="112"/>
      <c r="W217" s="112"/>
      <c r="X217" s="112"/>
      <c r="Y217" s="112"/>
      <c r="Z217" s="112"/>
    </row>
    <row r="218" spans="1:26" ht="13.5" customHeight="1">
      <c r="A218" s="112"/>
      <c r="B218" s="112"/>
      <c r="C218" s="112"/>
      <c r="D218" s="112"/>
      <c r="E218" s="28"/>
      <c r="F218" s="112"/>
      <c r="G218" s="243"/>
      <c r="H218" s="112"/>
      <c r="I218" s="112"/>
      <c r="J218" s="112"/>
      <c r="K218" s="112"/>
      <c r="L218" s="112"/>
      <c r="M218" s="112"/>
      <c r="N218" s="112"/>
      <c r="O218" s="112"/>
      <c r="P218" s="112"/>
      <c r="Q218" s="112"/>
      <c r="R218" s="112"/>
      <c r="S218" s="112"/>
      <c r="T218" s="112"/>
      <c r="U218" s="112"/>
      <c r="V218" s="112"/>
      <c r="W218" s="112"/>
      <c r="X218" s="112"/>
      <c r="Y218" s="112"/>
      <c r="Z218" s="112"/>
    </row>
    <row r="219" spans="1:26" ht="13.5" customHeight="1">
      <c r="A219" s="112"/>
      <c r="B219" s="112"/>
      <c r="C219" s="112"/>
      <c r="D219" s="112"/>
      <c r="E219" s="28"/>
      <c r="F219" s="112"/>
      <c r="G219" s="243"/>
      <c r="H219" s="112"/>
      <c r="I219" s="112"/>
      <c r="J219" s="112"/>
      <c r="K219" s="112"/>
      <c r="L219" s="112"/>
      <c r="M219" s="112"/>
      <c r="N219" s="112"/>
      <c r="O219" s="112"/>
      <c r="P219" s="112"/>
      <c r="Q219" s="112"/>
      <c r="R219" s="112"/>
      <c r="S219" s="112"/>
      <c r="T219" s="112"/>
      <c r="U219" s="112"/>
      <c r="V219" s="112"/>
      <c r="W219" s="112"/>
      <c r="X219" s="112"/>
      <c r="Y219" s="112"/>
      <c r="Z219" s="112"/>
    </row>
    <row r="220" spans="1:26" ht="13.5" customHeight="1">
      <c r="A220" s="112"/>
      <c r="B220" s="112"/>
      <c r="C220" s="112"/>
      <c r="D220" s="112"/>
      <c r="E220" s="28"/>
      <c r="F220" s="112"/>
      <c r="G220" s="243"/>
      <c r="H220" s="112"/>
      <c r="I220" s="112"/>
      <c r="J220" s="112"/>
      <c r="K220" s="112"/>
      <c r="L220" s="112"/>
      <c r="M220" s="112"/>
      <c r="N220" s="112"/>
      <c r="O220" s="112"/>
      <c r="P220" s="112"/>
      <c r="Q220" s="112"/>
      <c r="R220" s="112"/>
      <c r="S220" s="112"/>
      <c r="T220" s="112"/>
      <c r="U220" s="112"/>
      <c r="V220" s="112"/>
      <c r="W220" s="112"/>
      <c r="X220" s="112"/>
      <c r="Y220" s="112"/>
      <c r="Z220" s="112"/>
    </row>
    <row r="221" spans="1:26" ht="13.5" customHeight="1">
      <c r="A221" s="112"/>
      <c r="B221" s="112"/>
      <c r="C221" s="112"/>
      <c r="D221" s="112"/>
      <c r="E221" s="28"/>
      <c r="F221" s="112"/>
      <c r="G221" s="243"/>
      <c r="H221" s="112"/>
      <c r="I221" s="112"/>
      <c r="J221" s="112"/>
      <c r="K221" s="112"/>
      <c r="L221" s="112"/>
      <c r="M221" s="112"/>
      <c r="N221" s="112"/>
      <c r="O221" s="112"/>
      <c r="P221" s="112"/>
      <c r="Q221" s="112"/>
      <c r="R221" s="112"/>
      <c r="S221" s="112"/>
      <c r="T221" s="112"/>
      <c r="U221" s="112"/>
      <c r="V221" s="112"/>
      <c r="W221" s="112"/>
      <c r="X221" s="112"/>
      <c r="Y221" s="112"/>
      <c r="Z221" s="112"/>
    </row>
    <row r="222" spans="1:26" ht="13.5" customHeight="1">
      <c r="A222" s="112"/>
      <c r="B222" s="112"/>
      <c r="C222" s="112"/>
      <c r="D222" s="112"/>
      <c r="E222" s="28"/>
      <c r="F222" s="112"/>
      <c r="G222" s="243"/>
      <c r="H222" s="112"/>
      <c r="I222" s="112"/>
      <c r="J222" s="112"/>
      <c r="K222" s="112"/>
      <c r="L222" s="112"/>
      <c r="M222" s="112"/>
      <c r="N222" s="112"/>
      <c r="O222" s="112"/>
      <c r="P222" s="112"/>
      <c r="Q222" s="112"/>
      <c r="R222" s="112"/>
      <c r="S222" s="112"/>
      <c r="T222" s="112"/>
      <c r="U222" s="112"/>
      <c r="V222" s="112"/>
      <c r="W222" s="112"/>
      <c r="X222" s="112"/>
      <c r="Y222" s="112"/>
      <c r="Z222" s="112"/>
    </row>
    <row r="223" spans="1:26" ht="13.5" customHeight="1">
      <c r="A223" s="112"/>
      <c r="B223" s="112"/>
      <c r="C223" s="112"/>
      <c r="D223" s="112"/>
      <c r="E223" s="28"/>
      <c r="F223" s="112"/>
      <c r="G223" s="243"/>
      <c r="H223" s="112"/>
      <c r="I223" s="112"/>
      <c r="J223" s="112"/>
      <c r="K223" s="112"/>
      <c r="L223" s="112"/>
      <c r="M223" s="112"/>
      <c r="N223" s="112"/>
      <c r="O223" s="112"/>
      <c r="P223" s="112"/>
      <c r="Q223" s="112"/>
      <c r="R223" s="112"/>
      <c r="S223" s="112"/>
      <c r="T223" s="112"/>
      <c r="U223" s="112"/>
      <c r="V223" s="112"/>
      <c r="W223" s="112"/>
      <c r="X223" s="112"/>
      <c r="Y223" s="112"/>
      <c r="Z223" s="112"/>
    </row>
    <row r="224" spans="1:26" ht="13.5" customHeight="1">
      <c r="A224" s="112"/>
      <c r="B224" s="112"/>
      <c r="C224" s="112"/>
      <c r="D224" s="112"/>
      <c r="E224" s="28"/>
      <c r="F224" s="112"/>
      <c r="G224" s="243"/>
      <c r="H224" s="112"/>
      <c r="I224" s="112"/>
      <c r="J224" s="112"/>
      <c r="K224" s="112"/>
      <c r="L224" s="112"/>
      <c r="M224" s="112"/>
      <c r="N224" s="112"/>
      <c r="O224" s="112"/>
      <c r="P224" s="112"/>
      <c r="Q224" s="112"/>
      <c r="R224" s="112"/>
      <c r="S224" s="112"/>
      <c r="T224" s="112"/>
      <c r="U224" s="112"/>
      <c r="V224" s="112"/>
      <c r="W224" s="112"/>
      <c r="X224" s="112"/>
      <c r="Y224" s="112"/>
      <c r="Z224" s="112"/>
    </row>
    <row r="225" spans="1:26" ht="13.5" customHeight="1">
      <c r="A225" s="112"/>
      <c r="B225" s="112"/>
      <c r="C225" s="112"/>
      <c r="D225" s="112"/>
      <c r="E225" s="28"/>
      <c r="F225" s="112"/>
      <c r="G225" s="243"/>
      <c r="H225" s="112"/>
      <c r="I225" s="112"/>
      <c r="J225" s="112"/>
      <c r="K225" s="112"/>
      <c r="L225" s="112"/>
      <c r="M225" s="112"/>
      <c r="N225" s="112"/>
      <c r="O225" s="112"/>
      <c r="P225" s="112"/>
      <c r="Q225" s="112"/>
      <c r="R225" s="112"/>
      <c r="S225" s="112"/>
      <c r="T225" s="112"/>
      <c r="U225" s="112"/>
      <c r="V225" s="112"/>
      <c r="W225" s="112"/>
      <c r="X225" s="112"/>
      <c r="Y225" s="112"/>
      <c r="Z225" s="112"/>
    </row>
    <row r="226" spans="1:26" ht="13.5" customHeight="1">
      <c r="A226" s="112"/>
      <c r="B226" s="112"/>
      <c r="C226" s="112"/>
      <c r="D226" s="112"/>
      <c r="E226" s="28"/>
      <c r="F226" s="112"/>
      <c r="G226" s="243"/>
      <c r="H226" s="112"/>
      <c r="I226" s="112"/>
      <c r="J226" s="112"/>
      <c r="K226" s="112"/>
      <c r="L226" s="112"/>
      <c r="M226" s="112"/>
      <c r="N226" s="112"/>
      <c r="O226" s="112"/>
      <c r="P226" s="112"/>
      <c r="Q226" s="112"/>
      <c r="R226" s="112"/>
      <c r="S226" s="112"/>
      <c r="T226" s="112"/>
      <c r="U226" s="112"/>
      <c r="V226" s="112"/>
      <c r="W226" s="112"/>
      <c r="X226" s="112"/>
      <c r="Y226" s="112"/>
      <c r="Z226" s="112"/>
    </row>
    <row r="227" spans="1:26" ht="13.5" customHeight="1">
      <c r="A227" s="112"/>
      <c r="B227" s="112"/>
      <c r="C227" s="112"/>
      <c r="D227" s="112"/>
      <c r="E227" s="28"/>
      <c r="F227" s="112"/>
      <c r="G227" s="243"/>
      <c r="H227" s="112"/>
      <c r="I227" s="112"/>
      <c r="J227" s="112"/>
      <c r="K227" s="112"/>
      <c r="L227" s="112"/>
      <c r="M227" s="112"/>
      <c r="N227" s="112"/>
      <c r="O227" s="112"/>
      <c r="P227" s="112"/>
      <c r="Q227" s="112"/>
      <c r="R227" s="112"/>
      <c r="S227" s="112"/>
      <c r="T227" s="112"/>
      <c r="U227" s="112"/>
      <c r="V227" s="112"/>
      <c r="W227" s="112"/>
      <c r="X227" s="112"/>
      <c r="Y227" s="112"/>
      <c r="Z227" s="112"/>
    </row>
    <row r="228" spans="1:26" ht="13.5" customHeight="1">
      <c r="A228" s="112"/>
      <c r="B228" s="112"/>
      <c r="C228" s="112"/>
      <c r="D228" s="112"/>
      <c r="E228" s="28"/>
      <c r="F228" s="112"/>
      <c r="G228" s="243"/>
      <c r="H228" s="112"/>
      <c r="I228" s="112"/>
      <c r="J228" s="112"/>
      <c r="K228" s="112"/>
      <c r="L228" s="112"/>
      <c r="M228" s="112"/>
      <c r="N228" s="112"/>
      <c r="O228" s="112"/>
      <c r="P228" s="112"/>
      <c r="Q228" s="112"/>
      <c r="R228" s="112"/>
      <c r="S228" s="112"/>
      <c r="T228" s="112"/>
      <c r="U228" s="112"/>
      <c r="V228" s="112"/>
      <c r="W228" s="112"/>
      <c r="X228" s="112"/>
      <c r="Y228" s="112"/>
      <c r="Z228" s="112"/>
    </row>
    <row r="229" spans="1:26" ht="13.5" customHeight="1">
      <c r="A229" s="112"/>
      <c r="B229" s="112"/>
      <c r="C229" s="112"/>
      <c r="D229" s="112"/>
      <c r="E229" s="28"/>
      <c r="F229" s="112"/>
      <c r="G229" s="243"/>
      <c r="H229" s="112"/>
      <c r="I229" s="112"/>
      <c r="J229" s="112"/>
      <c r="K229" s="112"/>
      <c r="L229" s="112"/>
      <c r="M229" s="112"/>
      <c r="N229" s="112"/>
      <c r="O229" s="112"/>
      <c r="P229" s="112"/>
      <c r="Q229" s="112"/>
      <c r="R229" s="112"/>
      <c r="S229" s="112"/>
      <c r="T229" s="112"/>
      <c r="U229" s="112"/>
      <c r="V229" s="112"/>
      <c r="W229" s="112"/>
      <c r="X229" s="112"/>
      <c r="Y229" s="112"/>
      <c r="Z229" s="112"/>
    </row>
    <row r="230" spans="1:26" ht="13.5" customHeight="1">
      <c r="A230" s="112"/>
      <c r="B230" s="112"/>
      <c r="C230" s="112"/>
      <c r="D230" s="112"/>
      <c r="E230" s="28"/>
      <c r="F230" s="112"/>
      <c r="G230" s="243"/>
      <c r="H230" s="112"/>
      <c r="I230" s="112"/>
      <c r="J230" s="112"/>
      <c r="K230" s="112"/>
      <c r="L230" s="112"/>
      <c r="M230" s="112"/>
      <c r="N230" s="112"/>
      <c r="O230" s="112"/>
      <c r="P230" s="112"/>
      <c r="Q230" s="112"/>
      <c r="R230" s="112"/>
      <c r="S230" s="112"/>
      <c r="T230" s="112"/>
      <c r="U230" s="112"/>
      <c r="V230" s="112"/>
      <c r="W230" s="112"/>
      <c r="X230" s="112"/>
      <c r="Y230" s="112"/>
      <c r="Z230" s="112"/>
    </row>
    <row r="231" spans="1:26" ht="13.5" customHeight="1">
      <c r="A231" s="112"/>
      <c r="B231" s="112"/>
      <c r="C231" s="112"/>
      <c r="D231" s="112"/>
      <c r="E231" s="28"/>
      <c r="F231" s="112"/>
      <c r="G231" s="243"/>
      <c r="H231" s="112"/>
      <c r="I231" s="112"/>
      <c r="J231" s="112"/>
      <c r="K231" s="112"/>
      <c r="L231" s="112"/>
      <c r="M231" s="112"/>
      <c r="N231" s="112"/>
      <c r="O231" s="112"/>
      <c r="P231" s="112"/>
      <c r="Q231" s="112"/>
      <c r="R231" s="112"/>
      <c r="S231" s="112"/>
      <c r="T231" s="112"/>
      <c r="U231" s="112"/>
      <c r="V231" s="112"/>
      <c r="W231" s="112"/>
      <c r="X231" s="112"/>
      <c r="Y231" s="112"/>
      <c r="Z231" s="112"/>
    </row>
    <row r="232" spans="1:26" ht="13.5" customHeight="1">
      <c r="A232" s="112"/>
      <c r="B232" s="112"/>
      <c r="C232" s="112"/>
      <c r="D232" s="112"/>
      <c r="E232" s="28"/>
      <c r="F232" s="112"/>
      <c r="G232" s="243"/>
      <c r="H232" s="112"/>
      <c r="I232" s="112"/>
      <c r="J232" s="112"/>
      <c r="K232" s="112"/>
      <c r="L232" s="112"/>
      <c r="M232" s="112"/>
      <c r="N232" s="112"/>
      <c r="O232" s="112"/>
      <c r="P232" s="112"/>
      <c r="Q232" s="112"/>
      <c r="R232" s="112"/>
      <c r="S232" s="112"/>
      <c r="T232" s="112"/>
      <c r="U232" s="112"/>
      <c r="V232" s="112"/>
      <c r="W232" s="112"/>
      <c r="X232" s="112"/>
      <c r="Y232" s="112"/>
      <c r="Z232" s="112"/>
    </row>
    <row r="233" spans="1:26" ht="13.5" customHeight="1">
      <c r="A233" s="112"/>
      <c r="B233" s="112"/>
      <c r="C233" s="112"/>
      <c r="D233" s="112"/>
      <c r="E233" s="28"/>
      <c r="F233" s="112"/>
      <c r="G233" s="243"/>
      <c r="H233" s="112"/>
      <c r="I233" s="112"/>
      <c r="J233" s="112"/>
      <c r="K233" s="112"/>
      <c r="L233" s="112"/>
      <c r="M233" s="112"/>
      <c r="N233" s="112"/>
      <c r="O233" s="112"/>
      <c r="P233" s="112"/>
      <c r="Q233" s="112"/>
      <c r="R233" s="112"/>
      <c r="S233" s="112"/>
      <c r="T233" s="112"/>
      <c r="U233" s="112"/>
      <c r="V233" s="112"/>
      <c r="W233" s="112"/>
      <c r="X233" s="112"/>
      <c r="Y233" s="112"/>
      <c r="Z233" s="112"/>
    </row>
    <row r="234" spans="1:26" ht="13.5" customHeight="1">
      <c r="A234" s="112"/>
      <c r="B234" s="112"/>
      <c r="C234" s="112"/>
      <c r="D234" s="112"/>
      <c r="E234" s="28"/>
      <c r="F234" s="112"/>
      <c r="G234" s="243"/>
      <c r="H234" s="112"/>
      <c r="I234" s="112"/>
      <c r="J234" s="112"/>
      <c r="K234" s="112"/>
      <c r="L234" s="112"/>
      <c r="M234" s="112"/>
      <c r="N234" s="112"/>
      <c r="O234" s="112"/>
      <c r="P234" s="112"/>
      <c r="Q234" s="112"/>
      <c r="R234" s="112"/>
      <c r="S234" s="112"/>
      <c r="T234" s="112"/>
      <c r="U234" s="112"/>
      <c r="V234" s="112"/>
      <c r="W234" s="112"/>
      <c r="X234" s="112"/>
      <c r="Y234" s="112"/>
      <c r="Z234" s="112"/>
    </row>
    <row r="235" spans="1:26" ht="13.5" customHeight="1">
      <c r="A235" s="112"/>
      <c r="B235" s="112"/>
      <c r="C235" s="112"/>
      <c r="D235" s="112"/>
      <c r="E235" s="28"/>
      <c r="F235" s="112"/>
      <c r="G235" s="243"/>
      <c r="H235" s="112"/>
      <c r="I235" s="112"/>
      <c r="J235" s="112"/>
      <c r="K235" s="112"/>
      <c r="L235" s="112"/>
      <c r="M235" s="112"/>
      <c r="N235" s="112"/>
      <c r="O235" s="112"/>
      <c r="P235" s="112"/>
      <c r="Q235" s="112"/>
      <c r="R235" s="112"/>
      <c r="S235" s="112"/>
      <c r="T235" s="112"/>
      <c r="U235" s="112"/>
      <c r="V235" s="112"/>
      <c r="W235" s="112"/>
      <c r="X235" s="112"/>
      <c r="Y235" s="112"/>
      <c r="Z235" s="112"/>
    </row>
    <row r="236" spans="1:26" ht="13.5" customHeight="1">
      <c r="A236" s="112"/>
      <c r="B236" s="112"/>
      <c r="C236" s="112"/>
      <c r="D236" s="112"/>
      <c r="E236" s="28"/>
      <c r="F236" s="112"/>
      <c r="G236" s="243"/>
      <c r="H236" s="112"/>
      <c r="I236" s="112"/>
      <c r="J236" s="112"/>
      <c r="K236" s="112"/>
      <c r="L236" s="112"/>
      <c r="M236" s="112"/>
      <c r="N236" s="112"/>
      <c r="O236" s="112"/>
      <c r="P236" s="112"/>
      <c r="Q236" s="112"/>
      <c r="R236" s="112"/>
      <c r="S236" s="112"/>
      <c r="T236" s="112"/>
      <c r="U236" s="112"/>
      <c r="V236" s="112"/>
      <c r="W236" s="112"/>
      <c r="X236" s="112"/>
      <c r="Y236" s="112"/>
      <c r="Z236" s="112"/>
    </row>
    <row r="237" spans="1:26" ht="13.5" customHeight="1">
      <c r="A237" s="112"/>
      <c r="B237" s="112"/>
      <c r="C237" s="112"/>
      <c r="D237" s="112"/>
      <c r="E237" s="28"/>
      <c r="F237" s="112"/>
      <c r="G237" s="243"/>
      <c r="H237" s="112"/>
      <c r="I237" s="112"/>
      <c r="J237" s="112"/>
      <c r="K237" s="112"/>
      <c r="L237" s="112"/>
      <c r="M237" s="112"/>
      <c r="N237" s="112"/>
      <c r="O237" s="112"/>
      <c r="P237" s="112"/>
      <c r="Q237" s="112"/>
      <c r="R237" s="112"/>
      <c r="S237" s="112"/>
      <c r="T237" s="112"/>
      <c r="U237" s="112"/>
      <c r="V237" s="112"/>
      <c r="W237" s="112"/>
      <c r="X237" s="112"/>
      <c r="Y237" s="112"/>
      <c r="Z237" s="112"/>
    </row>
    <row r="238" spans="1:26" ht="13.5" customHeight="1">
      <c r="A238" s="112"/>
      <c r="B238" s="112"/>
      <c r="C238" s="112"/>
      <c r="D238" s="112"/>
      <c r="E238" s="28"/>
      <c r="F238" s="112"/>
      <c r="G238" s="243"/>
      <c r="H238" s="112"/>
      <c r="I238" s="112"/>
      <c r="J238" s="112"/>
      <c r="K238" s="112"/>
      <c r="L238" s="112"/>
      <c r="M238" s="112"/>
      <c r="N238" s="112"/>
      <c r="O238" s="112"/>
      <c r="P238" s="112"/>
      <c r="Q238" s="112"/>
      <c r="R238" s="112"/>
      <c r="S238" s="112"/>
      <c r="T238" s="112"/>
      <c r="U238" s="112"/>
      <c r="V238" s="112"/>
      <c r="W238" s="112"/>
      <c r="X238" s="112"/>
      <c r="Y238" s="112"/>
      <c r="Z238" s="112"/>
    </row>
    <row r="239" spans="1:26" ht="13.5" customHeight="1">
      <c r="A239" s="112"/>
      <c r="B239" s="112"/>
      <c r="C239" s="112"/>
      <c r="D239" s="112"/>
      <c r="E239" s="28"/>
      <c r="F239" s="112"/>
      <c r="G239" s="243"/>
      <c r="H239" s="112"/>
      <c r="I239" s="112"/>
      <c r="J239" s="112"/>
      <c r="K239" s="112"/>
      <c r="L239" s="112"/>
      <c r="M239" s="112"/>
      <c r="N239" s="112"/>
      <c r="O239" s="112"/>
      <c r="P239" s="112"/>
      <c r="Q239" s="112"/>
      <c r="R239" s="112"/>
      <c r="S239" s="112"/>
      <c r="T239" s="112"/>
      <c r="U239" s="112"/>
      <c r="V239" s="112"/>
      <c r="W239" s="112"/>
      <c r="X239" s="112"/>
      <c r="Y239" s="112"/>
      <c r="Z239" s="112"/>
    </row>
    <row r="240" spans="1:26" ht="13.5" customHeight="1">
      <c r="A240" s="112"/>
      <c r="B240" s="112"/>
      <c r="C240" s="112"/>
      <c r="D240" s="112"/>
      <c r="E240" s="28"/>
      <c r="F240" s="112"/>
      <c r="G240" s="243"/>
      <c r="H240" s="112"/>
      <c r="I240" s="112"/>
      <c r="J240" s="112"/>
      <c r="K240" s="112"/>
      <c r="L240" s="112"/>
      <c r="M240" s="112"/>
      <c r="N240" s="112"/>
      <c r="O240" s="112"/>
      <c r="P240" s="112"/>
      <c r="Q240" s="112"/>
      <c r="R240" s="112"/>
      <c r="S240" s="112"/>
      <c r="T240" s="112"/>
      <c r="U240" s="112"/>
      <c r="V240" s="112"/>
      <c r="W240" s="112"/>
      <c r="X240" s="112"/>
      <c r="Y240" s="112"/>
      <c r="Z240" s="112"/>
    </row>
    <row r="241" spans="1:26" ht="13.5" customHeight="1">
      <c r="A241" s="112"/>
      <c r="B241" s="112"/>
      <c r="C241" s="112"/>
      <c r="D241" s="112"/>
      <c r="E241" s="28"/>
      <c r="F241" s="112"/>
      <c r="G241" s="243"/>
      <c r="H241" s="112"/>
      <c r="I241" s="112"/>
      <c r="J241" s="112"/>
      <c r="K241" s="112"/>
      <c r="L241" s="112"/>
      <c r="M241" s="112"/>
      <c r="N241" s="112"/>
      <c r="O241" s="112"/>
      <c r="P241" s="112"/>
      <c r="Q241" s="112"/>
      <c r="R241" s="112"/>
      <c r="S241" s="112"/>
      <c r="T241" s="112"/>
      <c r="U241" s="112"/>
      <c r="V241" s="112"/>
      <c r="W241" s="112"/>
      <c r="X241" s="112"/>
      <c r="Y241" s="112"/>
      <c r="Z241" s="112"/>
    </row>
    <row r="242" spans="1:26" ht="13.5" customHeight="1">
      <c r="A242" s="112"/>
      <c r="B242" s="112"/>
      <c r="C242" s="112"/>
      <c r="D242" s="112"/>
      <c r="E242" s="28"/>
      <c r="F242" s="112"/>
      <c r="G242" s="243"/>
      <c r="H242" s="112"/>
      <c r="I242" s="112"/>
      <c r="J242" s="112"/>
      <c r="K242" s="112"/>
      <c r="L242" s="112"/>
      <c r="M242" s="112"/>
      <c r="N242" s="112"/>
      <c r="O242" s="112"/>
      <c r="P242" s="112"/>
      <c r="Q242" s="112"/>
      <c r="R242" s="112"/>
      <c r="S242" s="112"/>
      <c r="T242" s="112"/>
      <c r="U242" s="112"/>
      <c r="V242" s="112"/>
      <c r="W242" s="112"/>
      <c r="X242" s="112"/>
      <c r="Y242" s="112"/>
      <c r="Z242" s="112"/>
    </row>
    <row r="243" spans="1:26" ht="13.5" customHeight="1">
      <c r="A243" s="112"/>
      <c r="B243" s="112"/>
      <c r="C243" s="112"/>
      <c r="D243" s="112"/>
      <c r="E243" s="28"/>
      <c r="F243" s="112"/>
      <c r="G243" s="243"/>
      <c r="H243" s="112"/>
      <c r="I243" s="112"/>
      <c r="J243" s="112"/>
      <c r="K243" s="112"/>
      <c r="L243" s="112"/>
      <c r="M243" s="112"/>
      <c r="N243" s="112"/>
      <c r="O243" s="112"/>
      <c r="P243" s="112"/>
      <c r="Q243" s="112"/>
      <c r="R243" s="112"/>
      <c r="S243" s="112"/>
      <c r="T243" s="112"/>
      <c r="U243" s="112"/>
      <c r="V243" s="112"/>
      <c r="W243" s="112"/>
      <c r="X243" s="112"/>
      <c r="Y243" s="112"/>
      <c r="Z243" s="112"/>
    </row>
    <row r="244" spans="1:26" ht="13.5" customHeight="1">
      <c r="A244" s="112"/>
      <c r="B244" s="112"/>
      <c r="C244" s="112"/>
      <c r="D244" s="112"/>
      <c r="E244" s="28"/>
      <c r="F244" s="112"/>
      <c r="G244" s="243"/>
      <c r="H244" s="112"/>
      <c r="I244" s="112"/>
      <c r="J244" s="112"/>
      <c r="K244" s="112"/>
      <c r="L244" s="112"/>
      <c r="M244" s="112"/>
      <c r="N244" s="112"/>
      <c r="O244" s="112"/>
      <c r="P244" s="112"/>
      <c r="Q244" s="112"/>
      <c r="R244" s="112"/>
      <c r="S244" s="112"/>
      <c r="T244" s="112"/>
      <c r="U244" s="112"/>
      <c r="V244" s="112"/>
      <c r="W244" s="112"/>
      <c r="X244" s="112"/>
      <c r="Y244" s="112"/>
      <c r="Z244" s="112"/>
    </row>
    <row r="245" spans="1:26" ht="13.5" customHeight="1">
      <c r="A245" s="112"/>
      <c r="B245" s="112"/>
      <c r="C245" s="112"/>
      <c r="D245" s="112"/>
      <c r="E245" s="28"/>
      <c r="F245" s="112"/>
      <c r="G245" s="243"/>
      <c r="H245" s="112"/>
      <c r="I245" s="112"/>
      <c r="J245" s="112"/>
      <c r="K245" s="112"/>
      <c r="L245" s="112"/>
      <c r="M245" s="112"/>
      <c r="N245" s="112"/>
      <c r="O245" s="112"/>
      <c r="P245" s="112"/>
      <c r="Q245" s="112"/>
      <c r="R245" s="112"/>
      <c r="S245" s="112"/>
      <c r="T245" s="112"/>
      <c r="U245" s="112"/>
      <c r="V245" s="112"/>
      <c r="W245" s="112"/>
      <c r="X245" s="112"/>
      <c r="Y245" s="112"/>
      <c r="Z245" s="112"/>
    </row>
    <row r="246" spans="1:26" ht="13.5" customHeight="1">
      <c r="A246" s="112"/>
      <c r="B246" s="112"/>
      <c r="C246" s="112"/>
      <c r="D246" s="112"/>
      <c r="E246" s="28"/>
      <c r="F246" s="112"/>
      <c r="G246" s="243"/>
      <c r="H246" s="112"/>
      <c r="I246" s="112"/>
      <c r="J246" s="112"/>
      <c r="K246" s="112"/>
      <c r="L246" s="112"/>
      <c r="M246" s="112"/>
      <c r="N246" s="112"/>
      <c r="O246" s="112"/>
      <c r="P246" s="112"/>
      <c r="Q246" s="112"/>
      <c r="R246" s="112"/>
      <c r="S246" s="112"/>
      <c r="T246" s="112"/>
      <c r="U246" s="112"/>
      <c r="V246" s="112"/>
      <c r="W246" s="112"/>
      <c r="X246" s="112"/>
      <c r="Y246" s="112"/>
      <c r="Z246" s="112"/>
    </row>
    <row r="247" spans="1:26" ht="13.5" customHeight="1">
      <c r="A247" s="112"/>
      <c r="B247" s="112"/>
      <c r="C247" s="112"/>
      <c r="D247" s="112"/>
      <c r="E247" s="28"/>
      <c r="F247" s="112"/>
      <c r="G247" s="243"/>
      <c r="H247" s="112"/>
      <c r="I247" s="112"/>
      <c r="J247" s="112"/>
      <c r="K247" s="112"/>
      <c r="L247" s="112"/>
      <c r="M247" s="112"/>
      <c r="N247" s="112"/>
      <c r="O247" s="112"/>
      <c r="P247" s="112"/>
      <c r="Q247" s="112"/>
      <c r="R247" s="112"/>
      <c r="S247" s="112"/>
      <c r="T247" s="112"/>
      <c r="U247" s="112"/>
      <c r="V247" s="112"/>
      <c r="W247" s="112"/>
      <c r="X247" s="112"/>
      <c r="Y247" s="112"/>
      <c r="Z247" s="112"/>
    </row>
    <row r="248" spans="1:26" ht="13.5" customHeight="1">
      <c r="A248" s="112"/>
      <c r="B248" s="112"/>
      <c r="C248" s="112"/>
      <c r="D248" s="112"/>
      <c r="E248" s="28"/>
      <c r="F248" s="112"/>
      <c r="G248" s="243"/>
      <c r="H248" s="112"/>
      <c r="I248" s="112"/>
      <c r="J248" s="112"/>
      <c r="K248" s="112"/>
      <c r="L248" s="112"/>
      <c r="M248" s="112"/>
      <c r="N248" s="112"/>
      <c r="O248" s="112"/>
      <c r="P248" s="112"/>
      <c r="Q248" s="112"/>
      <c r="R248" s="112"/>
      <c r="S248" s="112"/>
      <c r="T248" s="112"/>
      <c r="U248" s="112"/>
      <c r="V248" s="112"/>
      <c r="W248" s="112"/>
      <c r="X248" s="112"/>
      <c r="Y248" s="112"/>
      <c r="Z248" s="112"/>
    </row>
    <row r="249" spans="1:26" ht="13.5" customHeight="1">
      <c r="A249" s="112"/>
      <c r="B249" s="112"/>
      <c r="C249" s="112"/>
      <c r="D249" s="112"/>
      <c r="E249" s="28"/>
      <c r="F249" s="112"/>
      <c r="G249" s="243"/>
      <c r="H249" s="112"/>
      <c r="I249" s="112"/>
      <c r="J249" s="112"/>
      <c r="K249" s="112"/>
      <c r="L249" s="112"/>
      <c r="M249" s="112"/>
      <c r="N249" s="112"/>
      <c r="O249" s="112"/>
      <c r="P249" s="112"/>
      <c r="Q249" s="112"/>
      <c r="R249" s="112"/>
      <c r="S249" s="112"/>
      <c r="T249" s="112"/>
      <c r="U249" s="112"/>
      <c r="V249" s="112"/>
      <c r="W249" s="112"/>
      <c r="X249" s="112"/>
      <c r="Y249" s="112"/>
      <c r="Z249" s="112"/>
    </row>
    <row r="250" spans="1:26" ht="13.5" customHeight="1">
      <c r="A250" s="112"/>
      <c r="B250" s="112"/>
      <c r="C250" s="112"/>
      <c r="D250" s="112"/>
      <c r="E250" s="28"/>
      <c r="F250" s="112"/>
      <c r="G250" s="243"/>
      <c r="H250" s="112"/>
      <c r="I250" s="112"/>
      <c r="J250" s="112"/>
      <c r="K250" s="112"/>
      <c r="L250" s="112"/>
      <c r="M250" s="112"/>
      <c r="N250" s="112"/>
      <c r="O250" s="112"/>
      <c r="P250" s="112"/>
      <c r="Q250" s="112"/>
      <c r="R250" s="112"/>
      <c r="S250" s="112"/>
      <c r="T250" s="112"/>
      <c r="U250" s="112"/>
      <c r="V250" s="112"/>
      <c r="W250" s="112"/>
      <c r="X250" s="112"/>
      <c r="Y250" s="112"/>
      <c r="Z250" s="112"/>
    </row>
    <row r="251" spans="1:26" ht="13.5" customHeight="1">
      <c r="A251" s="112"/>
      <c r="B251" s="112"/>
      <c r="C251" s="112"/>
      <c r="D251" s="112"/>
      <c r="E251" s="28"/>
      <c r="F251" s="112"/>
      <c r="G251" s="243"/>
      <c r="H251" s="112"/>
      <c r="I251" s="112"/>
      <c r="J251" s="112"/>
      <c r="K251" s="112"/>
      <c r="L251" s="112"/>
      <c r="M251" s="112"/>
      <c r="N251" s="112"/>
      <c r="O251" s="112"/>
      <c r="P251" s="112"/>
      <c r="Q251" s="112"/>
      <c r="R251" s="112"/>
      <c r="S251" s="112"/>
      <c r="T251" s="112"/>
      <c r="U251" s="112"/>
      <c r="V251" s="112"/>
      <c r="W251" s="112"/>
      <c r="X251" s="112"/>
      <c r="Y251" s="112"/>
      <c r="Z251" s="112"/>
    </row>
    <row r="252" spans="1:26" ht="13.5" customHeight="1">
      <c r="A252" s="112"/>
      <c r="B252" s="112"/>
      <c r="C252" s="112"/>
      <c r="D252" s="112"/>
      <c r="E252" s="28"/>
      <c r="F252" s="112"/>
      <c r="G252" s="243"/>
      <c r="H252" s="112"/>
      <c r="I252" s="112"/>
      <c r="J252" s="112"/>
      <c r="K252" s="112"/>
      <c r="L252" s="112"/>
      <c r="M252" s="112"/>
      <c r="N252" s="112"/>
      <c r="O252" s="112"/>
      <c r="P252" s="112"/>
      <c r="Q252" s="112"/>
      <c r="R252" s="112"/>
      <c r="S252" s="112"/>
      <c r="T252" s="112"/>
      <c r="U252" s="112"/>
      <c r="V252" s="112"/>
      <c r="W252" s="112"/>
      <c r="X252" s="112"/>
      <c r="Y252" s="112"/>
      <c r="Z252" s="112"/>
    </row>
    <row r="253" spans="1:26" ht="13.5" customHeight="1">
      <c r="A253" s="112"/>
      <c r="B253" s="112"/>
      <c r="C253" s="112"/>
      <c r="D253" s="112"/>
      <c r="E253" s="28"/>
      <c r="F253" s="112"/>
      <c r="G253" s="243"/>
      <c r="H253" s="112"/>
      <c r="I253" s="112"/>
      <c r="J253" s="112"/>
      <c r="K253" s="112"/>
      <c r="L253" s="112"/>
      <c r="M253" s="112"/>
      <c r="N253" s="112"/>
      <c r="O253" s="112"/>
      <c r="P253" s="112"/>
      <c r="Q253" s="112"/>
      <c r="R253" s="112"/>
      <c r="S253" s="112"/>
      <c r="T253" s="112"/>
      <c r="U253" s="112"/>
      <c r="V253" s="112"/>
      <c r="W253" s="112"/>
      <c r="X253" s="112"/>
      <c r="Y253" s="112"/>
      <c r="Z253" s="112"/>
    </row>
    <row r="254" spans="1:26" ht="13.5" customHeight="1">
      <c r="A254" s="112"/>
      <c r="B254" s="112"/>
      <c r="C254" s="112"/>
      <c r="D254" s="112"/>
      <c r="E254" s="28"/>
      <c r="F254" s="112"/>
      <c r="G254" s="243"/>
      <c r="H254" s="112"/>
      <c r="I254" s="112"/>
      <c r="J254" s="112"/>
      <c r="K254" s="112"/>
      <c r="L254" s="112"/>
      <c r="M254" s="112"/>
      <c r="N254" s="112"/>
      <c r="O254" s="112"/>
      <c r="P254" s="112"/>
      <c r="Q254" s="112"/>
      <c r="R254" s="112"/>
      <c r="S254" s="112"/>
      <c r="T254" s="112"/>
      <c r="U254" s="112"/>
      <c r="V254" s="112"/>
      <c r="W254" s="112"/>
      <c r="X254" s="112"/>
      <c r="Y254" s="112"/>
      <c r="Z254" s="112"/>
    </row>
    <row r="255" spans="1:26" ht="13.5" customHeight="1">
      <c r="A255" s="112"/>
      <c r="B255" s="112"/>
      <c r="C255" s="112"/>
      <c r="D255" s="112"/>
      <c r="E255" s="28"/>
      <c r="F255" s="112"/>
      <c r="G255" s="243"/>
      <c r="H255" s="112"/>
      <c r="I255" s="112"/>
      <c r="J255" s="112"/>
      <c r="K255" s="112"/>
      <c r="L255" s="112"/>
      <c r="M255" s="112"/>
      <c r="N255" s="112"/>
      <c r="O255" s="112"/>
      <c r="P255" s="112"/>
      <c r="Q255" s="112"/>
      <c r="R255" s="112"/>
      <c r="S255" s="112"/>
      <c r="T255" s="112"/>
      <c r="U255" s="112"/>
      <c r="V255" s="112"/>
      <c r="W255" s="112"/>
      <c r="X255" s="112"/>
      <c r="Y255" s="112"/>
      <c r="Z255" s="112"/>
    </row>
    <row r="256" spans="1:26" ht="13.5" customHeight="1">
      <c r="A256" s="112"/>
      <c r="B256" s="112"/>
      <c r="C256" s="112"/>
      <c r="D256" s="112"/>
      <c r="E256" s="28"/>
      <c r="F256" s="112"/>
      <c r="G256" s="243"/>
      <c r="H256" s="112"/>
      <c r="I256" s="112"/>
      <c r="J256" s="112"/>
      <c r="K256" s="112"/>
      <c r="L256" s="112"/>
      <c r="M256" s="112"/>
      <c r="N256" s="112"/>
      <c r="O256" s="112"/>
      <c r="P256" s="112"/>
      <c r="Q256" s="112"/>
      <c r="R256" s="112"/>
      <c r="S256" s="112"/>
      <c r="T256" s="112"/>
      <c r="U256" s="112"/>
      <c r="V256" s="112"/>
      <c r="W256" s="112"/>
      <c r="X256" s="112"/>
      <c r="Y256" s="112"/>
      <c r="Z256" s="112"/>
    </row>
    <row r="257" spans="1:26" ht="13.5" customHeight="1">
      <c r="A257" s="112"/>
      <c r="B257" s="112"/>
      <c r="C257" s="112"/>
      <c r="D257" s="112"/>
      <c r="E257" s="28"/>
      <c r="F257" s="112"/>
      <c r="G257" s="243"/>
      <c r="H257" s="112"/>
      <c r="I257" s="112"/>
      <c r="J257" s="112"/>
      <c r="K257" s="112"/>
      <c r="L257" s="112"/>
      <c r="M257" s="112"/>
      <c r="N257" s="112"/>
      <c r="O257" s="112"/>
      <c r="P257" s="112"/>
      <c r="Q257" s="112"/>
      <c r="R257" s="112"/>
      <c r="S257" s="112"/>
      <c r="T257" s="112"/>
      <c r="U257" s="112"/>
      <c r="V257" s="112"/>
      <c r="W257" s="112"/>
      <c r="X257" s="112"/>
      <c r="Y257" s="112"/>
      <c r="Z257" s="112"/>
    </row>
    <row r="258" spans="1:26" ht="13.5" customHeight="1">
      <c r="A258" s="112"/>
      <c r="B258" s="112"/>
      <c r="C258" s="112"/>
      <c r="D258" s="112"/>
      <c r="E258" s="28"/>
      <c r="F258" s="112"/>
      <c r="G258" s="243"/>
      <c r="H258" s="112"/>
      <c r="I258" s="112"/>
      <c r="J258" s="112"/>
      <c r="K258" s="112"/>
      <c r="L258" s="112"/>
      <c r="M258" s="112"/>
      <c r="N258" s="112"/>
      <c r="O258" s="112"/>
      <c r="P258" s="112"/>
      <c r="Q258" s="112"/>
      <c r="R258" s="112"/>
      <c r="S258" s="112"/>
      <c r="T258" s="112"/>
      <c r="U258" s="112"/>
      <c r="V258" s="112"/>
      <c r="W258" s="112"/>
      <c r="X258" s="112"/>
      <c r="Y258" s="112"/>
      <c r="Z258" s="112"/>
    </row>
    <row r="259" spans="1:26" ht="13.5" customHeight="1">
      <c r="A259" s="112"/>
      <c r="B259" s="112"/>
      <c r="C259" s="112"/>
      <c r="D259" s="112"/>
      <c r="E259" s="28"/>
      <c r="F259" s="112"/>
      <c r="G259" s="243"/>
      <c r="H259" s="112"/>
      <c r="I259" s="112"/>
      <c r="J259" s="112"/>
      <c r="K259" s="112"/>
      <c r="L259" s="112"/>
      <c r="M259" s="112"/>
      <c r="N259" s="112"/>
      <c r="O259" s="112"/>
      <c r="P259" s="112"/>
      <c r="Q259" s="112"/>
      <c r="R259" s="112"/>
      <c r="S259" s="112"/>
      <c r="T259" s="112"/>
      <c r="U259" s="112"/>
      <c r="V259" s="112"/>
      <c r="W259" s="112"/>
      <c r="X259" s="112"/>
      <c r="Y259" s="112"/>
      <c r="Z259" s="112"/>
    </row>
    <row r="260" spans="1:26" ht="13.5" customHeight="1">
      <c r="A260" s="112"/>
      <c r="B260" s="112"/>
      <c r="C260" s="112"/>
      <c r="D260" s="112"/>
      <c r="E260" s="28"/>
      <c r="F260" s="112"/>
      <c r="G260" s="243"/>
      <c r="H260" s="112"/>
      <c r="I260" s="112"/>
      <c r="J260" s="112"/>
      <c r="K260" s="112"/>
      <c r="L260" s="112"/>
      <c r="M260" s="112"/>
      <c r="N260" s="112"/>
      <c r="O260" s="112"/>
      <c r="P260" s="112"/>
      <c r="Q260" s="112"/>
      <c r="R260" s="112"/>
      <c r="S260" s="112"/>
      <c r="T260" s="112"/>
      <c r="U260" s="112"/>
      <c r="V260" s="112"/>
      <c r="W260" s="112"/>
      <c r="X260" s="112"/>
      <c r="Y260" s="112"/>
      <c r="Z260" s="112"/>
    </row>
    <row r="261" spans="1:26" ht="13.5" customHeight="1">
      <c r="A261" s="112"/>
      <c r="B261" s="112"/>
      <c r="C261" s="112"/>
      <c r="D261" s="112"/>
      <c r="E261" s="28"/>
      <c r="F261" s="112"/>
      <c r="G261" s="243"/>
      <c r="H261" s="112"/>
      <c r="I261" s="112"/>
      <c r="J261" s="112"/>
      <c r="K261" s="112"/>
      <c r="L261" s="112"/>
      <c r="M261" s="112"/>
      <c r="N261" s="112"/>
      <c r="O261" s="112"/>
      <c r="P261" s="112"/>
      <c r="Q261" s="112"/>
      <c r="R261" s="112"/>
      <c r="S261" s="112"/>
      <c r="T261" s="112"/>
      <c r="U261" s="112"/>
      <c r="V261" s="112"/>
      <c r="W261" s="112"/>
      <c r="X261" s="112"/>
      <c r="Y261" s="112"/>
      <c r="Z261" s="112"/>
    </row>
    <row r="262" spans="1:26" ht="13.5" customHeight="1">
      <c r="A262" s="112"/>
      <c r="B262" s="112"/>
      <c r="C262" s="112"/>
      <c r="D262" s="112"/>
      <c r="E262" s="28"/>
      <c r="F262" s="112"/>
      <c r="G262" s="243"/>
      <c r="H262" s="112"/>
      <c r="I262" s="112"/>
      <c r="J262" s="112"/>
      <c r="K262" s="112"/>
      <c r="L262" s="112"/>
      <c r="M262" s="112"/>
      <c r="N262" s="112"/>
      <c r="O262" s="112"/>
      <c r="P262" s="112"/>
      <c r="Q262" s="112"/>
      <c r="R262" s="112"/>
      <c r="S262" s="112"/>
      <c r="T262" s="112"/>
      <c r="U262" s="112"/>
      <c r="V262" s="112"/>
      <c r="W262" s="112"/>
      <c r="X262" s="112"/>
      <c r="Y262" s="112"/>
      <c r="Z262" s="112"/>
    </row>
    <row r="263" spans="1:26" ht="13.5" customHeight="1">
      <c r="A263" s="112"/>
      <c r="B263" s="112"/>
      <c r="C263" s="112"/>
      <c r="D263" s="112"/>
      <c r="E263" s="28"/>
      <c r="F263" s="112"/>
      <c r="G263" s="243"/>
      <c r="H263" s="112"/>
      <c r="I263" s="112"/>
      <c r="J263" s="112"/>
      <c r="K263" s="112"/>
      <c r="L263" s="112"/>
      <c r="M263" s="112"/>
      <c r="N263" s="112"/>
      <c r="O263" s="112"/>
      <c r="P263" s="112"/>
      <c r="Q263" s="112"/>
      <c r="R263" s="112"/>
      <c r="S263" s="112"/>
      <c r="T263" s="112"/>
      <c r="U263" s="112"/>
      <c r="V263" s="112"/>
      <c r="W263" s="112"/>
      <c r="X263" s="112"/>
      <c r="Y263" s="112"/>
      <c r="Z263" s="112"/>
    </row>
    <row r="264" spans="1:26" ht="13.5" customHeight="1">
      <c r="A264" s="112"/>
      <c r="B264" s="112"/>
      <c r="C264" s="112"/>
      <c r="D264" s="112"/>
      <c r="E264" s="28"/>
      <c r="F264" s="112"/>
      <c r="G264" s="243"/>
      <c r="H264" s="112"/>
      <c r="I264" s="112"/>
      <c r="J264" s="112"/>
      <c r="K264" s="112"/>
      <c r="L264" s="112"/>
      <c r="M264" s="112"/>
      <c r="N264" s="112"/>
      <c r="O264" s="112"/>
      <c r="P264" s="112"/>
      <c r="Q264" s="112"/>
      <c r="R264" s="112"/>
      <c r="S264" s="112"/>
      <c r="T264" s="112"/>
      <c r="U264" s="112"/>
      <c r="V264" s="112"/>
      <c r="W264" s="112"/>
      <c r="X264" s="112"/>
      <c r="Y264" s="112"/>
      <c r="Z264" s="112"/>
    </row>
    <row r="265" spans="1:26" ht="13.5" customHeight="1">
      <c r="A265" s="112"/>
      <c r="B265" s="112"/>
      <c r="C265" s="112"/>
      <c r="D265" s="112"/>
      <c r="E265" s="28"/>
      <c r="F265" s="112"/>
      <c r="G265" s="243"/>
      <c r="H265" s="112"/>
      <c r="I265" s="112"/>
      <c r="J265" s="112"/>
      <c r="K265" s="112"/>
      <c r="L265" s="112"/>
      <c r="M265" s="112"/>
      <c r="N265" s="112"/>
      <c r="O265" s="112"/>
      <c r="P265" s="112"/>
      <c r="Q265" s="112"/>
      <c r="R265" s="112"/>
      <c r="S265" s="112"/>
      <c r="T265" s="112"/>
      <c r="U265" s="112"/>
      <c r="V265" s="112"/>
      <c r="W265" s="112"/>
      <c r="X265" s="112"/>
      <c r="Y265" s="112"/>
      <c r="Z265" s="112"/>
    </row>
    <row r="266" spans="1:26" ht="13.5" customHeight="1">
      <c r="A266" s="112"/>
      <c r="B266" s="112"/>
      <c r="C266" s="112"/>
      <c r="D266" s="112"/>
      <c r="E266" s="28"/>
      <c r="F266" s="112"/>
      <c r="G266" s="243"/>
      <c r="H266" s="112"/>
      <c r="I266" s="112"/>
      <c r="J266" s="112"/>
      <c r="K266" s="112"/>
      <c r="L266" s="112"/>
      <c r="M266" s="112"/>
      <c r="N266" s="112"/>
      <c r="O266" s="112"/>
      <c r="P266" s="112"/>
      <c r="Q266" s="112"/>
      <c r="R266" s="112"/>
      <c r="S266" s="112"/>
      <c r="T266" s="112"/>
      <c r="U266" s="112"/>
      <c r="V266" s="112"/>
      <c r="W266" s="112"/>
      <c r="X266" s="112"/>
      <c r="Y266" s="112"/>
      <c r="Z266" s="112"/>
    </row>
    <row r="267" spans="1:26" ht="13.5" customHeight="1">
      <c r="A267" s="112"/>
      <c r="B267" s="112"/>
      <c r="C267" s="112"/>
      <c r="D267" s="112"/>
      <c r="E267" s="28"/>
      <c r="F267" s="112"/>
      <c r="G267" s="243"/>
      <c r="H267" s="112"/>
      <c r="I267" s="112"/>
      <c r="J267" s="112"/>
      <c r="K267" s="112"/>
      <c r="L267" s="112"/>
      <c r="M267" s="112"/>
      <c r="N267" s="112"/>
      <c r="O267" s="112"/>
      <c r="P267" s="112"/>
      <c r="Q267" s="112"/>
      <c r="R267" s="112"/>
      <c r="S267" s="112"/>
      <c r="T267" s="112"/>
      <c r="U267" s="112"/>
      <c r="V267" s="112"/>
      <c r="W267" s="112"/>
      <c r="X267" s="112"/>
      <c r="Y267" s="112"/>
      <c r="Z267" s="112"/>
    </row>
    <row r="268" spans="1:26" ht="13.5" customHeight="1">
      <c r="A268" s="112"/>
      <c r="B268" s="112"/>
      <c r="C268" s="112"/>
      <c r="D268" s="112"/>
      <c r="E268" s="28"/>
      <c r="F268" s="112"/>
      <c r="G268" s="243"/>
      <c r="H268" s="112"/>
      <c r="I268" s="112"/>
      <c r="J268" s="112"/>
      <c r="K268" s="112"/>
      <c r="L268" s="112"/>
      <c r="M268" s="112"/>
      <c r="N268" s="112"/>
      <c r="O268" s="112"/>
      <c r="P268" s="112"/>
      <c r="Q268" s="112"/>
      <c r="R268" s="112"/>
      <c r="S268" s="112"/>
      <c r="T268" s="112"/>
      <c r="U268" s="112"/>
      <c r="V268" s="112"/>
      <c r="W268" s="112"/>
      <c r="X268" s="112"/>
      <c r="Y268" s="112"/>
      <c r="Z268" s="112"/>
    </row>
    <row r="269" spans="1:26" ht="13.5" customHeight="1">
      <c r="A269" s="112"/>
      <c r="B269" s="112"/>
      <c r="C269" s="112"/>
      <c r="D269" s="112"/>
      <c r="E269" s="28"/>
      <c r="F269" s="112"/>
      <c r="G269" s="243"/>
      <c r="H269" s="112"/>
      <c r="I269" s="112"/>
      <c r="J269" s="112"/>
      <c r="K269" s="112"/>
      <c r="L269" s="112"/>
      <c r="M269" s="112"/>
      <c r="N269" s="112"/>
      <c r="O269" s="112"/>
      <c r="P269" s="112"/>
      <c r="Q269" s="112"/>
      <c r="R269" s="112"/>
      <c r="S269" s="112"/>
      <c r="T269" s="112"/>
      <c r="U269" s="112"/>
      <c r="V269" s="112"/>
      <c r="W269" s="112"/>
      <c r="X269" s="112"/>
      <c r="Y269" s="112"/>
      <c r="Z269" s="112"/>
    </row>
    <row r="270" spans="1:26" ht="13.5" customHeight="1">
      <c r="A270" s="112"/>
      <c r="B270" s="112"/>
      <c r="C270" s="112"/>
      <c r="D270" s="112"/>
      <c r="E270" s="28"/>
      <c r="F270" s="112"/>
      <c r="G270" s="243"/>
      <c r="H270" s="112"/>
      <c r="I270" s="112"/>
      <c r="J270" s="112"/>
      <c r="K270" s="112"/>
      <c r="L270" s="112"/>
      <c r="M270" s="112"/>
      <c r="N270" s="112"/>
      <c r="O270" s="112"/>
      <c r="P270" s="112"/>
      <c r="Q270" s="112"/>
      <c r="R270" s="112"/>
      <c r="S270" s="112"/>
      <c r="T270" s="112"/>
      <c r="U270" s="112"/>
      <c r="V270" s="112"/>
      <c r="W270" s="112"/>
      <c r="X270" s="112"/>
      <c r="Y270" s="112"/>
      <c r="Z270" s="112"/>
    </row>
    <row r="271" spans="1:26" ht="13.5" customHeight="1">
      <c r="A271" s="112"/>
      <c r="B271" s="112"/>
      <c r="C271" s="112"/>
      <c r="D271" s="112"/>
      <c r="E271" s="28"/>
      <c r="F271" s="112"/>
      <c r="G271" s="243"/>
      <c r="H271" s="112"/>
      <c r="I271" s="112"/>
      <c r="J271" s="112"/>
      <c r="K271" s="112"/>
      <c r="L271" s="112"/>
      <c r="M271" s="112"/>
      <c r="N271" s="112"/>
      <c r="O271" s="112"/>
      <c r="P271" s="112"/>
      <c r="Q271" s="112"/>
      <c r="R271" s="112"/>
      <c r="S271" s="112"/>
      <c r="T271" s="112"/>
      <c r="U271" s="112"/>
      <c r="V271" s="112"/>
      <c r="W271" s="112"/>
      <c r="X271" s="112"/>
      <c r="Y271" s="112"/>
      <c r="Z271" s="112"/>
    </row>
    <row r="272" spans="1:26" ht="13.5" customHeight="1">
      <c r="A272" s="112"/>
      <c r="B272" s="112"/>
      <c r="C272" s="112"/>
      <c r="D272" s="112"/>
      <c r="E272" s="28"/>
      <c r="F272" s="112"/>
      <c r="G272" s="243"/>
      <c r="H272" s="112"/>
      <c r="I272" s="112"/>
      <c r="J272" s="112"/>
      <c r="K272" s="112"/>
      <c r="L272" s="112"/>
      <c r="M272" s="112"/>
      <c r="N272" s="112"/>
      <c r="O272" s="112"/>
      <c r="P272" s="112"/>
      <c r="Q272" s="112"/>
      <c r="R272" s="112"/>
      <c r="S272" s="112"/>
      <c r="T272" s="112"/>
      <c r="U272" s="112"/>
      <c r="V272" s="112"/>
      <c r="W272" s="112"/>
      <c r="X272" s="112"/>
      <c r="Y272" s="112"/>
      <c r="Z272" s="112"/>
    </row>
    <row r="273" spans="1:26" ht="13.5" customHeight="1">
      <c r="A273" s="112"/>
      <c r="B273" s="112"/>
      <c r="C273" s="112"/>
      <c r="D273" s="112"/>
      <c r="E273" s="28"/>
      <c r="F273" s="112"/>
      <c r="G273" s="243"/>
      <c r="H273" s="112"/>
      <c r="I273" s="112"/>
      <c r="J273" s="112"/>
      <c r="K273" s="112"/>
      <c r="L273" s="112"/>
      <c r="M273" s="112"/>
      <c r="N273" s="112"/>
      <c r="O273" s="112"/>
      <c r="P273" s="112"/>
      <c r="Q273" s="112"/>
      <c r="R273" s="112"/>
      <c r="S273" s="112"/>
      <c r="T273" s="112"/>
      <c r="U273" s="112"/>
      <c r="V273" s="112"/>
      <c r="W273" s="112"/>
      <c r="X273" s="112"/>
      <c r="Y273" s="112"/>
      <c r="Z273" s="112"/>
    </row>
    <row r="274" spans="1:26" ht="13.5" customHeight="1">
      <c r="A274" s="112"/>
      <c r="B274" s="112"/>
      <c r="C274" s="112"/>
      <c r="D274" s="112"/>
      <c r="E274" s="28"/>
      <c r="F274" s="112"/>
      <c r="G274" s="243"/>
      <c r="H274" s="112"/>
      <c r="I274" s="112"/>
      <c r="J274" s="112"/>
      <c r="K274" s="112"/>
      <c r="L274" s="112"/>
      <c r="M274" s="112"/>
      <c r="N274" s="112"/>
      <c r="O274" s="112"/>
      <c r="P274" s="112"/>
      <c r="Q274" s="112"/>
      <c r="R274" s="112"/>
      <c r="S274" s="112"/>
      <c r="T274" s="112"/>
      <c r="U274" s="112"/>
      <c r="V274" s="112"/>
      <c r="W274" s="112"/>
      <c r="X274" s="112"/>
      <c r="Y274" s="112"/>
      <c r="Z274" s="112"/>
    </row>
    <row r="275" spans="1:26" ht="13.5" customHeight="1">
      <c r="A275" s="112"/>
      <c r="B275" s="112"/>
      <c r="C275" s="112"/>
      <c r="D275" s="112"/>
      <c r="E275" s="28"/>
      <c r="F275" s="112"/>
      <c r="G275" s="243"/>
      <c r="H275" s="112"/>
      <c r="I275" s="112"/>
      <c r="J275" s="112"/>
      <c r="K275" s="112"/>
      <c r="L275" s="112"/>
      <c r="M275" s="112"/>
      <c r="N275" s="112"/>
      <c r="O275" s="112"/>
      <c r="P275" s="112"/>
      <c r="Q275" s="112"/>
      <c r="R275" s="112"/>
      <c r="S275" s="112"/>
      <c r="T275" s="112"/>
      <c r="U275" s="112"/>
      <c r="V275" s="112"/>
      <c r="W275" s="112"/>
      <c r="X275" s="112"/>
      <c r="Y275" s="112"/>
      <c r="Z275" s="112"/>
    </row>
    <row r="276" spans="1:26" ht="13.5" customHeight="1">
      <c r="A276" s="112"/>
      <c r="B276" s="112"/>
      <c r="C276" s="112"/>
      <c r="D276" s="112"/>
      <c r="E276" s="28"/>
      <c r="F276" s="112"/>
      <c r="G276" s="243"/>
      <c r="H276" s="112"/>
      <c r="I276" s="112"/>
      <c r="J276" s="112"/>
      <c r="K276" s="112"/>
      <c r="L276" s="112"/>
      <c r="M276" s="112"/>
      <c r="N276" s="112"/>
      <c r="O276" s="112"/>
      <c r="P276" s="112"/>
      <c r="Q276" s="112"/>
      <c r="R276" s="112"/>
      <c r="S276" s="112"/>
      <c r="T276" s="112"/>
      <c r="U276" s="112"/>
      <c r="V276" s="112"/>
      <c r="W276" s="112"/>
      <c r="X276" s="112"/>
      <c r="Y276" s="112"/>
      <c r="Z276" s="112"/>
    </row>
    <row r="277" spans="1:26" ht="13.5" customHeight="1">
      <c r="A277" s="112"/>
      <c r="B277" s="112"/>
      <c r="C277" s="112"/>
      <c r="D277" s="112"/>
      <c r="E277" s="28"/>
      <c r="F277" s="112"/>
      <c r="G277" s="243"/>
      <c r="H277" s="112"/>
      <c r="I277" s="112"/>
      <c r="J277" s="112"/>
      <c r="K277" s="112"/>
      <c r="L277" s="112"/>
      <c r="M277" s="112"/>
      <c r="N277" s="112"/>
      <c r="O277" s="112"/>
      <c r="P277" s="112"/>
      <c r="Q277" s="112"/>
      <c r="R277" s="112"/>
      <c r="S277" s="112"/>
      <c r="T277" s="112"/>
      <c r="U277" s="112"/>
      <c r="V277" s="112"/>
      <c r="W277" s="112"/>
      <c r="X277" s="112"/>
      <c r="Y277" s="112"/>
      <c r="Z277" s="112"/>
    </row>
    <row r="278" spans="1:26" ht="13.5" customHeight="1">
      <c r="A278" s="112"/>
      <c r="B278" s="112"/>
      <c r="C278" s="112"/>
      <c r="D278" s="112"/>
      <c r="E278" s="28"/>
      <c r="F278" s="112"/>
      <c r="G278" s="243"/>
      <c r="H278" s="112"/>
      <c r="I278" s="112"/>
      <c r="J278" s="112"/>
      <c r="K278" s="112"/>
      <c r="L278" s="112"/>
      <c r="M278" s="112"/>
      <c r="N278" s="112"/>
      <c r="O278" s="112"/>
      <c r="P278" s="112"/>
      <c r="Q278" s="112"/>
      <c r="R278" s="112"/>
      <c r="S278" s="112"/>
      <c r="T278" s="112"/>
      <c r="U278" s="112"/>
      <c r="V278" s="112"/>
      <c r="W278" s="112"/>
      <c r="X278" s="112"/>
      <c r="Y278" s="112"/>
      <c r="Z278" s="112"/>
    </row>
    <row r="279" spans="1:26" ht="13.5" customHeight="1">
      <c r="A279" s="112"/>
      <c r="B279" s="112"/>
      <c r="C279" s="112"/>
      <c r="D279" s="112"/>
      <c r="E279" s="28"/>
      <c r="F279" s="112"/>
      <c r="G279" s="243"/>
      <c r="H279" s="112"/>
      <c r="I279" s="112"/>
      <c r="J279" s="112"/>
      <c r="K279" s="112"/>
      <c r="L279" s="112"/>
      <c r="M279" s="112"/>
      <c r="N279" s="112"/>
      <c r="O279" s="112"/>
      <c r="P279" s="112"/>
      <c r="Q279" s="112"/>
      <c r="R279" s="112"/>
      <c r="S279" s="112"/>
      <c r="T279" s="112"/>
      <c r="U279" s="112"/>
      <c r="V279" s="112"/>
      <c r="W279" s="112"/>
      <c r="X279" s="112"/>
      <c r="Y279" s="112"/>
      <c r="Z279" s="112"/>
    </row>
    <row r="280" spans="1:26" ht="13.5" customHeight="1">
      <c r="A280" s="112"/>
      <c r="B280" s="112"/>
      <c r="C280" s="112"/>
      <c r="D280" s="112"/>
      <c r="E280" s="28"/>
      <c r="F280" s="112"/>
      <c r="G280" s="243"/>
      <c r="H280" s="112"/>
      <c r="I280" s="112"/>
      <c r="J280" s="112"/>
      <c r="K280" s="112"/>
      <c r="L280" s="112"/>
      <c r="M280" s="112"/>
      <c r="N280" s="112"/>
      <c r="O280" s="112"/>
      <c r="P280" s="112"/>
      <c r="Q280" s="112"/>
      <c r="R280" s="112"/>
      <c r="S280" s="112"/>
      <c r="T280" s="112"/>
      <c r="U280" s="112"/>
      <c r="V280" s="112"/>
      <c r="W280" s="112"/>
      <c r="X280" s="112"/>
      <c r="Y280" s="112"/>
      <c r="Z280" s="112"/>
    </row>
    <row r="281" spans="1:26" ht="13.5" customHeight="1">
      <c r="A281" s="112"/>
      <c r="B281" s="112"/>
      <c r="C281" s="112"/>
      <c r="D281" s="112"/>
      <c r="E281" s="28"/>
      <c r="F281" s="112"/>
      <c r="G281" s="243"/>
      <c r="H281" s="112"/>
      <c r="I281" s="112"/>
      <c r="J281" s="112"/>
      <c r="K281" s="112"/>
      <c r="L281" s="112"/>
      <c r="M281" s="112"/>
      <c r="N281" s="112"/>
      <c r="O281" s="112"/>
      <c r="P281" s="112"/>
      <c r="Q281" s="112"/>
      <c r="R281" s="112"/>
      <c r="S281" s="112"/>
      <c r="T281" s="112"/>
      <c r="U281" s="112"/>
      <c r="V281" s="112"/>
      <c r="W281" s="112"/>
      <c r="X281" s="112"/>
      <c r="Y281" s="112"/>
      <c r="Z281" s="112"/>
    </row>
    <row r="282" spans="1:26" ht="13.5" customHeight="1">
      <c r="A282" s="112"/>
      <c r="B282" s="112"/>
      <c r="C282" s="112"/>
      <c r="D282" s="112"/>
      <c r="E282" s="28"/>
      <c r="F282" s="112"/>
      <c r="G282" s="243"/>
      <c r="H282" s="112"/>
      <c r="I282" s="112"/>
      <c r="J282" s="112"/>
      <c r="K282" s="112"/>
      <c r="L282" s="112"/>
      <c r="M282" s="112"/>
      <c r="N282" s="112"/>
      <c r="O282" s="112"/>
      <c r="P282" s="112"/>
      <c r="Q282" s="112"/>
      <c r="R282" s="112"/>
      <c r="S282" s="112"/>
      <c r="T282" s="112"/>
      <c r="U282" s="112"/>
      <c r="V282" s="112"/>
      <c r="W282" s="112"/>
      <c r="X282" s="112"/>
      <c r="Y282" s="112"/>
      <c r="Z282" s="112"/>
    </row>
    <row r="283" spans="1:26" ht="13.5" customHeight="1">
      <c r="A283" s="112"/>
      <c r="B283" s="112"/>
      <c r="C283" s="112"/>
      <c r="D283" s="112"/>
      <c r="E283" s="28"/>
      <c r="F283" s="112"/>
      <c r="G283" s="243"/>
      <c r="H283" s="112"/>
      <c r="I283" s="112"/>
      <c r="J283" s="112"/>
      <c r="K283" s="112"/>
      <c r="L283" s="112"/>
      <c r="M283" s="112"/>
      <c r="N283" s="112"/>
      <c r="O283" s="112"/>
      <c r="P283" s="112"/>
      <c r="Q283" s="112"/>
      <c r="R283" s="112"/>
      <c r="S283" s="112"/>
      <c r="T283" s="112"/>
      <c r="U283" s="112"/>
      <c r="V283" s="112"/>
      <c r="W283" s="112"/>
      <c r="X283" s="112"/>
      <c r="Y283" s="112"/>
      <c r="Z283" s="112"/>
    </row>
    <row r="284" spans="1:26" ht="13.5" customHeight="1">
      <c r="A284" s="112"/>
      <c r="B284" s="112"/>
      <c r="C284" s="112"/>
      <c r="D284" s="112"/>
      <c r="E284" s="28"/>
      <c r="F284" s="112"/>
      <c r="G284" s="243"/>
      <c r="H284" s="112"/>
      <c r="I284" s="112"/>
      <c r="J284" s="112"/>
      <c r="K284" s="112"/>
      <c r="L284" s="112"/>
      <c r="M284" s="112"/>
      <c r="N284" s="112"/>
      <c r="O284" s="112"/>
      <c r="P284" s="112"/>
      <c r="Q284" s="112"/>
      <c r="R284" s="112"/>
      <c r="S284" s="112"/>
      <c r="T284" s="112"/>
      <c r="U284" s="112"/>
      <c r="V284" s="112"/>
      <c r="W284" s="112"/>
      <c r="X284" s="112"/>
      <c r="Y284" s="112"/>
      <c r="Z284" s="112"/>
    </row>
    <row r="285" spans="1:26" ht="13.5" customHeight="1">
      <c r="A285" s="112"/>
      <c r="B285" s="112"/>
      <c r="C285" s="112"/>
      <c r="D285" s="112"/>
      <c r="E285" s="28"/>
      <c r="F285" s="112"/>
      <c r="G285" s="243"/>
      <c r="H285" s="112"/>
      <c r="I285" s="112"/>
      <c r="J285" s="112"/>
      <c r="K285" s="112"/>
      <c r="L285" s="112"/>
      <c r="M285" s="112"/>
      <c r="N285" s="112"/>
      <c r="O285" s="112"/>
      <c r="P285" s="112"/>
      <c r="Q285" s="112"/>
      <c r="R285" s="112"/>
      <c r="S285" s="112"/>
      <c r="T285" s="112"/>
      <c r="U285" s="112"/>
      <c r="V285" s="112"/>
      <c r="W285" s="112"/>
      <c r="X285" s="112"/>
      <c r="Y285" s="112"/>
      <c r="Z285" s="112"/>
    </row>
    <row r="286" spans="1:26" ht="13.5" customHeight="1">
      <c r="A286" s="112"/>
      <c r="B286" s="112"/>
      <c r="C286" s="112"/>
      <c r="D286" s="112"/>
      <c r="E286" s="28"/>
      <c r="F286" s="112"/>
      <c r="G286" s="243"/>
      <c r="H286" s="112"/>
      <c r="I286" s="112"/>
      <c r="J286" s="112"/>
      <c r="K286" s="112"/>
      <c r="L286" s="112"/>
      <c r="M286" s="112"/>
      <c r="N286" s="112"/>
      <c r="O286" s="112"/>
      <c r="P286" s="112"/>
      <c r="Q286" s="112"/>
      <c r="R286" s="112"/>
      <c r="S286" s="112"/>
      <c r="T286" s="112"/>
      <c r="U286" s="112"/>
      <c r="V286" s="112"/>
      <c r="W286" s="112"/>
      <c r="X286" s="112"/>
      <c r="Y286" s="112"/>
      <c r="Z286" s="112"/>
    </row>
    <row r="287" spans="1:26" ht="13.5" customHeight="1">
      <c r="A287" s="112"/>
      <c r="B287" s="112"/>
      <c r="C287" s="112"/>
      <c r="D287" s="112"/>
      <c r="E287" s="28"/>
      <c r="F287" s="112"/>
      <c r="G287" s="243"/>
      <c r="H287" s="112"/>
      <c r="I287" s="112"/>
      <c r="J287" s="112"/>
      <c r="K287" s="112"/>
      <c r="L287" s="112"/>
      <c r="M287" s="112"/>
      <c r="N287" s="112"/>
      <c r="O287" s="112"/>
      <c r="P287" s="112"/>
      <c r="Q287" s="112"/>
      <c r="R287" s="112"/>
      <c r="S287" s="112"/>
      <c r="T287" s="112"/>
      <c r="U287" s="112"/>
      <c r="V287" s="112"/>
      <c r="W287" s="112"/>
      <c r="X287" s="112"/>
      <c r="Y287" s="112"/>
      <c r="Z287" s="112"/>
    </row>
    <row r="288" spans="1:26" ht="13.5" customHeight="1">
      <c r="A288" s="112"/>
      <c r="B288" s="112"/>
      <c r="C288" s="112"/>
      <c r="D288" s="112"/>
      <c r="E288" s="28"/>
      <c r="F288" s="112"/>
      <c r="G288" s="243"/>
      <c r="H288" s="112"/>
      <c r="I288" s="112"/>
      <c r="J288" s="112"/>
      <c r="K288" s="112"/>
      <c r="L288" s="112"/>
      <c r="M288" s="112"/>
      <c r="N288" s="112"/>
      <c r="O288" s="112"/>
      <c r="P288" s="112"/>
      <c r="Q288" s="112"/>
      <c r="R288" s="112"/>
      <c r="S288" s="112"/>
      <c r="T288" s="112"/>
      <c r="U288" s="112"/>
      <c r="V288" s="112"/>
      <c r="W288" s="112"/>
      <c r="X288" s="112"/>
      <c r="Y288" s="112"/>
      <c r="Z288" s="112"/>
    </row>
    <row r="289" spans="1:26" ht="13.5" customHeight="1">
      <c r="A289" s="112"/>
      <c r="B289" s="112"/>
      <c r="C289" s="112"/>
      <c r="D289" s="112"/>
      <c r="E289" s="28"/>
      <c r="F289" s="112"/>
      <c r="G289" s="243"/>
      <c r="H289" s="112"/>
      <c r="I289" s="112"/>
      <c r="J289" s="112"/>
      <c r="K289" s="112"/>
      <c r="L289" s="112"/>
      <c r="M289" s="112"/>
      <c r="N289" s="112"/>
      <c r="O289" s="112"/>
      <c r="P289" s="112"/>
      <c r="Q289" s="112"/>
      <c r="R289" s="112"/>
      <c r="S289" s="112"/>
      <c r="T289" s="112"/>
      <c r="U289" s="112"/>
      <c r="V289" s="112"/>
      <c r="W289" s="112"/>
      <c r="X289" s="112"/>
      <c r="Y289" s="112"/>
      <c r="Z289" s="112"/>
    </row>
    <row r="290" spans="1:26" ht="13.5" customHeight="1">
      <c r="A290" s="112"/>
      <c r="B290" s="112"/>
      <c r="C290" s="112"/>
      <c r="D290" s="112"/>
      <c r="E290" s="28"/>
      <c r="F290" s="112"/>
      <c r="G290" s="243"/>
      <c r="H290" s="112"/>
      <c r="I290" s="112"/>
      <c r="J290" s="112"/>
      <c r="K290" s="112"/>
      <c r="L290" s="112"/>
      <c r="M290" s="112"/>
      <c r="N290" s="112"/>
      <c r="O290" s="112"/>
      <c r="P290" s="112"/>
      <c r="Q290" s="112"/>
      <c r="R290" s="112"/>
      <c r="S290" s="112"/>
      <c r="T290" s="112"/>
      <c r="U290" s="112"/>
      <c r="V290" s="112"/>
      <c r="W290" s="112"/>
      <c r="X290" s="112"/>
      <c r="Y290" s="112"/>
      <c r="Z290" s="112"/>
    </row>
    <row r="291" spans="1:26" ht="13.5" customHeight="1">
      <c r="A291" s="112"/>
      <c r="B291" s="112"/>
      <c r="C291" s="112"/>
      <c r="D291" s="112"/>
      <c r="E291" s="28"/>
      <c r="F291" s="112"/>
      <c r="G291" s="243"/>
      <c r="H291" s="112"/>
      <c r="I291" s="112"/>
      <c r="J291" s="112"/>
      <c r="K291" s="112"/>
      <c r="L291" s="112"/>
      <c r="M291" s="112"/>
      <c r="N291" s="112"/>
      <c r="O291" s="112"/>
      <c r="P291" s="112"/>
      <c r="Q291" s="112"/>
      <c r="R291" s="112"/>
      <c r="S291" s="112"/>
      <c r="T291" s="112"/>
      <c r="U291" s="112"/>
      <c r="V291" s="112"/>
      <c r="W291" s="112"/>
      <c r="X291" s="112"/>
      <c r="Y291" s="112"/>
      <c r="Z291" s="112"/>
    </row>
    <row r="292" spans="1:26" ht="13.5" customHeight="1">
      <c r="A292" s="112"/>
      <c r="B292" s="112"/>
      <c r="C292" s="112"/>
      <c r="D292" s="112"/>
      <c r="E292" s="28"/>
      <c r="F292" s="112"/>
      <c r="G292" s="243"/>
      <c r="H292" s="112"/>
      <c r="I292" s="112"/>
      <c r="J292" s="112"/>
      <c r="K292" s="112"/>
      <c r="L292" s="112"/>
      <c r="M292" s="112"/>
      <c r="N292" s="112"/>
      <c r="O292" s="112"/>
      <c r="P292" s="112"/>
      <c r="Q292" s="112"/>
      <c r="R292" s="112"/>
      <c r="S292" s="112"/>
      <c r="T292" s="112"/>
      <c r="U292" s="112"/>
      <c r="V292" s="112"/>
      <c r="W292" s="112"/>
      <c r="X292" s="112"/>
      <c r="Y292" s="112"/>
      <c r="Z292" s="112"/>
    </row>
    <row r="293" spans="1:26" ht="13.5" customHeight="1">
      <c r="A293" s="112"/>
      <c r="B293" s="112"/>
      <c r="C293" s="112"/>
      <c r="D293" s="112"/>
      <c r="E293" s="28"/>
      <c r="F293" s="112"/>
      <c r="G293" s="243"/>
      <c r="H293" s="112"/>
      <c r="I293" s="112"/>
      <c r="J293" s="112"/>
      <c r="K293" s="112"/>
      <c r="L293" s="112"/>
      <c r="M293" s="112"/>
      <c r="N293" s="112"/>
      <c r="O293" s="112"/>
      <c r="P293" s="112"/>
      <c r="Q293" s="112"/>
      <c r="R293" s="112"/>
      <c r="S293" s="112"/>
      <c r="T293" s="112"/>
      <c r="U293" s="112"/>
      <c r="V293" s="112"/>
      <c r="W293" s="112"/>
      <c r="X293" s="112"/>
      <c r="Y293" s="112"/>
      <c r="Z293" s="112"/>
    </row>
    <row r="294" spans="1:26" ht="13.5" customHeight="1">
      <c r="A294" s="112"/>
      <c r="B294" s="112"/>
      <c r="C294" s="112"/>
      <c r="D294" s="112"/>
      <c r="E294" s="28"/>
      <c r="F294" s="112"/>
      <c r="G294" s="243"/>
      <c r="H294" s="112"/>
      <c r="I294" s="112"/>
      <c r="J294" s="112"/>
      <c r="K294" s="112"/>
      <c r="L294" s="112"/>
      <c r="M294" s="112"/>
      <c r="N294" s="112"/>
      <c r="O294" s="112"/>
      <c r="P294" s="112"/>
      <c r="Q294" s="112"/>
      <c r="R294" s="112"/>
      <c r="S294" s="112"/>
      <c r="T294" s="112"/>
      <c r="U294" s="112"/>
      <c r="V294" s="112"/>
      <c r="W294" s="112"/>
      <c r="X294" s="112"/>
      <c r="Y294" s="112"/>
      <c r="Z294" s="112"/>
    </row>
    <row r="295" spans="1:26" ht="13.5" customHeight="1">
      <c r="A295" s="112"/>
      <c r="B295" s="112"/>
      <c r="C295" s="112"/>
      <c r="D295" s="112"/>
      <c r="E295" s="28"/>
      <c r="F295" s="112"/>
      <c r="G295" s="243"/>
      <c r="H295" s="112"/>
      <c r="I295" s="112"/>
      <c r="J295" s="112"/>
      <c r="K295" s="112"/>
      <c r="L295" s="112"/>
      <c r="M295" s="112"/>
      <c r="N295" s="112"/>
      <c r="O295" s="112"/>
      <c r="P295" s="112"/>
      <c r="Q295" s="112"/>
      <c r="R295" s="112"/>
      <c r="S295" s="112"/>
      <c r="T295" s="112"/>
      <c r="U295" s="112"/>
      <c r="V295" s="112"/>
      <c r="W295" s="112"/>
      <c r="X295" s="112"/>
      <c r="Y295" s="112"/>
      <c r="Z295" s="112"/>
    </row>
    <row r="296" spans="1:26" ht="13.5" customHeight="1">
      <c r="A296" s="112"/>
      <c r="B296" s="112"/>
      <c r="C296" s="112"/>
      <c r="D296" s="112"/>
      <c r="E296" s="28"/>
      <c r="F296" s="112"/>
      <c r="G296" s="243"/>
      <c r="H296" s="112"/>
      <c r="I296" s="112"/>
      <c r="J296" s="112"/>
      <c r="K296" s="112"/>
      <c r="L296" s="112"/>
      <c r="M296" s="112"/>
      <c r="N296" s="112"/>
      <c r="O296" s="112"/>
      <c r="P296" s="112"/>
      <c r="Q296" s="112"/>
      <c r="R296" s="112"/>
      <c r="S296" s="112"/>
      <c r="T296" s="112"/>
      <c r="U296" s="112"/>
      <c r="V296" s="112"/>
      <c r="W296" s="112"/>
      <c r="X296" s="112"/>
      <c r="Y296" s="112"/>
      <c r="Z296" s="112"/>
    </row>
    <row r="297" spans="1:26" ht="13.5" customHeight="1">
      <c r="A297" s="112"/>
      <c r="B297" s="112"/>
      <c r="C297" s="112"/>
      <c r="D297" s="112"/>
      <c r="E297" s="28"/>
      <c r="F297" s="112"/>
      <c r="G297" s="243"/>
      <c r="H297" s="112"/>
      <c r="I297" s="112"/>
      <c r="J297" s="112"/>
      <c r="K297" s="112"/>
      <c r="L297" s="112"/>
      <c r="M297" s="112"/>
      <c r="N297" s="112"/>
      <c r="O297" s="112"/>
      <c r="P297" s="112"/>
      <c r="Q297" s="112"/>
      <c r="R297" s="112"/>
      <c r="S297" s="112"/>
      <c r="T297" s="112"/>
      <c r="U297" s="112"/>
      <c r="V297" s="112"/>
      <c r="W297" s="112"/>
      <c r="X297" s="112"/>
      <c r="Y297" s="112"/>
      <c r="Z297" s="112"/>
    </row>
    <row r="298" spans="1:26" ht="13.5" customHeight="1">
      <c r="A298" s="112"/>
      <c r="B298" s="112"/>
      <c r="C298" s="112"/>
      <c r="D298" s="112"/>
      <c r="E298" s="28"/>
      <c r="F298" s="112"/>
      <c r="G298" s="243"/>
      <c r="H298" s="112"/>
      <c r="I298" s="112"/>
      <c r="J298" s="112"/>
      <c r="K298" s="112"/>
      <c r="L298" s="112"/>
      <c r="M298" s="112"/>
      <c r="N298" s="112"/>
      <c r="O298" s="112"/>
      <c r="P298" s="112"/>
      <c r="Q298" s="112"/>
      <c r="R298" s="112"/>
      <c r="S298" s="112"/>
      <c r="T298" s="112"/>
      <c r="U298" s="112"/>
      <c r="V298" s="112"/>
      <c r="W298" s="112"/>
      <c r="X298" s="112"/>
      <c r="Y298" s="112"/>
      <c r="Z298" s="112"/>
    </row>
    <row r="299" spans="1:26" ht="13.5" customHeight="1">
      <c r="A299" s="112"/>
      <c r="B299" s="112"/>
      <c r="C299" s="112"/>
      <c r="D299" s="112"/>
      <c r="E299" s="28"/>
      <c r="F299" s="112"/>
      <c r="G299" s="243"/>
      <c r="H299" s="112"/>
      <c r="I299" s="112"/>
      <c r="J299" s="112"/>
      <c r="K299" s="112"/>
      <c r="L299" s="112"/>
      <c r="M299" s="112"/>
      <c r="N299" s="112"/>
      <c r="O299" s="112"/>
      <c r="P299" s="112"/>
      <c r="Q299" s="112"/>
      <c r="R299" s="112"/>
      <c r="S299" s="112"/>
      <c r="T299" s="112"/>
      <c r="U299" s="112"/>
      <c r="V299" s="112"/>
      <c r="W299" s="112"/>
      <c r="X299" s="112"/>
      <c r="Y299" s="112"/>
      <c r="Z299" s="112"/>
    </row>
    <row r="300" spans="1:26" ht="13.5" customHeight="1">
      <c r="A300" s="112"/>
      <c r="B300" s="112"/>
      <c r="C300" s="112"/>
      <c r="D300" s="112"/>
      <c r="E300" s="28"/>
      <c r="F300" s="112"/>
      <c r="G300" s="243"/>
      <c r="H300" s="112"/>
      <c r="I300" s="112"/>
      <c r="J300" s="112"/>
      <c r="K300" s="112"/>
      <c r="L300" s="112"/>
      <c r="M300" s="112"/>
      <c r="N300" s="112"/>
      <c r="O300" s="112"/>
      <c r="P300" s="112"/>
      <c r="Q300" s="112"/>
      <c r="R300" s="112"/>
      <c r="S300" s="112"/>
      <c r="T300" s="112"/>
      <c r="U300" s="112"/>
      <c r="V300" s="112"/>
      <c r="W300" s="112"/>
      <c r="X300" s="112"/>
      <c r="Y300" s="112"/>
      <c r="Z300" s="112"/>
    </row>
    <row r="301" spans="1:26" ht="13.5" customHeight="1">
      <c r="A301" s="112"/>
      <c r="B301" s="112"/>
      <c r="C301" s="112"/>
      <c r="D301" s="112"/>
      <c r="E301" s="28"/>
      <c r="F301" s="112"/>
      <c r="G301" s="243"/>
      <c r="H301" s="112"/>
      <c r="I301" s="112"/>
      <c r="J301" s="112"/>
      <c r="K301" s="112"/>
      <c r="L301" s="112"/>
      <c r="M301" s="112"/>
      <c r="N301" s="112"/>
      <c r="O301" s="112"/>
      <c r="P301" s="112"/>
      <c r="Q301" s="112"/>
      <c r="R301" s="112"/>
      <c r="S301" s="112"/>
      <c r="T301" s="112"/>
      <c r="U301" s="112"/>
      <c r="V301" s="112"/>
      <c r="W301" s="112"/>
      <c r="X301" s="112"/>
      <c r="Y301" s="112"/>
      <c r="Z301" s="112"/>
    </row>
    <row r="302" spans="1:26" ht="13.5" customHeight="1">
      <c r="A302" s="112"/>
      <c r="B302" s="112"/>
      <c r="C302" s="112"/>
      <c r="D302" s="112"/>
      <c r="E302" s="28"/>
      <c r="F302" s="112"/>
      <c r="G302" s="243"/>
      <c r="H302" s="112"/>
      <c r="I302" s="112"/>
      <c r="J302" s="112"/>
      <c r="K302" s="112"/>
      <c r="L302" s="112"/>
      <c r="M302" s="112"/>
      <c r="N302" s="112"/>
      <c r="O302" s="112"/>
      <c r="P302" s="112"/>
      <c r="Q302" s="112"/>
      <c r="R302" s="112"/>
      <c r="S302" s="112"/>
      <c r="T302" s="112"/>
      <c r="U302" s="112"/>
      <c r="V302" s="112"/>
      <c r="W302" s="112"/>
      <c r="X302" s="112"/>
      <c r="Y302" s="112"/>
      <c r="Z302" s="112"/>
    </row>
    <row r="303" spans="1:26" ht="13.5" customHeight="1">
      <c r="A303" s="112"/>
      <c r="B303" s="112"/>
      <c r="C303" s="112"/>
      <c r="D303" s="112"/>
      <c r="E303" s="28"/>
      <c r="F303" s="112"/>
      <c r="G303" s="243"/>
      <c r="H303" s="112"/>
      <c r="I303" s="112"/>
      <c r="J303" s="112"/>
      <c r="K303" s="112"/>
      <c r="L303" s="112"/>
      <c r="M303" s="112"/>
      <c r="N303" s="112"/>
      <c r="O303" s="112"/>
      <c r="P303" s="112"/>
      <c r="Q303" s="112"/>
      <c r="R303" s="112"/>
      <c r="S303" s="112"/>
      <c r="T303" s="112"/>
      <c r="U303" s="112"/>
      <c r="V303" s="112"/>
      <c r="W303" s="112"/>
      <c r="X303" s="112"/>
      <c r="Y303" s="112"/>
      <c r="Z303" s="112"/>
    </row>
    <row r="304" spans="1:26" ht="13.5" customHeight="1">
      <c r="A304" s="112"/>
      <c r="B304" s="112"/>
      <c r="C304" s="112"/>
      <c r="D304" s="112"/>
      <c r="E304" s="28"/>
      <c r="F304" s="112"/>
      <c r="G304" s="243"/>
      <c r="H304" s="112"/>
      <c r="I304" s="112"/>
      <c r="J304" s="112"/>
      <c r="K304" s="112"/>
      <c r="L304" s="112"/>
      <c r="M304" s="112"/>
      <c r="N304" s="112"/>
      <c r="O304" s="112"/>
      <c r="P304" s="112"/>
      <c r="Q304" s="112"/>
      <c r="R304" s="112"/>
      <c r="S304" s="112"/>
      <c r="T304" s="112"/>
      <c r="U304" s="112"/>
      <c r="V304" s="112"/>
      <c r="W304" s="112"/>
      <c r="X304" s="112"/>
      <c r="Y304" s="112"/>
      <c r="Z304" s="112"/>
    </row>
    <row r="305" spans="1:26" ht="13.5" customHeight="1">
      <c r="A305" s="112"/>
      <c r="B305" s="112"/>
      <c r="C305" s="112"/>
      <c r="D305" s="112"/>
      <c r="E305" s="28"/>
      <c r="F305" s="112"/>
      <c r="G305" s="243"/>
      <c r="H305" s="112"/>
      <c r="I305" s="112"/>
      <c r="J305" s="112"/>
      <c r="K305" s="112"/>
      <c r="L305" s="112"/>
      <c r="M305" s="112"/>
      <c r="N305" s="112"/>
      <c r="O305" s="112"/>
      <c r="P305" s="112"/>
      <c r="Q305" s="112"/>
      <c r="R305" s="112"/>
      <c r="S305" s="112"/>
      <c r="T305" s="112"/>
      <c r="U305" s="112"/>
      <c r="V305" s="112"/>
      <c r="W305" s="112"/>
      <c r="X305" s="112"/>
      <c r="Y305" s="112"/>
      <c r="Z305" s="112"/>
    </row>
    <row r="306" spans="1:26" ht="13.5" customHeight="1">
      <c r="A306" s="112"/>
      <c r="B306" s="112"/>
      <c r="C306" s="112"/>
      <c r="D306" s="112"/>
      <c r="E306" s="28"/>
      <c r="F306" s="112"/>
      <c r="G306" s="243"/>
      <c r="H306" s="112"/>
      <c r="I306" s="112"/>
      <c r="J306" s="112"/>
      <c r="K306" s="112"/>
      <c r="L306" s="112"/>
      <c r="M306" s="112"/>
      <c r="N306" s="112"/>
      <c r="O306" s="112"/>
      <c r="P306" s="112"/>
      <c r="Q306" s="112"/>
      <c r="R306" s="112"/>
      <c r="S306" s="112"/>
      <c r="T306" s="112"/>
      <c r="U306" s="112"/>
      <c r="V306" s="112"/>
      <c r="W306" s="112"/>
      <c r="X306" s="112"/>
      <c r="Y306" s="112"/>
      <c r="Z306" s="112"/>
    </row>
    <row r="307" spans="1:26" ht="13.5" customHeight="1">
      <c r="A307" s="112"/>
      <c r="B307" s="112"/>
      <c r="C307" s="112"/>
      <c r="D307" s="112"/>
      <c r="E307" s="28"/>
      <c r="F307" s="112"/>
      <c r="G307" s="243"/>
      <c r="H307" s="112"/>
      <c r="I307" s="112"/>
      <c r="J307" s="112"/>
      <c r="K307" s="112"/>
      <c r="L307" s="112"/>
      <c r="M307" s="112"/>
      <c r="N307" s="112"/>
      <c r="O307" s="112"/>
      <c r="P307" s="112"/>
      <c r="Q307" s="112"/>
      <c r="R307" s="112"/>
      <c r="S307" s="112"/>
      <c r="T307" s="112"/>
      <c r="U307" s="112"/>
      <c r="V307" s="112"/>
      <c r="W307" s="112"/>
      <c r="X307" s="112"/>
      <c r="Y307" s="112"/>
      <c r="Z307" s="112"/>
    </row>
    <row r="308" spans="1:26" ht="13.5" customHeight="1">
      <c r="A308" s="112"/>
      <c r="B308" s="112"/>
      <c r="C308" s="112"/>
      <c r="D308" s="112"/>
      <c r="E308" s="28"/>
      <c r="F308" s="112"/>
      <c r="G308" s="243"/>
      <c r="H308" s="112"/>
      <c r="I308" s="112"/>
      <c r="J308" s="112"/>
      <c r="K308" s="112"/>
      <c r="L308" s="112"/>
      <c r="M308" s="112"/>
      <c r="N308" s="112"/>
      <c r="O308" s="112"/>
      <c r="P308" s="112"/>
      <c r="Q308" s="112"/>
      <c r="R308" s="112"/>
      <c r="S308" s="112"/>
      <c r="T308" s="112"/>
      <c r="U308" s="112"/>
      <c r="V308" s="112"/>
      <c r="W308" s="112"/>
      <c r="X308" s="112"/>
      <c r="Y308" s="112"/>
      <c r="Z308" s="112"/>
    </row>
    <row r="309" spans="1:26" ht="13.5" customHeight="1">
      <c r="A309" s="112"/>
      <c r="B309" s="112"/>
      <c r="C309" s="112"/>
      <c r="D309" s="112"/>
      <c r="E309" s="28"/>
      <c r="F309" s="112"/>
      <c r="G309" s="243"/>
      <c r="H309" s="112"/>
      <c r="I309" s="112"/>
      <c r="J309" s="112"/>
      <c r="K309" s="112"/>
      <c r="L309" s="112"/>
      <c r="M309" s="112"/>
      <c r="N309" s="112"/>
      <c r="O309" s="112"/>
      <c r="P309" s="112"/>
      <c r="Q309" s="112"/>
      <c r="R309" s="112"/>
      <c r="S309" s="112"/>
      <c r="T309" s="112"/>
      <c r="U309" s="112"/>
      <c r="V309" s="112"/>
      <c r="W309" s="112"/>
      <c r="X309" s="112"/>
      <c r="Y309" s="112"/>
      <c r="Z309" s="112"/>
    </row>
    <row r="310" spans="1:26" ht="13.5" customHeight="1">
      <c r="A310" s="112"/>
      <c r="B310" s="112"/>
      <c r="C310" s="112"/>
      <c r="D310" s="112"/>
      <c r="E310" s="28"/>
      <c r="F310" s="112"/>
      <c r="G310" s="243"/>
      <c r="H310" s="112"/>
      <c r="I310" s="112"/>
      <c r="J310" s="112"/>
      <c r="K310" s="112"/>
      <c r="L310" s="112"/>
      <c r="M310" s="112"/>
      <c r="N310" s="112"/>
      <c r="O310" s="112"/>
      <c r="P310" s="112"/>
      <c r="Q310" s="112"/>
      <c r="R310" s="112"/>
      <c r="S310" s="112"/>
      <c r="T310" s="112"/>
      <c r="U310" s="112"/>
      <c r="V310" s="112"/>
      <c r="W310" s="112"/>
      <c r="X310" s="112"/>
      <c r="Y310" s="112"/>
      <c r="Z310" s="112"/>
    </row>
    <row r="311" spans="1:26" ht="13.5" customHeight="1">
      <c r="A311" s="112"/>
      <c r="B311" s="112"/>
      <c r="C311" s="112"/>
      <c r="D311" s="112"/>
      <c r="E311" s="28"/>
      <c r="F311" s="112"/>
      <c r="G311" s="243"/>
      <c r="H311" s="112"/>
      <c r="I311" s="112"/>
      <c r="J311" s="112"/>
      <c r="K311" s="112"/>
      <c r="L311" s="112"/>
      <c r="M311" s="112"/>
      <c r="N311" s="112"/>
      <c r="O311" s="112"/>
      <c r="P311" s="112"/>
      <c r="Q311" s="112"/>
      <c r="R311" s="112"/>
      <c r="S311" s="112"/>
      <c r="T311" s="112"/>
      <c r="U311" s="112"/>
      <c r="V311" s="112"/>
      <c r="W311" s="112"/>
      <c r="X311" s="112"/>
      <c r="Y311" s="112"/>
      <c r="Z311" s="112"/>
    </row>
    <row r="312" spans="1:26" ht="13.5" customHeight="1">
      <c r="A312" s="112"/>
      <c r="B312" s="112"/>
      <c r="C312" s="112"/>
      <c r="D312" s="112"/>
      <c r="E312" s="28"/>
      <c r="F312" s="112"/>
      <c r="G312" s="243"/>
      <c r="H312" s="112"/>
      <c r="I312" s="112"/>
      <c r="J312" s="112"/>
      <c r="K312" s="112"/>
      <c r="L312" s="112"/>
      <c r="M312" s="112"/>
      <c r="N312" s="112"/>
      <c r="O312" s="112"/>
      <c r="P312" s="112"/>
      <c r="Q312" s="112"/>
      <c r="R312" s="112"/>
      <c r="S312" s="112"/>
      <c r="T312" s="112"/>
      <c r="U312" s="112"/>
      <c r="V312" s="112"/>
      <c r="W312" s="112"/>
      <c r="X312" s="112"/>
      <c r="Y312" s="112"/>
      <c r="Z312" s="112"/>
    </row>
    <row r="313" spans="1:26" ht="13.5" customHeight="1">
      <c r="A313" s="112"/>
      <c r="B313" s="112"/>
      <c r="C313" s="112"/>
      <c r="D313" s="112"/>
      <c r="E313" s="28"/>
      <c r="F313" s="112"/>
      <c r="G313" s="243"/>
      <c r="H313" s="112"/>
      <c r="I313" s="112"/>
      <c r="J313" s="112"/>
      <c r="K313" s="112"/>
      <c r="L313" s="112"/>
      <c r="M313" s="112"/>
      <c r="N313" s="112"/>
      <c r="O313" s="112"/>
      <c r="P313" s="112"/>
      <c r="Q313" s="112"/>
      <c r="R313" s="112"/>
      <c r="S313" s="112"/>
      <c r="T313" s="112"/>
      <c r="U313" s="112"/>
      <c r="V313" s="112"/>
      <c r="W313" s="112"/>
      <c r="X313" s="112"/>
      <c r="Y313" s="112"/>
      <c r="Z313" s="112"/>
    </row>
    <row r="314" spans="1:26" ht="13.5" customHeight="1">
      <c r="A314" s="112"/>
      <c r="B314" s="112"/>
      <c r="C314" s="112"/>
      <c r="D314" s="112"/>
      <c r="E314" s="28"/>
      <c r="F314" s="112"/>
      <c r="G314" s="243"/>
      <c r="H314" s="112"/>
      <c r="I314" s="112"/>
      <c r="J314" s="112"/>
      <c r="K314" s="112"/>
      <c r="L314" s="112"/>
      <c r="M314" s="112"/>
      <c r="N314" s="112"/>
      <c r="O314" s="112"/>
      <c r="P314" s="112"/>
      <c r="Q314" s="112"/>
      <c r="R314" s="112"/>
      <c r="S314" s="112"/>
      <c r="T314" s="112"/>
      <c r="U314" s="112"/>
      <c r="V314" s="112"/>
      <c r="W314" s="112"/>
      <c r="X314" s="112"/>
      <c r="Y314" s="112"/>
      <c r="Z314" s="112"/>
    </row>
    <row r="315" spans="1:26" ht="13.5" customHeight="1">
      <c r="A315" s="112"/>
      <c r="B315" s="112"/>
      <c r="C315" s="112"/>
      <c r="D315" s="112"/>
      <c r="E315" s="28"/>
      <c r="F315" s="112"/>
      <c r="G315" s="243"/>
      <c r="H315" s="112"/>
      <c r="I315" s="112"/>
      <c r="J315" s="112"/>
      <c r="K315" s="112"/>
      <c r="L315" s="112"/>
      <c r="M315" s="112"/>
      <c r="N315" s="112"/>
      <c r="O315" s="112"/>
      <c r="P315" s="112"/>
      <c r="Q315" s="112"/>
      <c r="R315" s="112"/>
      <c r="S315" s="112"/>
      <c r="T315" s="112"/>
      <c r="U315" s="112"/>
      <c r="V315" s="112"/>
      <c r="W315" s="112"/>
      <c r="X315" s="112"/>
      <c r="Y315" s="112"/>
      <c r="Z315" s="112"/>
    </row>
    <row r="316" spans="1:26" ht="13.5" customHeight="1">
      <c r="A316" s="112"/>
      <c r="B316" s="112"/>
      <c r="C316" s="112"/>
      <c r="D316" s="112"/>
      <c r="E316" s="28"/>
      <c r="F316" s="112"/>
      <c r="G316" s="243"/>
      <c r="H316" s="112"/>
      <c r="I316" s="112"/>
      <c r="J316" s="112"/>
      <c r="K316" s="112"/>
      <c r="L316" s="112"/>
      <c r="M316" s="112"/>
      <c r="N316" s="112"/>
      <c r="O316" s="112"/>
      <c r="P316" s="112"/>
      <c r="Q316" s="112"/>
      <c r="R316" s="112"/>
      <c r="S316" s="112"/>
      <c r="T316" s="112"/>
      <c r="U316" s="112"/>
      <c r="V316" s="112"/>
      <c r="W316" s="112"/>
      <c r="X316" s="112"/>
      <c r="Y316" s="112"/>
      <c r="Z316" s="112"/>
    </row>
    <row r="317" spans="1:26" ht="13.5" customHeight="1">
      <c r="A317" s="112"/>
      <c r="B317" s="112"/>
      <c r="C317" s="112"/>
      <c r="D317" s="112"/>
      <c r="E317" s="28"/>
      <c r="F317" s="112"/>
      <c r="G317" s="243"/>
      <c r="H317" s="112"/>
      <c r="I317" s="112"/>
      <c r="J317" s="112"/>
      <c r="K317" s="112"/>
      <c r="L317" s="112"/>
      <c r="M317" s="112"/>
      <c r="N317" s="112"/>
      <c r="O317" s="112"/>
      <c r="P317" s="112"/>
      <c r="Q317" s="112"/>
      <c r="R317" s="112"/>
      <c r="S317" s="112"/>
      <c r="T317" s="112"/>
      <c r="U317" s="112"/>
      <c r="V317" s="112"/>
      <c r="W317" s="112"/>
      <c r="X317" s="112"/>
      <c r="Y317" s="112"/>
      <c r="Z317" s="112"/>
    </row>
    <row r="318" spans="1:26" ht="13.5" customHeight="1">
      <c r="A318" s="112"/>
      <c r="B318" s="112"/>
      <c r="C318" s="112"/>
      <c r="D318" s="112"/>
      <c r="E318" s="28"/>
      <c r="F318" s="112"/>
      <c r="G318" s="243"/>
      <c r="H318" s="112"/>
      <c r="I318" s="112"/>
      <c r="J318" s="112"/>
      <c r="K318" s="112"/>
      <c r="L318" s="112"/>
      <c r="M318" s="112"/>
      <c r="N318" s="112"/>
      <c r="O318" s="112"/>
      <c r="P318" s="112"/>
      <c r="Q318" s="112"/>
      <c r="R318" s="112"/>
      <c r="S318" s="112"/>
      <c r="T318" s="112"/>
      <c r="U318" s="112"/>
      <c r="V318" s="112"/>
      <c r="W318" s="112"/>
      <c r="X318" s="112"/>
      <c r="Y318" s="112"/>
      <c r="Z318" s="112"/>
    </row>
    <row r="319" spans="1:26" ht="13.5" customHeight="1">
      <c r="A319" s="112"/>
      <c r="B319" s="112"/>
      <c r="C319" s="112"/>
      <c r="D319" s="112"/>
      <c r="E319" s="28"/>
      <c r="F319" s="112"/>
      <c r="G319" s="243"/>
      <c r="H319" s="112"/>
      <c r="I319" s="112"/>
      <c r="J319" s="112"/>
      <c r="K319" s="112"/>
      <c r="L319" s="112"/>
      <c r="M319" s="112"/>
      <c r="N319" s="112"/>
      <c r="O319" s="112"/>
      <c r="P319" s="112"/>
      <c r="Q319" s="112"/>
      <c r="R319" s="112"/>
      <c r="S319" s="112"/>
      <c r="T319" s="112"/>
      <c r="U319" s="112"/>
      <c r="V319" s="112"/>
      <c r="W319" s="112"/>
      <c r="X319" s="112"/>
      <c r="Y319" s="112"/>
      <c r="Z319" s="112"/>
    </row>
    <row r="320" spans="1:26" ht="13.5" customHeight="1">
      <c r="A320" s="112"/>
      <c r="B320" s="112"/>
      <c r="C320" s="112"/>
      <c r="D320" s="112"/>
      <c r="E320" s="28"/>
      <c r="F320" s="112"/>
      <c r="G320" s="243"/>
      <c r="H320" s="112"/>
      <c r="I320" s="112"/>
      <c r="J320" s="112"/>
      <c r="K320" s="112"/>
      <c r="L320" s="112"/>
      <c r="M320" s="112"/>
      <c r="N320" s="112"/>
      <c r="O320" s="112"/>
      <c r="P320" s="112"/>
      <c r="Q320" s="112"/>
      <c r="R320" s="112"/>
      <c r="S320" s="112"/>
      <c r="T320" s="112"/>
      <c r="U320" s="112"/>
      <c r="V320" s="112"/>
      <c r="W320" s="112"/>
      <c r="X320" s="112"/>
      <c r="Y320" s="112"/>
      <c r="Z320" s="112"/>
    </row>
    <row r="321" spans="1:26" ht="13.5" customHeight="1">
      <c r="A321" s="112"/>
      <c r="B321" s="112"/>
      <c r="C321" s="112"/>
      <c r="D321" s="112"/>
      <c r="E321" s="28"/>
      <c r="F321" s="112"/>
      <c r="G321" s="243"/>
      <c r="H321" s="112"/>
      <c r="I321" s="112"/>
      <c r="J321" s="112"/>
      <c r="K321" s="112"/>
      <c r="L321" s="112"/>
      <c r="M321" s="112"/>
      <c r="N321" s="112"/>
      <c r="O321" s="112"/>
      <c r="P321" s="112"/>
      <c r="Q321" s="112"/>
      <c r="R321" s="112"/>
      <c r="S321" s="112"/>
      <c r="T321" s="112"/>
      <c r="U321" s="112"/>
      <c r="V321" s="112"/>
      <c r="W321" s="112"/>
      <c r="X321" s="112"/>
      <c r="Y321" s="112"/>
      <c r="Z321" s="112"/>
    </row>
    <row r="322" spans="1:26" ht="13.5" customHeight="1">
      <c r="A322" s="112"/>
      <c r="B322" s="112"/>
      <c r="C322" s="112"/>
      <c r="D322" s="112"/>
      <c r="E322" s="28"/>
      <c r="F322" s="112"/>
      <c r="G322" s="243"/>
      <c r="H322" s="112"/>
      <c r="I322" s="112"/>
      <c r="J322" s="112"/>
      <c r="K322" s="112"/>
      <c r="L322" s="112"/>
      <c r="M322" s="112"/>
      <c r="N322" s="112"/>
      <c r="O322" s="112"/>
      <c r="P322" s="112"/>
      <c r="Q322" s="112"/>
      <c r="R322" s="112"/>
      <c r="S322" s="112"/>
      <c r="T322" s="112"/>
      <c r="U322" s="112"/>
      <c r="V322" s="112"/>
      <c r="W322" s="112"/>
      <c r="X322" s="112"/>
      <c r="Y322" s="112"/>
      <c r="Z322" s="112"/>
    </row>
    <row r="323" spans="1:26" ht="13.5" customHeight="1">
      <c r="A323" s="112"/>
      <c r="B323" s="112"/>
      <c r="C323" s="112"/>
      <c r="D323" s="112"/>
      <c r="E323" s="28"/>
      <c r="F323" s="112"/>
      <c r="G323" s="243"/>
      <c r="H323" s="112"/>
      <c r="I323" s="112"/>
      <c r="J323" s="112"/>
      <c r="K323" s="112"/>
      <c r="L323" s="112"/>
      <c r="M323" s="112"/>
      <c r="N323" s="112"/>
      <c r="O323" s="112"/>
      <c r="P323" s="112"/>
      <c r="Q323" s="112"/>
      <c r="R323" s="112"/>
      <c r="S323" s="112"/>
      <c r="T323" s="112"/>
      <c r="U323" s="112"/>
      <c r="V323" s="112"/>
      <c r="W323" s="112"/>
      <c r="X323" s="112"/>
      <c r="Y323" s="112"/>
      <c r="Z323" s="112"/>
    </row>
    <row r="324" spans="1:26" ht="13.5" customHeight="1">
      <c r="A324" s="112"/>
      <c r="B324" s="112"/>
      <c r="C324" s="112"/>
      <c r="D324" s="112"/>
      <c r="E324" s="28"/>
      <c r="F324" s="112"/>
      <c r="G324" s="243"/>
      <c r="H324" s="112"/>
      <c r="I324" s="112"/>
      <c r="J324" s="112"/>
      <c r="K324" s="112"/>
      <c r="L324" s="112"/>
      <c r="M324" s="112"/>
      <c r="N324" s="112"/>
      <c r="O324" s="112"/>
      <c r="P324" s="112"/>
      <c r="Q324" s="112"/>
      <c r="R324" s="112"/>
      <c r="S324" s="112"/>
      <c r="T324" s="112"/>
      <c r="U324" s="112"/>
      <c r="V324" s="112"/>
      <c r="W324" s="112"/>
      <c r="X324" s="112"/>
      <c r="Y324" s="112"/>
      <c r="Z324" s="112"/>
    </row>
    <row r="325" spans="1:26" ht="13.5" customHeight="1">
      <c r="A325" s="112"/>
      <c r="B325" s="112"/>
      <c r="C325" s="112"/>
      <c r="D325" s="112"/>
      <c r="E325" s="28"/>
      <c r="F325" s="112"/>
      <c r="G325" s="243"/>
      <c r="H325" s="112"/>
      <c r="I325" s="112"/>
      <c r="J325" s="112"/>
      <c r="K325" s="112"/>
      <c r="L325" s="112"/>
      <c r="M325" s="112"/>
      <c r="N325" s="112"/>
      <c r="O325" s="112"/>
      <c r="P325" s="112"/>
      <c r="Q325" s="112"/>
      <c r="R325" s="112"/>
      <c r="S325" s="112"/>
      <c r="T325" s="112"/>
      <c r="U325" s="112"/>
      <c r="V325" s="112"/>
      <c r="W325" s="112"/>
      <c r="X325" s="112"/>
      <c r="Y325" s="112"/>
      <c r="Z325" s="112"/>
    </row>
    <row r="326" spans="1:26" ht="13.5" customHeight="1">
      <c r="A326" s="112"/>
      <c r="B326" s="112"/>
      <c r="C326" s="112"/>
      <c r="D326" s="112"/>
      <c r="E326" s="28"/>
      <c r="F326" s="112"/>
      <c r="G326" s="243"/>
      <c r="H326" s="112"/>
      <c r="I326" s="112"/>
      <c r="J326" s="112"/>
      <c r="K326" s="112"/>
      <c r="L326" s="112"/>
      <c r="M326" s="112"/>
      <c r="N326" s="112"/>
      <c r="O326" s="112"/>
      <c r="P326" s="112"/>
      <c r="Q326" s="112"/>
      <c r="R326" s="112"/>
      <c r="S326" s="112"/>
      <c r="T326" s="112"/>
      <c r="U326" s="112"/>
      <c r="V326" s="112"/>
      <c r="W326" s="112"/>
      <c r="X326" s="112"/>
      <c r="Y326" s="112"/>
      <c r="Z326" s="112"/>
    </row>
    <row r="327" spans="1:26" ht="13.5" customHeight="1">
      <c r="A327" s="112"/>
      <c r="B327" s="112"/>
      <c r="C327" s="112"/>
      <c r="D327" s="112"/>
      <c r="E327" s="28"/>
      <c r="F327" s="112"/>
      <c r="G327" s="243"/>
      <c r="H327" s="112"/>
      <c r="I327" s="112"/>
      <c r="J327" s="112"/>
      <c r="K327" s="112"/>
      <c r="L327" s="112"/>
      <c r="M327" s="112"/>
      <c r="N327" s="112"/>
      <c r="O327" s="112"/>
      <c r="P327" s="112"/>
      <c r="Q327" s="112"/>
      <c r="R327" s="112"/>
      <c r="S327" s="112"/>
      <c r="T327" s="112"/>
      <c r="U327" s="112"/>
      <c r="V327" s="112"/>
      <c r="W327" s="112"/>
      <c r="X327" s="112"/>
      <c r="Y327" s="112"/>
      <c r="Z327" s="112"/>
    </row>
    <row r="328" spans="1:26" ht="13.5" customHeight="1">
      <c r="A328" s="112"/>
      <c r="B328" s="112"/>
      <c r="C328" s="112"/>
      <c r="D328" s="112"/>
      <c r="E328" s="28"/>
      <c r="F328" s="112"/>
      <c r="G328" s="243"/>
      <c r="H328" s="112"/>
      <c r="I328" s="112"/>
      <c r="J328" s="112"/>
      <c r="K328" s="112"/>
      <c r="L328" s="112"/>
      <c r="M328" s="112"/>
      <c r="N328" s="112"/>
      <c r="O328" s="112"/>
      <c r="P328" s="112"/>
      <c r="Q328" s="112"/>
      <c r="R328" s="112"/>
      <c r="S328" s="112"/>
      <c r="T328" s="112"/>
      <c r="U328" s="112"/>
      <c r="V328" s="112"/>
      <c r="W328" s="112"/>
      <c r="X328" s="112"/>
      <c r="Y328" s="112"/>
      <c r="Z328" s="112"/>
    </row>
    <row r="329" spans="1:26" ht="13.5" customHeight="1">
      <c r="A329" s="112"/>
      <c r="B329" s="112"/>
      <c r="C329" s="112"/>
      <c r="D329" s="112"/>
      <c r="E329" s="28"/>
      <c r="F329" s="112"/>
      <c r="G329" s="243"/>
      <c r="H329" s="112"/>
      <c r="I329" s="112"/>
      <c r="J329" s="112"/>
      <c r="K329" s="112"/>
      <c r="L329" s="112"/>
      <c r="M329" s="112"/>
      <c r="N329" s="112"/>
      <c r="O329" s="112"/>
      <c r="P329" s="112"/>
      <c r="Q329" s="112"/>
      <c r="R329" s="112"/>
      <c r="S329" s="112"/>
      <c r="T329" s="112"/>
      <c r="U329" s="112"/>
      <c r="V329" s="112"/>
      <c r="W329" s="112"/>
      <c r="X329" s="112"/>
      <c r="Y329" s="112"/>
      <c r="Z329" s="112"/>
    </row>
    <row r="330" spans="1:26" ht="13.5" customHeight="1">
      <c r="A330" s="112"/>
      <c r="B330" s="112"/>
      <c r="C330" s="112"/>
      <c r="D330" s="112"/>
      <c r="E330" s="28"/>
      <c r="F330" s="112"/>
      <c r="G330" s="243"/>
      <c r="H330" s="112"/>
      <c r="I330" s="112"/>
      <c r="J330" s="112"/>
      <c r="K330" s="112"/>
      <c r="L330" s="112"/>
      <c r="M330" s="112"/>
      <c r="N330" s="112"/>
      <c r="O330" s="112"/>
      <c r="P330" s="112"/>
      <c r="Q330" s="112"/>
      <c r="R330" s="112"/>
      <c r="S330" s="112"/>
      <c r="T330" s="112"/>
      <c r="U330" s="112"/>
      <c r="V330" s="112"/>
      <c r="W330" s="112"/>
      <c r="X330" s="112"/>
      <c r="Y330" s="112"/>
      <c r="Z330" s="112"/>
    </row>
    <row r="331" spans="1:26" ht="13.5" customHeight="1">
      <c r="A331" s="112"/>
      <c r="B331" s="112"/>
      <c r="C331" s="112"/>
      <c r="D331" s="112"/>
      <c r="E331" s="28"/>
      <c r="F331" s="112"/>
      <c r="G331" s="243"/>
      <c r="H331" s="112"/>
      <c r="I331" s="112"/>
      <c r="J331" s="112"/>
      <c r="K331" s="112"/>
      <c r="L331" s="112"/>
      <c r="M331" s="112"/>
      <c r="N331" s="112"/>
      <c r="O331" s="112"/>
      <c r="P331" s="112"/>
      <c r="Q331" s="112"/>
      <c r="R331" s="112"/>
      <c r="S331" s="112"/>
      <c r="T331" s="112"/>
      <c r="U331" s="112"/>
      <c r="V331" s="112"/>
      <c r="W331" s="112"/>
      <c r="X331" s="112"/>
      <c r="Y331" s="112"/>
      <c r="Z331" s="112"/>
    </row>
    <row r="332" spans="1:26" ht="13.5" customHeight="1">
      <c r="A332" s="112"/>
      <c r="B332" s="112"/>
      <c r="C332" s="112"/>
      <c r="D332" s="112"/>
      <c r="E332" s="28"/>
      <c r="F332" s="112"/>
      <c r="G332" s="243"/>
      <c r="H332" s="112"/>
      <c r="I332" s="112"/>
      <c r="J332" s="112"/>
      <c r="K332" s="112"/>
      <c r="L332" s="112"/>
      <c r="M332" s="112"/>
      <c r="N332" s="112"/>
      <c r="O332" s="112"/>
      <c r="P332" s="112"/>
      <c r="Q332" s="112"/>
      <c r="R332" s="112"/>
      <c r="S332" s="112"/>
      <c r="T332" s="112"/>
      <c r="U332" s="112"/>
      <c r="V332" s="112"/>
      <c r="W332" s="112"/>
      <c r="X332" s="112"/>
      <c r="Y332" s="112"/>
      <c r="Z332" s="112"/>
    </row>
    <row r="333" spans="1:26" ht="13.5" customHeight="1">
      <c r="A333" s="112"/>
      <c r="B333" s="112"/>
      <c r="C333" s="112"/>
      <c r="D333" s="112"/>
      <c r="E333" s="28"/>
      <c r="F333" s="112"/>
      <c r="G333" s="243"/>
      <c r="H333" s="112"/>
      <c r="I333" s="112"/>
      <c r="J333" s="112"/>
      <c r="K333" s="112"/>
      <c r="L333" s="112"/>
      <c r="M333" s="112"/>
      <c r="N333" s="112"/>
      <c r="O333" s="112"/>
      <c r="P333" s="112"/>
      <c r="Q333" s="112"/>
      <c r="R333" s="112"/>
      <c r="S333" s="112"/>
      <c r="T333" s="112"/>
      <c r="U333" s="112"/>
      <c r="V333" s="112"/>
      <c r="W333" s="112"/>
      <c r="X333" s="112"/>
      <c r="Y333" s="112"/>
      <c r="Z333" s="112"/>
    </row>
    <row r="334" spans="1:26" ht="13.5" customHeight="1">
      <c r="A334" s="112"/>
      <c r="B334" s="112"/>
      <c r="C334" s="112"/>
      <c r="D334" s="112"/>
      <c r="E334" s="28"/>
      <c r="F334" s="112"/>
      <c r="G334" s="243"/>
      <c r="H334" s="112"/>
      <c r="I334" s="112"/>
      <c r="J334" s="112"/>
      <c r="K334" s="112"/>
      <c r="L334" s="112"/>
      <c r="M334" s="112"/>
      <c r="N334" s="112"/>
      <c r="O334" s="112"/>
      <c r="P334" s="112"/>
      <c r="Q334" s="112"/>
      <c r="R334" s="112"/>
      <c r="S334" s="112"/>
      <c r="T334" s="112"/>
      <c r="U334" s="112"/>
      <c r="V334" s="112"/>
      <c r="W334" s="112"/>
      <c r="X334" s="112"/>
      <c r="Y334" s="112"/>
      <c r="Z334" s="112"/>
    </row>
    <row r="335" spans="1:26" ht="13.5" customHeight="1">
      <c r="A335" s="112"/>
      <c r="B335" s="112"/>
      <c r="C335" s="112"/>
      <c r="D335" s="112"/>
      <c r="E335" s="28"/>
      <c r="F335" s="112"/>
      <c r="G335" s="243"/>
      <c r="H335" s="112"/>
      <c r="I335" s="112"/>
      <c r="J335" s="112"/>
      <c r="K335" s="112"/>
      <c r="L335" s="112"/>
      <c r="M335" s="112"/>
      <c r="N335" s="112"/>
      <c r="O335" s="112"/>
      <c r="P335" s="112"/>
      <c r="Q335" s="112"/>
      <c r="R335" s="112"/>
      <c r="S335" s="112"/>
      <c r="T335" s="112"/>
      <c r="U335" s="112"/>
      <c r="V335" s="112"/>
      <c r="W335" s="112"/>
      <c r="X335" s="112"/>
      <c r="Y335" s="112"/>
      <c r="Z335" s="112"/>
    </row>
    <row r="336" spans="1:26" ht="13.5" customHeight="1">
      <c r="A336" s="112"/>
      <c r="B336" s="112"/>
      <c r="C336" s="112"/>
      <c r="D336" s="112"/>
      <c r="E336" s="28"/>
      <c r="F336" s="112"/>
      <c r="G336" s="243"/>
      <c r="H336" s="112"/>
      <c r="I336" s="112"/>
      <c r="J336" s="112"/>
      <c r="K336" s="112"/>
      <c r="L336" s="112"/>
      <c r="M336" s="112"/>
      <c r="N336" s="112"/>
      <c r="O336" s="112"/>
      <c r="P336" s="112"/>
      <c r="Q336" s="112"/>
      <c r="R336" s="112"/>
      <c r="S336" s="112"/>
      <c r="T336" s="112"/>
      <c r="U336" s="112"/>
      <c r="V336" s="112"/>
      <c r="W336" s="112"/>
      <c r="X336" s="112"/>
      <c r="Y336" s="112"/>
      <c r="Z336" s="112"/>
    </row>
    <row r="337" spans="1:26" ht="13.5" customHeight="1">
      <c r="A337" s="112"/>
      <c r="B337" s="112"/>
      <c r="C337" s="112"/>
      <c r="D337" s="112"/>
      <c r="E337" s="28"/>
      <c r="F337" s="112"/>
      <c r="G337" s="243"/>
      <c r="H337" s="112"/>
      <c r="I337" s="112"/>
      <c r="J337" s="112"/>
      <c r="K337" s="112"/>
      <c r="L337" s="112"/>
      <c r="M337" s="112"/>
      <c r="N337" s="112"/>
      <c r="O337" s="112"/>
      <c r="P337" s="112"/>
      <c r="Q337" s="112"/>
      <c r="R337" s="112"/>
      <c r="S337" s="112"/>
      <c r="T337" s="112"/>
      <c r="U337" s="112"/>
      <c r="V337" s="112"/>
      <c r="W337" s="112"/>
      <c r="X337" s="112"/>
      <c r="Y337" s="112"/>
      <c r="Z337" s="112"/>
    </row>
    <row r="338" spans="1:26" ht="13.5" customHeight="1">
      <c r="A338" s="112"/>
      <c r="B338" s="112"/>
      <c r="C338" s="112"/>
      <c r="D338" s="112"/>
      <c r="E338" s="28"/>
      <c r="F338" s="112"/>
      <c r="G338" s="243"/>
      <c r="H338" s="112"/>
      <c r="I338" s="112"/>
      <c r="J338" s="112"/>
      <c r="K338" s="112"/>
      <c r="L338" s="112"/>
      <c r="M338" s="112"/>
      <c r="N338" s="112"/>
      <c r="O338" s="112"/>
      <c r="P338" s="112"/>
      <c r="Q338" s="112"/>
      <c r="R338" s="112"/>
      <c r="S338" s="112"/>
      <c r="T338" s="112"/>
      <c r="U338" s="112"/>
      <c r="V338" s="112"/>
      <c r="W338" s="112"/>
      <c r="X338" s="112"/>
      <c r="Y338" s="112"/>
      <c r="Z338" s="112"/>
    </row>
    <row r="339" spans="1:26" ht="13.5" customHeight="1">
      <c r="A339" s="112"/>
      <c r="B339" s="112"/>
      <c r="C339" s="112"/>
      <c r="D339" s="112"/>
      <c r="E339" s="28"/>
      <c r="F339" s="112"/>
      <c r="G339" s="243"/>
      <c r="H339" s="112"/>
      <c r="I339" s="112"/>
      <c r="J339" s="112"/>
      <c r="K339" s="112"/>
      <c r="L339" s="112"/>
      <c r="M339" s="112"/>
      <c r="N339" s="112"/>
      <c r="O339" s="112"/>
      <c r="P339" s="112"/>
      <c r="Q339" s="112"/>
      <c r="R339" s="112"/>
      <c r="S339" s="112"/>
      <c r="T339" s="112"/>
      <c r="U339" s="112"/>
      <c r="V339" s="112"/>
      <c r="W339" s="112"/>
      <c r="X339" s="112"/>
      <c r="Y339" s="112"/>
      <c r="Z339" s="112"/>
    </row>
    <row r="340" spans="1:26" ht="13.5" customHeight="1">
      <c r="A340" s="112"/>
      <c r="B340" s="112"/>
      <c r="C340" s="112"/>
      <c r="D340" s="112"/>
      <c r="E340" s="28"/>
      <c r="F340" s="112"/>
      <c r="G340" s="243"/>
      <c r="H340" s="112"/>
      <c r="I340" s="112"/>
      <c r="J340" s="112"/>
      <c r="K340" s="112"/>
      <c r="L340" s="112"/>
      <c r="M340" s="112"/>
      <c r="N340" s="112"/>
      <c r="O340" s="112"/>
      <c r="P340" s="112"/>
      <c r="Q340" s="112"/>
      <c r="R340" s="112"/>
      <c r="S340" s="112"/>
      <c r="T340" s="112"/>
      <c r="U340" s="112"/>
      <c r="V340" s="112"/>
      <c r="W340" s="112"/>
      <c r="X340" s="112"/>
      <c r="Y340" s="112"/>
      <c r="Z340" s="112"/>
    </row>
    <row r="341" spans="1:26" ht="13.5" customHeight="1">
      <c r="A341" s="112"/>
      <c r="B341" s="112"/>
      <c r="C341" s="112"/>
      <c r="D341" s="112"/>
      <c r="E341" s="28"/>
      <c r="F341" s="112"/>
      <c r="G341" s="243"/>
      <c r="H341" s="112"/>
      <c r="I341" s="112"/>
      <c r="J341" s="112"/>
      <c r="K341" s="112"/>
      <c r="L341" s="112"/>
      <c r="M341" s="112"/>
      <c r="N341" s="112"/>
      <c r="O341" s="112"/>
      <c r="P341" s="112"/>
      <c r="Q341" s="112"/>
      <c r="R341" s="112"/>
      <c r="S341" s="112"/>
      <c r="T341" s="112"/>
      <c r="U341" s="112"/>
      <c r="V341" s="112"/>
      <c r="W341" s="112"/>
      <c r="X341" s="112"/>
      <c r="Y341" s="112"/>
      <c r="Z341" s="112"/>
    </row>
    <row r="342" spans="1:26" ht="13.5" customHeight="1">
      <c r="A342" s="112"/>
      <c r="B342" s="112"/>
      <c r="C342" s="112"/>
      <c r="D342" s="112"/>
      <c r="E342" s="28"/>
      <c r="F342" s="112"/>
      <c r="G342" s="243"/>
      <c r="H342" s="112"/>
      <c r="I342" s="112"/>
      <c r="J342" s="112"/>
      <c r="K342" s="112"/>
      <c r="L342" s="112"/>
      <c r="M342" s="112"/>
      <c r="N342" s="112"/>
      <c r="O342" s="112"/>
      <c r="P342" s="112"/>
      <c r="Q342" s="112"/>
      <c r="R342" s="112"/>
      <c r="S342" s="112"/>
      <c r="T342" s="112"/>
      <c r="U342" s="112"/>
      <c r="V342" s="112"/>
      <c r="W342" s="112"/>
      <c r="X342" s="112"/>
      <c r="Y342" s="112"/>
      <c r="Z342" s="112"/>
    </row>
    <row r="343" spans="1:26" ht="13.5" customHeight="1">
      <c r="A343" s="112"/>
      <c r="B343" s="112"/>
      <c r="C343" s="112"/>
      <c r="D343" s="112"/>
      <c r="E343" s="28"/>
      <c r="F343" s="112"/>
      <c r="G343" s="243"/>
      <c r="H343" s="112"/>
      <c r="I343" s="112"/>
      <c r="J343" s="112"/>
      <c r="K343" s="112"/>
      <c r="L343" s="112"/>
      <c r="M343" s="112"/>
      <c r="N343" s="112"/>
      <c r="O343" s="112"/>
      <c r="P343" s="112"/>
      <c r="Q343" s="112"/>
      <c r="R343" s="112"/>
      <c r="S343" s="112"/>
      <c r="T343" s="112"/>
      <c r="U343" s="112"/>
      <c r="V343" s="112"/>
      <c r="W343" s="112"/>
      <c r="X343" s="112"/>
      <c r="Y343" s="112"/>
      <c r="Z343" s="112"/>
    </row>
    <row r="344" spans="1:26" ht="13.5" customHeight="1">
      <c r="A344" s="112"/>
      <c r="B344" s="112"/>
      <c r="C344" s="112"/>
      <c r="D344" s="112"/>
      <c r="E344" s="28"/>
      <c r="F344" s="112"/>
      <c r="G344" s="243"/>
      <c r="H344" s="112"/>
      <c r="I344" s="112"/>
      <c r="J344" s="112"/>
      <c r="K344" s="112"/>
      <c r="L344" s="112"/>
      <c r="M344" s="112"/>
      <c r="N344" s="112"/>
      <c r="O344" s="112"/>
      <c r="P344" s="112"/>
      <c r="Q344" s="112"/>
      <c r="R344" s="112"/>
      <c r="S344" s="112"/>
      <c r="T344" s="112"/>
      <c r="U344" s="112"/>
      <c r="V344" s="112"/>
      <c r="W344" s="112"/>
      <c r="X344" s="112"/>
      <c r="Y344" s="112"/>
      <c r="Z344" s="112"/>
    </row>
    <row r="345" spans="1:26" ht="13.5" customHeight="1">
      <c r="A345" s="112"/>
      <c r="B345" s="112"/>
      <c r="C345" s="112"/>
      <c r="D345" s="112"/>
      <c r="E345" s="28"/>
      <c r="F345" s="112"/>
      <c r="G345" s="243"/>
      <c r="H345" s="112"/>
      <c r="I345" s="112"/>
      <c r="J345" s="112"/>
      <c r="K345" s="112"/>
      <c r="L345" s="112"/>
      <c r="M345" s="112"/>
      <c r="N345" s="112"/>
      <c r="O345" s="112"/>
      <c r="P345" s="112"/>
      <c r="Q345" s="112"/>
      <c r="R345" s="112"/>
      <c r="S345" s="112"/>
      <c r="T345" s="112"/>
      <c r="U345" s="112"/>
      <c r="V345" s="112"/>
      <c r="W345" s="112"/>
      <c r="X345" s="112"/>
      <c r="Y345" s="112"/>
      <c r="Z345" s="112"/>
    </row>
    <row r="346" spans="1:26" ht="13.5" customHeight="1">
      <c r="A346" s="112"/>
      <c r="B346" s="112"/>
      <c r="C346" s="112"/>
      <c r="D346" s="112"/>
      <c r="E346" s="28"/>
      <c r="F346" s="112"/>
      <c r="G346" s="243"/>
      <c r="H346" s="112"/>
      <c r="I346" s="112"/>
      <c r="J346" s="112"/>
      <c r="K346" s="112"/>
      <c r="L346" s="112"/>
      <c r="M346" s="112"/>
      <c r="N346" s="112"/>
      <c r="O346" s="112"/>
      <c r="P346" s="112"/>
      <c r="Q346" s="112"/>
      <c r="R346" s="112"/>
      <c r="S346" s="112"/>
      <c r="T346" s="112"/>
      <c r="U346" s="112"/>
      <c r="V346" s="112"/>
      <c r="W346" s="112"/>
      <c r="X346" s="112"/>
      <c r="Y346" s="112"/>
      <c r="Z346" s="112"/>
    </row>
    <row r="347" spans="1:26" ht="13.5" customHeight="1">
      <c r="A347" s="112"/>
      <c r="B347" s="112"/>
      <c r="C347" s="112"/>
      <c r="D347" s="112"/>
      <c r="E347" s="28"/>
      <c r="F347" s="112"/>
      <c r="G347" s="243"/>
      <c r="H347" s="112"/>
      <c r="I347" s="112"/>
      <c r="J347" s="112"/>
      <c r="K347" s="112"/>
      <c r="L347" s="112"/>
      <c r="M347" s="112"/>
      <c r="N347" s="112"/>
      <c r="O347" s="112"/>
      <c r="P347" s="112"/>
      <c r="Q347" s="112"/>
      <c r="R347" s="112"/>
      <c r="S347" s="112"/>
      <c r="T347" s="112"/>
      <c r="U347" s="112"/>
      <c r="V347" s="112"/>
      <c r="W347" s="112"/>
      <c r="X347" s="112"/>
      <c r="Y347" s="112"/>
      <c r="Z347" s="112"/>
    </row>
    <row r="348" spans="1:26" ht="13.5" customHeight="1">
      <c r="A348" s="112"/>
      <c r="B348" s="112"/>
      <c r="C348" s="112"/>
      <c r="D348" s="112"/>
      <c r="E348" s="28"/>
      <c r="F348" s="112"/>
      <c r="G348" s="243"/>
      <c r="H348" s="112"/>
      <c r="I348" s="112"/>
      <c r="J348" s="112"/>
      <c r="K348" s="112"/>
      <c r="L348" s="112"/>
      <c r="M348" s="112"/>
      <c r="N348" s="112"/>
      <c r="O348" s="112"/>
      <c r="P348" s="112"/>
      <c r="Q348" s="112"/>
      <c r="R348" s="112"/>
      <c r="S348" s="112"/>
      <c r="T348" s="112"/>
      <c r="U348" s="112"/>
      <c r="V348" s="112"/>
      <c r="W348" s="112"/>
      <c r="X348" s="112"/>
      <c r="Y348" s="112"/>
      <c r="Z348" s="112"/>
    </row>
    <row r="349" spans="1:26" ht="13.5" customHeight="1">
      <c r="A349" s="112"/>
      <c r="B349" s="112"/>
      <c r="C349" s="112"/>
      <c r="D349" s="112"/>
      <c r="E349" s="28"/>
      <c r="F349" s="112"/>
      <c r="G349" s="243"/>
      <c r="H349" s="112"/>
      <c r="I349" s="112"/>
      <c r="J349" s="112"/>
      <c r="K349" s="112"/>
      <c r="L349" s="112"/>
      <c r="M349" s="112"/>
      <c r="N349" s="112"/>
      <c r="O349" s="112"/>
      <c r="P349" s="112"/>
      <c r="Q349" s="112"/>
      <c r="R349" s="112"/>
      <c r="S349" s="112"/>
      <c r="T349" s="112"/>
      <c r="U349" s="112"/>
      <c r="V349" s="112"/>
      <c r="W349" s="112"/>
      <c r="X349" s="112"/>
      <c r="Y349" s="112"/>
      <c r="Z349" s="112"/>
    </row>
    <row r="350" spans="1:26" ht="13.5" customHeight="1">
      <c r="A350" s="112"/>
      <c r="B350" s="112"/>
      <c r="C350" s="112"/>
      <c r="D350" s="112"/>
      <c r="E350" s="28"/>
      <c r="F350" s="112"/>
      <c r="G350" s="243"/>
      <c r="H350" s="112"/>
      <c r="I350" s="112"/>
      <c r="J350" s="112"/>
      <c r="K350" s="112"/>
      <c r="L350" s="112"/>
      <c r="M350" s="112"/>
      <c r="N350" s="112"/>
      <c r="O350" s="112"/>
      <c r="P350" s="112"/>
      <c r="Q350" s="112"/>
      <c r="R350" s="112"/>
      <c r="S350" s="112"/>
      <c r="T350" s="112"/>
      <c r="U350" s="112"/>
      <c r="V350" s="112"/>
      <c r="W350" s="112"/>
      <c r="X350" s="112"/>
      <c r="Y350" s="112"/>
      <c r="Z350" s="112"/>
    </row>
    <row r="351" spans="1:26" ht="13.5" customHeight="1">
      <c r="A351" s="112"/>
      <c r="B351" s="112"/>
      <c r="C351" s="112"/>
      <c r="D351" s="112"/>
      <c r="E351" s="28"/>
      <c r="F351" s="112"/>
      <c r="G351" s="243"/>
      <c r="H351" s="112"/>
      <c r="I351" s="112"/>
      <c r="J351" s="112"/>
      <c r="K351" s="112"/>
      <c r="L351" s="112"/>
      <c r="M351" s="112"/>
      <c r="N351" s="112"/>
      <c r="O351" s="112"/>
      <c r="P351" s="112"/>
      <c r="Q351" s="112"/>
      <c r="R351" s="112"/>
      <c r="S351" s="112"/>
      <c r="T351" s="112"/>
      <c r="U351" s="112"/>
      <c r="V351" s="112"/>
      <c r="W351" s="112"/>
      <c r="X351" s="112"/>
      <c r="Y351" s="112"/>
      <c r="Z351" s="112"/>
    </row>
    <row r="352" spans="1:26" ht="13.5" customHeight="1">
      <c r="A352" s="112"/>
      <c r="B352" s="112"/>
      <c r="C352" s="112"/>
      <c r="D352" s="112"/>
      <c r="E352" s="28"/>
      <c r="F352" s="112"/>
      <c r="G352" s="243"/>
      <c r="H352" s="112"/>
      <c r="I352" s="112"/>
      <c r="J352" s="112"/>
      <c r="K352" s="112"/>
      <c r="L352" s="112"/>
      <c r="M352" s="112"/>
      <c r="N352" s="112"/>
      <c r="O352" s="112"/>
      <c r="P352" s="112"/>
      <c r="Q352" s="112"/>
      <c r="R352" s="112"/>
      <c r="S352" s="112"/>
      <c r="T352" s="112"/>
      <c r="U352" s="112"/>
      <c r="V352" s="112"/>
      <c r="W352" s="112"/>
      <c r="X352" s="112"/>
      <c r="Y352" s="112"/>
      <c r="Z352" s="112"/>
    </row>
    <row r="353" spans="1:26" ht="13.5" customHeight="1">
      <c r="A353" s="112"/>
      <c r="B353" s="112"/>
      <c r="C353" s="112"/>
      <c r="D353" s="112"/>
      <c r="E353" s="28"/>
      <c r="F353" s="112"/>
      <c r="G353" s="243"/>
      <c r="H353" s="112"/>
      <c r="I353" s="112"/>
      <c r="J353" s="112"/>
      <c r="K353" s="112"/>
      <c r="L353" s="112"/>
      <c r="M353" s="112"/>
      <c r="N353" s="112"/>
      <c r="O353" s="112"/>
      <c r="P353" s="112"/>
      <c r="Q353" s="112"/>
      <c r="R353" s="112"/>
      <c r="S353" s="112"/>
      <c r="T353" s="112"/>
      <c r="U353" s="112"/>
      <c r="V353" s="112"/>
      <c r="W353" s="112"/>
      <c r="X353" s="112"/>
      <c r="Y353" s="112"/>
      <c r="Z353" s="112"/>
    </row>
    <row r="354" spans="1:26" ht="13.5" customHeight="1">
      <c r="A354" s="112"/>
      <c r="B354" s="112"/>
      <c r="C354" s="112"/>
      <c r="D354" s="112"/>
      <c r="E354" s="28"/>
      <c r="F354" s="112"/>
      <c r="G354" s="243"/>
      <c r="H354" s="112"/>
      <c r="I354" s="112"/>
      <c r="J354" s="112"/>
      <c r="K354" s="112"/>
      <c r="L354" s="112"/>
      <c r="M354" s="112"/>
      <c r="N354" s="112"/>
      <c r="O354" s="112"/>
      <c r="P354" s="112"/>
      <c r="Q354" s="112"/>
      <c r="R354" s="112"/>
      <c r="S354" s="112"/>
      <c r="T354" s="112"/>
      <c r="U354" s="112"/>
      <c r="V354" s="112"/>
      <c r="W354" s="112"/>
      <c r="X354" s="112"/>
      <c r="Y354" s="112"/>
      <c r="Z354" s="112"/>
    </row>
    <row r="355" spans="1:26" ht="13.5" customHeight="1">
      <c r="A355" s="112"/>
      <c r="B355" s="112"/>
      <c r="C355" s="112"/>
      <c r="D355" s="112"/>
      <c r="E355" s="28"/>
      <c r="F355" s="112"/>
      <c r="G355" s="243"/>
      <c r="H355" s="112"/>
      <c r="I355" s="112"/>
      <c r="J355" s="112"/>
      <c r="K355" s="112"/>
      <c r="L355" s="112"/>
      <c r="M355" s="112"/>
      <c r="N355" s="112"/>
      <c r="O355" s="112"/>
      <c r="P355" s="112"/>
      <c r="Q355" s="112"/>
      <c r="R355" s="112"/>
      <c r="S355" s="112"/>
      <c r="T355" s="112"/>
      <c r="U355" s="112"/>
      <c r="V355" s="112"/>
      <c r="W355" s="112"/>
      <c r="X355" s="112"/>
      <c r="Y355" s="112"/>
      <c r="Z355" s="112"/>
    </row>
    <row r="356" spans="1:26" ht="13.5" customHeight="1">
      <c r="A356" s="112"/>
      <c r="B356" s="112"/>
      <c r="C356" s="112"/>
      <c r="D356" s="112"/>
      <c r="E356" s="28"/>
      <c r="F356" s="112"/>
      <c r="G356" s="243"/>
      <c r="H356" s="112"/>
      <c r="I356" s="112"/>
      <c r="J356" s="112"/>
      <c r="K356" s="112"/>
      <c r="L356" s="112"/>
      <c r="M356" s="112"/>
      <c r="N356" s="112"/>
      <c r="O356" s="112"/>
      <c r="P356" s="112"/>
      <c r="Q356" s="112"/>
      <c r="R356" s="112"/>
      <c r="S356" s="112"/>
      <c r="T356" s="112"/>
      <c r="U356" s="112"/>
      <c r="V356" s="112"/>
      <c r="W356" s="112"/>
      <c r="X356" s="112"/>
      <c r="Y356" s="112"/>
      <c r="Z356" s="112"/>
    </row>
    <row r="357" spans="1:26" ht="13.5" customHeight="1">
      <c r="A357" s="112"/>
      <c r="B357" s="112"/>
      <c r="C357" s="112"/>
      <c r="D357" s="112"/>
      <c r="E357" s="28"/>
      <c r="F357" s="112"/>
      <c r="G357" s="243"/>
      <c r="H357" s="112"/>
      <c r="I357" s="112"/>
      <c r="J357" s="112"/>
      <c r="K357" s="112"/>
      <c r="L357" s="112"/>
      <c r="M357" s="112"/>
      <c r="N357" s="112"/>
      <c r="O357" s="112"/>
      <c r="P357" s="112"/>
      <c r="Q357" s="112"/>
      <c r="R357" s="112"/>
      <c r="S357" s="112"/>
      <c r="T357" s="112"/>
      <c r="U357" s="112"/>
      <c r="V357" s="112"/>
      <c r="W357" s="112"/>
      <c r="X357" s="112"/>
      <c r="Y357" s="112"/>
      <c r="Z357" s="112"/>
    </row>
    <row r="358" spans="1:26" ht="13.5" customHeight="1">
      <c r="A358" s="112"/>
      <c r="B358" s="112"/>
      <c r="C358" s="112"/>
      <c r="D358" s="112"/>
      <c r="E358" s="28"/>
      <c r="F358" s="112"/>
      <c r="G358" s="243"/>
      <c r="H358" s="112"/>
      <c r="I358" s="112"/>
      <c r="J358" s="112"/>
      <c r="K358" s="112"/>
      <c r="L358" s="112"/>
      <c r="M358" s="112"/>
      <c r="N358" s="112"/>
      <c r="O358" s="112"/>
      <c r="P358" s="112"/>
      <c r="Q358" s="112"/>
      <c r="R358" s="112"/>
      <c r="S358" s="112"/>
      <c r="T358" s="112"/>
      <c r="U358" s="112"/>
      <c r="V358" s="112"/>
      <c r="W358" s="112"/>
      <c r="X358" s="112"/>
      <c r="Y358" s="112"/>
      <c r="Z358" s="112"/>
    </row>
    <row r="359" spans="1:26" ht="13.5" customHeight="1">
      <c r="A359" s="112"/>
      <c r="B359" s="112"/>
      <c r="C359" s="112"/>
      <c r="D359" s="112"/>
      <c r="E359" s="28"/>
      <c r="F359" s="112"/>
      <c r="G359" s="243"/>
      <c r="H359" s="112"/>
      <c r="I359" s="112"/>
      <c r="J359" s="112"/>
      <c r="K359" s="112"/>
      <c r="L359" s="112"/>
      <c r="M359" s="112"/>
      <c r="N359" s="112"/>
      <c r="O359" s="112"/>
      <c r="P359" s="112"/>
      <c r="Q359" s="112"/>
      <c r="R359" s="112"/>
      <c r="S359" s="112"/>
      <c r="T359" s="112"/>
      <c r="U359" s="112"/>
      <c r="V359" s="112"/>
      <c r="W359" s="112"/>
      <c r="X359" s="112"/>
      <c r="Y359" s="112"/>
      <c r="Z359" s="112"/>
    </row>
    <row r="360" spans="1:26" ht="13.5" customHeight="1">
      <c r="A360" s="112"/>
      <c r="B360" s="112"/>
      <c r="C360" s="112"/>
      <c r="D360" s="112"/>
      <c r="E360" s="28"/>
      <c r="F360" s="112"/>
      <c r="G360" s="243"/>
      <c r="H360" s="112"/>
      <c r="I360" s="112"/>
      <c r="J360" s="112"/>
      <c r="K360" s="112"/>
      <c r="L360" s="112"/>
      <c r="M360" s="112"/>
      <c r="N360" s="112"/>
      <c r="O360" s="112"/>
      <c r="P360" s="112"/>
      <c r="Q360" s="112"/>
      <c r="R360" s="112"/>
      <c r="S360" s="112"/>
      <c r="T360" s="112"/>
      <c r="U360" s="112"/>
      <c r="V360" s="112"/>
      <c r="W360" s="112"/>
      <c r="X360" s="112"/>
      <c r="Y360" s="112"/>
      <c r="Z360" s="112"/>
    </row>
    <row r="361" spans="1:26" ht="13.5" customHeight="1">
      <c r="A361" s="112"/>
      <c r="B361" s="112"/>
      <c r="C361" s="112"/>
      <c r="D361" s="112"/>
      <c r="E361" s="28"/>
      <c r="F361" s="112"/>
      <c r="G361" s="243"/>
      <c r="H361" s="112"/>
      <c r="I361" s="112"/>
      <c r="J361" s="112"/>
      <c r="K361" s="112"/>
      <c r="L361" s="112"/>
      <c r="M361" s="112"/>
      <c r="N361" s="112"/>
      <c r="O361" s="112"/>
      <c r="P361" s="112"/>
      <c r="Q361" s="112"/>
      <c r="R361" s="112"/>
      <c r="S361" s="112"/>
      <c r="T361" s="112"/>
      <c r="U361" s="112"/>
      <c r="V361" s="112"/>
      <c r="W361" s="112"/>
      <c r="X361" s="112"/>
      <c r="Y361" s="112"/>
      <c r="Z361" s="112"/>
    </row>
    <row r="362" spans="1:26" ht="13.5" customHeight="1">
      <c r="A362" s="112"/>
      <c r="B362" s="112"/>
      <c r="C362" s="112"/>
      <c r="D362" s="112"/>
      <c r="E362" s="28"/>
      <c r="F362" s="112"/>
      <c r="G362" s="243"/>
      <c r="H362" s="112"/>
      <c r="I362" s="112"/>
      <c r="J362" s="112"/>
      <c r="K362" s="112"/>
      <c r="L362" s="112"/>
      <c r="M362" s="112"/>
      <c r="N362" s="112"/>
      <c r="O362" s="112"/>
      <c r="P362" s="112"/>
      <c r="Q362" s="112"/>
      <c r="R362" s="112"/>
      <c r="S362" s="112"/>
      <c r="T362" s="112"/>
      <c r="U362" s="112"/>
      <c r="V362" s="112"/>
      <c r="W362" s="112"/>
      <c r="X362" s="112"/>
      <c r="Y362" s="112"/>
      <c r="Z362" s="112"/>
    </row>
    <row r="363" spans="1:26" ht="13.5" customHeight="1">
      <c r="A363" s="112"/>
      <c r="B363" s="112"/>
      <c r="C363" s="112"/>
      <c r="D363" s="112"/>
      <c r="E363" s="28"/>
      <c r="F363" s="112"/>
      <c r="G363" s="243"/>
      <c r="H363" s="112"/>
      <c r="I363" s="112"/>
      <c r="J363" s="112"/>
      <c r="K363" s="112"/>
      <c r="L363" s="112"/>
      <c r="M363" s="112"/>
      <c r="N363" s="112"/>
      <c r="O363" s="112"/>
      <c r="P363" s="112"/>
      <c r="Q363" s="112"/>
      <c r="R363" s="112"/>
      <c r="S363" s="112"/>
      <c r="T363" s="112"/>
      <c r="U363" s="112"/>
      <c r="V363" s="112"/>
      <c r="W363" s="112"/>
      <c r="X363" s="112"/>
      <c r="Y363" s="112"/>
      <c r="Z363" s="112"/>
    </row>
    <row r="364" spans="1:26" ht="13.5" customHeight="1">
      <c r="A364" s="112"/>
      <c r="B364" s="112"/>
      <c r="C364" s="112"/>
      <c r="D364" s="112"/>
      <c r="E364" s="28"/>
      <c r="F364" s="112"/>
      <c r="G364" s="243"/>
      <c r="H364" s="112"/>
      <c r="I364" s="112"/>
      <c r="J364" s="112"/>
      <c r="K364" s="112"/>
      <c r="L364" s="112"/>
      <c r="M364" s="112"/>
      <c r="N364" s="112"/>
      <c r="O364" s="112"/>
      <c r="P364" s="112"/>
      <c r="Q364" s="112"/>
      <c r="R364" s="112"/>
      <c r="S364" s="112"/>
      <c r="T364" s="112"/>
      <c r="U364" s="112"/>
      <c r="V364" s="112"/>
      <c r="W364" s="112"/>
      <c r="X364" s="112"/>
      <c r="Y364" s="112"/>
      <c r="Z364" s="112"/>
    </row>
    <row r="365" spans="1:26" ht="13.5" customHeight="1">
      <c r="A365" s="112"/>
      <c r="B365" s="112"/>
      <c r="C365" s="112"/>
      <c r="D365" s="112"/>
      <c r="E365" s="28"/>
      <c r="F365" s="112"/>
      <c r="G365" s="243"/>
      <c r="H365" s="112"/>
      <c r="I365" s="112"/>
      <c r="J365" s="112"/>
      <c r="K365" s="112"/>
      <c r="L365" s="112"/>
      <c r="M365" s="112"/>
      <c r="N365" s="112"/>
      <c r="O365" s="112"/>
      <c r="P365" s="112"/>
      <c r="Q365" s="112"/>
      <c r="R365" s="112"/>
      <c r="S365" s="112"/>
      <c r="T365" s="112"/>
      <c r="U365" s="112"/>
      <c r="V365" s="112"/>
      <c r="W365" s="112"/>
      <c r="X365" s="112"/>
      <c r="Y365" s="112"/>
      <c r="Z365" s="112"/>
    </row>
    <row r="366" spans="1:26" ht="13.5" customHeight="1">
      <c r="A366" s="112"/>
      <c r="B366" s="112"/>
      <c r="C366" s="112"/>
      <c r="D366" s="112"/>
      <c r="E366" s="28"/>
      <c r="F366" s="112"/>
      <c r="G366" s="243"/>
      <c r="H366" s="112"/>
      <c r="I366" s="112"/>
      <c r="J366" s="112"/>
      <c r="K366" s="112"/>
      <c r="L366" s="112"/>
      <c r="M366" s="112"/>
      <c r="N366" s="112"/>
      <c r="O366" s="112"/>
      <c r="P366" s="112"/>
      <c r="Q366" s="112"/>
      <c r="R366" s="112"/>
      <c r="S366" s="112"/>
      <c r="T366" s="112"/>
      <c r="U366" s="112"/>
      <c r="V366" s="112"/>
      <c r="W366" s="112"/>
      <c r="X366" s="112"/>
      <c r="Y366" s="112"/>
      <c r="Z366" s="112"/>
    </row>
    <row r="367" spans="1:26" ht="13.5" customHeight="1">
      <c r="A367" s="112"/>
      <c r="B367" s="112"/>
      <c r="C367" s="112"/>
      <c r="D367" s="112"/>
      <c r="E367" s="28"/>
      <c r="F367" s="112"/>
      <c r="G367" s="243"/>
      <c r="H367" s="112"/>
      <c r="I367" s="112"/>
      <c r="J367" s="112"/>
      <c r="K367" s="112"/>
      <c r="L367" s="112"/>
      <c r="M367" s="112"/>
      <c r="N367" s="112"/>
      <c r="O367" s="112"/>
      <c r="P367" s="112"/>
      <c r="Q367" s="112"/>
      <c r="R367" s="112"/>
      <c r="S367" s="112"/>
      <c r="T367" s="112"/>
      <c r="U367" s="112"/>
      <c r="V367" s="112"/>
      <c r="W367" s="112"/>
      <c r="X367" s="112"/>
      <c r="Y367" s="112"/>
      <c r="Z367" s="112"/>
    </row>
    <row r="368" spans="1:26" ht="13.5" customHeight="1">
      <c r="A368" s="112"/>
      <c r="B368" s="112"/>
      <c r="C368" s="112"/>
      <c r="D368" s="112"/>
      <c r="E368" s="28"/>
      <c r="F368" s="112"/>
      <c r="G368" s="243"/>
      <c r="H368" s="112"/>
      <c r="I368" s="112"/>
      <c r="J368" s="112"/>
      <c r="K368" s="112"/>
      <c r="L368" s="112"/>
      <c r="M368" s="112"/>
      <c r="N368" s="112"/>
      <c r="O368" s="112"/>
      <c r="P368" s="112"/>
      <c r="Q368" s="112"/>
      <c r="R368" s="112"/>
      <c r="S368" s="112"/>
      <c r="T368" s="112"/>
      <c r="U368" s="112"/>
      <c r="V368" s="112"/>
      <c r="W368" s="112"/>
      <c r="X368" s="112"/>
      <c r="Y368" s="112"/>
      <c r="Z368" s="112"/>
    </row>
    <row r="369" spans="1:26" ht="13.5" customHeight="1">
      <c r="A369" s="112"/>
      <c r="B369" s="112"/>
      <c r="C369" s="112"/>
      <c r="D369" s="112"/>
      <c r="E369" s="28"/>
      <c r="F369" s="112"/>
      <c r="G369" s="243"/>
      <c r="H369" s="112"/>
      <c r="I369" s="112"/>
      <c r="J369" s="112"/>
      <c r="K369" s="112"/>
      <c r="L369" s="112"/>
      <c r="M369" s="112"/>
      <c r="N369" s="112"/>
      <c r="O369" s="112"/>
      <c r="P369" s="112"/>
      <c r="Q369" s="112"/>
      <c r="R369" s="112"/>
      <c r="S369" s="112"/>
      <c r="T369" s="112"/>
      <c r="U369" s="112"/>
      <c r="V369" s="112"/>
      <c r="W369" s="112"/>
      <c r="X369" s="112"/>
      <c r="Y369" s="112"/>
      <c r="Z369" s="112"/>
    </row>
    <row r="370" spans="1:26" ht="13.5" customHeight="1">
      <c r="A370" s="112"/>
      <c r="B370" s="112"/>
      <c r="C370" s="112"/>
      <c r="D370" s="112"/>
      <c r="E370" s="28"/>
      <c r="F370" s="112"/>
      <c r="G370" s="243"/>
      <c r="H370" s="112"/>
      <c r="I370" s="112"/>
      <c r="J370" s="112"/>
      <c r="K370" s="112"/>
      <c r="L370" s="112"/>
      <c r="M370" s="112"/>
      <c r="N370" s="112"/>
      <c r="O370" s="112"/>
      <c r="P370" s="112"/>
      <c r="Q370" s="112"/>
      <c r="R370" s="112"/>
      <c r="S370" s="112"/>
      <c r="T370" s="112"/>
      <c r="U370" s="112"/>
      <c r="V370" s="112"/>
      <c r="W370" s="112"/>
      <c r="X370" s="112"/>
      <c r="Y370" s="112"/>
      <c r="Z370" s="112"/>
    </row>
    <row r="371" spans="1:26" ht="13.5" customHeight="1">
      <c r="A371" s="112"/>
      <c r="B371" s="112"/>
      <c r="C371" s="112"/>
      <c r="D371" s="112"/>
      <c r="E371" s="28"/>
      <c r="F371" s="112"/>
      <c r="G371" s="243"/>
      <c r="H371" s="112"/>
      <c r="I371" s="112"/>
      <c r="J371" s="112"/>
      <c r="K371" s="112"/>
      <c r="L371" s="112"/>
      <c r="M371" s="112"/>
      <c r="N371" s="112"/>
      <c r="O371" s="112"/>
      <c r="P371" s="112"/>
      <c r="Q371" s="112"/>
      <c r="R371" s="112"/>
      <c r="S371" s="112"/>
      <c r="T371" s="112"/>
      <c r="U371" s="112"/>
      <c r="V371" s="112"/>
      <c r="W371" s="112"/>
      <c r="X371" s="112"/>
      <c r="Y371" s="112"/>
      <c r="Z371" s="112"/>
    </row>
    <row r="372" spans="1:26" ht="13.5" customHeight="1">
      <c r="A372" s="112"/>
      <c r="B372" s="112"/>
      <c r="C372" s="112"/>
      <c r="D372" s="112"/>
      <c r="E372" s="28"/>
      <c r="F372" s="112"/>
      <c r="G372" s="243"/>
      <c r="H372" s="112"/>
      <c r="I372" s="112"/>
      <c r="J372" s="112"/>
      <c r="K372" s="112"/>
      <c r="L372" s="112"/>
      <c r="M372" s="112"/>
      <c r="N372" s="112"/>
      <c r="O372" s="112"/>
      <c r="P372" s="112"/>
      <c r="Q372" s="112"/>
      <c r="R372" s="112"/>
      <c r="S372" s="112"/>
      <c r="T372" s="112"/>
      <c r="U372" s="112"/>
      <c r="V372" s="112"/>
      <c r="W372" s="112"/>
      <c r="X372" s="112"/>
      <c r="Y372" s="112"/>
      <c r="Z372" s="112"/>
    </row>
    <row r="373" spans="1:26" ht="13.5" customHeight="1">
      <c r="A373" s="112"/>
      <c r="B373" s="112"/>
      <c r="C373" s="112"/>
      <c r="D373" s="112"/>
      <c r="E373" s="28"/>
      <c r="F373" s="112"/>
      <c r="G373" s="243"/>
      <c r="H373" s="112"/>
      <c r="I373" s="112"/>
      <c r="J373" s="112"/>
      <c r="K373" s="112"/>
      <c r="L373" s="112"/>
      <c r="M373" s="112"/>
      <c r="N373" s="112"/>
      <c r="O373" s="112"/>
      <c r="P373" s="112"/>
      <c r="Q373" s="112"/>
      <c r="R373" s="112"/>
      <c r="S373" s="112"/>
      <c r="T373" s="112"/>
      <c r="U373" s="112"/>
      <c r="V373" s="112"/>
      <c r="W373" s="112"/>
      <c r="X373" s="112"/>
      <c r="Y373" s="112"/>
      <c r="Z373" s="112"/>
    </row>
    <row r="374" spans="1:26" ht="13.5" customHeight="1">
      <c r="A374" s="112"/>
      <c r="B374" s="112"/>
      <c r="C374" s="112"/>
      <c r="D374" s="112"/>
      <c r="E374" s="28"/>
      <c r="F374" s="112"/>
      <c r="G374" s="243"/>
      <c r="H374" s="112"/>
      <c r="I374" s="112"/>
      <c r="J374" s="112"/>
      <c r="K374" s="112"/>
      <c r="L374" s="112"/>
      <c r="M374" s="112"/>
      <c r="N374" s="112"/>
      <c r="O374" s="112"/>
      <c r="P374" s="112"/>
      <c r="Q374" s="112"/>
      <c r="R374" s="112"/>
      <c r="S374" s="112"/>
      <c r="T374" s="112"/>
      <c r="U374" s="112"/>
      <c r="V374" s="112"/>
      <c r="W374" s="112"/>
      <c r="X374" s="112"/>
      <c r="Y374" s="112"/>
      <c r="Z374" s="112"/>
    </row>
    <row r="375" spans="1:26" ht="13.5" customHeight="1">
      <c r="A375" s="112"/>
      <c r="B375" s="112"/>
      <c r="C375" s="112"/>
      <c r="D375" s="112"/>
      <c r="E375" s="28"/>
      <c r="F375" s="112"/>
      <c r="G375" s="243"/>
      <c r="H375" s="112"/>
      <c r="I375" s="112"/>
      <c r="J375" s="112"/>
      <c r="K375" s="112"/>
      <c r="L375" s="112"/>
      <c r="M375" s="112"/>
      <c r="N375" s="112"/>
      <c r="O375" s="112"/>
      <c r="P375" s="112"/>
      <c r="Q375" s="112"/>
      <c r="R375" s="112"/>
      <c r="S375" s="112"/>
      <c r="T375" s="112"/>
      <c r="U375" s="112"/>
      <c r="V375" s="112"/>
      <c r="W375" s="112"/>
      <c r="X375" s="112"/>
      <c r="Y375" s="112"/>
      <c r="Z375" s="112"/>
    </row>
    <row r="376" spans="1:26" ht="13.5" customHeight="1">
      <c r="A376" s="112"/>
      <c r="B376" s="112"/>
      <c r="C376" s="112"/>
      <c r="D376" s="112"/>
      <c r="E376" s="28"/>
      <c r="F376" s="112"/>
      <c r="G376" s="243"/>
      <c r="H376" s="112"/>
      <c r="I376" s="112"/>
      <c r="J376" s="112"/>
      <c r="K376" s="112"/>
      <c r="L376" s="112"/>
      <c r="M376" s="112"/>
      <c r="N376" s="112"/>
      <c r="O376" s="112"/>
      <c r="P376" s="112"/>
      <c r="Q376" s="112"/>
      <c r="R376" s="112"/>
      <c r="S376" s="112"/>
      <c r="T376" s="112"/>
      <c r="U376" s="112"/>
      <c r="V376" s="112"/>
      <c r="W376" s="112"/>
      <c r="X376" s="112"/>
      <c r="Y376" s="112"/>
      <c r="Z376" s="112"/>
    </row>
    <row r="377" spans="1:26" ht="13.5" customHeight="1">
      <c r="A377" s="112"/>
      <c r="B377" s="112"/>
      <c r="C377" s="112"/>
      <c r="D377" s="112"/>
      <c r="E377" s="28"/>
      <c r="F377" s="112"/>
      <c r="G377" s="243"/>
      <c r="H377" s="112"/>
      <c r="I377" s="112"/>
      <c r="J377" s="112"/>
      <c r="K377" s="112"/>
      <c r="L377" s="112"/>
      <c r="M377" s="112"/>
      <c r="N377" s="112"/>
      <c r="O377" s="112"/>
      <c r="P377" s="112"/>
      <c r="Q377" s="112"/>
      <c r="R377" s="112"/>
      <c r="S377" s="112"/>
      <c r="T377" s="112"/>
      <c r="U377" s="112"/>
      <c r="V377" s="112"/>
      <c r="W377" s="112"/>
      <c r="X377" s="112"/>
      <c r="Y377" s="112"/>
      <c r="Z377" s="112"/>
    </row>
    <row r="378" spans="1:26" ht="13.5" customHeight="1">
      <c r="A378" s="112"/>
      <c r="B378" s="112"/>
      <c r="C378" s="112"/>
      <c r="D378" s="112"/>
      <c r="E378" s="28"/>
      <c r="F378" s="112"/>
      <c r="G378" s="243"/>
      <c r="H378" s="112"/>
      <c r="I378" s="112"/>
      <c r="J378" s="112"/>
      <c r="K378" s="112"/>
      <c r="L378" s="112"/>
      <c r="M378" s="112"/>
      <c r="N378" s="112"/>
      <c r="O378" s="112"/>
      <c r="P378" s="112"/>
      <c r="Q378" s="112"/>
      <c r="R378" s="112"/>
      <c r="S378" s="112"/>
      <c r="T378" s="112"/>
      <c r="U378" s="112"/>
      <c r="V378" s="112"/>
      <c r="W378" s="112"/>
      <c r="X378" s="112"/>
      <c r="Y378" s="112"/>
      <c r="Z378" s="112"/>
    </row>
    <row r="379" spans="1:26" ht="13.5" customHeight="1">
      <c r="A379" s="112"/>
      <c r="B379" s="112"/>
      <c r="C379" s="112"/>
      <c r="D379" s="112"/>
      <c r="E379" s="28"/>
      <c r="F379" s="112"/>
      <c r="G379" s="243"/>
      <c r="H379" s="112"/>
      <c r="I379" s="112"/>
      <c r="J379" s="112"/>
      <c r="K379" s="112"/>
      <c r="L379" s="112"/>
      <c r="M379" s="112"/>
      <c r="N379" s="112"/>
      <c r="O379" s="112"/>
      <c r="P379" s="112"/>
      <c r="Q379" s="112"/>
      <c r="R379" s="112"/>
      <c r="S379" s="112"/>
      <c r="T379" s="112"/>
      <c r="U379" s="112"/>
      <c r="V379" s="112"/>
      <c r="W379" s="112"/>
      <c r="X379" s="112"/>
      <c r="Y379" s="112"/>
      <c r="Z379" s="112"/>
    </row>
    <row r="380" spans="1:26" ht="13.5" customHeight="1">
      <c r="A380" s="112"/>
      <c r="B380" s="112"/>
      <c r="C380" s="112"/>
      <c r="D380" s="112"/>
      <c r="E380" s="28"/>
      <c r="F380" s="112"/>
      <c r="G380" s="243"/>
      <c r="H380" s="112"/>
      <c r="I380" s="112"/>
      <c r="J380" s="112"/>
      <c r="K380" s="112"/>
      <c r="L380" s="112"/>
      <c r="M380" s="112"/>
      <c r="N380" s="112"/>
      <c r="O380" s="112"/>
      <c r="P380" s="112"/>
      <c r="Q380" s="112"/>
      <c r="R380" s="112"/>
      <c r="S380" s="112"/>
      <c r="T380" s="112"/>
      <c r="U380" s="112"/>
      <c r="V380" s="112"/>
      <c r="W380" s="112"/>
      <c r="X380" s="112"/>
      <c r="Y380" s="112"/>
      <c r="Z380" s="112"/>
    </row>
    <row r="381" spans="1:26" ht="13.5" customHeight="1">
      <c r="A381" s="112"/>
      <c r="B381" s="112"/>
      <c r="C381" s="112"/>
      <c r="D381" s="112"/>
      <c r="E381" s="28"/>
      <c r="F381" s="112"/>
      <c r="G381" s="243"/>
      <c r="H381" s="112"/>
      <c r="I381" s="112"/>
      <c r="J381" s="112"/>
      <c r="K381" s="112"/>
      <c r="L381" s="112"/>
      <c r="M381" s="112"/>
      <c r="N381" s="112"/>
      <c r="O381" s="112"/>
      <c r="P381" s="112"/>
      <c r="Q381" s="112"/>
      <c r="R381" s="112"/>
      <c r="S381" s="112"/>
      <c r="T381" s="112"/>
      <c r="U381" s="112"/>
      <c r="V381" s="112"/>
      <c r="W381" s="112"/>
      <c r="X381" s="112"/>
      <c r="Y381" s="112"/>
      <c r="Z381" s="112"/>
    </row>
    <row r="382" spans="1:26" ht="13.5" customHeight="1">
      <c r="A382" s="112"/>
      <c r="B382" s="112"/>
      <c r="C382" s="112"/>
      <c r="D382" s="112"/>
      <c r="E382" s="28"/>
      <c r="F382" s="112"/>
      <c r="G382" s="243"/>
      <c r="H382" s="112"/>
      <c r="I382" s="112"/>
      <c r="J382" s="112"/>
      <c r="K382" s="112"/>
      <c r="L382" s="112"/>
      <c r="M382" s="112"/>
      <c r="N382" s="112"/>
      <c r="O382" s="112"/>
      <c r="P382" s="112"/>
      <c r="Q382" s="112"/>
      <c r="R382" s="112"/>
      <c r="S382" s="112"/>
      <c r="T382" s="112"/>
      <c r="U382" s="112"/>
      <c r="V382" s="112"/>
      <c r="W382" s="112"/>
      <c r="X382" s="112"/>
      <c r="Y382" s="112"/>
      <c r="Z382" s="112"/>
    </row>
    <row r="383" spans="1:26" ht="13.5" customHeight="1">
      <c r="A383" s="112"/>
      <c r="B383" s="112"/>
      <c r="C383" s="112"/>
      <c r="D383" s="112"/>
      <c r="E383" s="28"/>
      <c r="F383" s="112"/>
      <c r="G383" s="243"/>
      <c r="H383" s="112"/>
      <c r="I383" s="112"/>
      <c r="J383" s="112"/>
      <c r="K383" s="112"/>
      <c r="L383" s="112"/>
      <c r="M383" s="112"/>
      <c r="N383" s="112"/>
      <c r="O383" s="112"/>
      <c r="P383" s="112"/>
      <c r="Q383" s="112"/>
      <c r="R383" s="112"/>
      <c r="S383" s="112"/>
      <c r="T383" s="112"/>
      <c r="U383" s="112"/>
      <c r="V383" s="112"/>
      <c r="W383" s="112"/>
      <c r="X383" s="112"/>
      <c r="Y383" s="112"/>
      <c r="Z383" s="112"/>
    </row>
    <row r="384" spans="1:26" ht="13.5" customHeight="1">
      <c r="A384" s="112"/>
      <c r="B384" s="112"/>
      <c r="C384" s="112"/>
      <c r="D384" s="112"/>
      <c r="E384" s="28"/>
      <c r="F384" s="112"/>
      <c r="G384" s="243"/>
      <c r="H384" s="112"/>
      <c r="I384" s="112"/>
      <c r="J384" s="112"/>
      <c r="K384" s="112"/>
      <c r="L384" s="112"/>
      <c r="M384" s="112"/>
      <c r="N384" s="112"/>
      <c r="O384" s="112"/>
      <c r="P384" s="112"/>
      <c r="Q384" s="112"/>
      <c r="R384" s="112"/>
      <c r="S384" s="112"/>
      <c r="T384" s="112"/>
      <c r="U384" s="112"/>
      <c r="V384" s="112"/>
      <c r="W384" s="112"/>
      <c r="X384" s="112"/>
      <c r="Y384" s="112"/>
      <c r="Z384" s="112"/>
    </row>
    <row r="385" spans="1:26" ht="13.5" customHeight="1">
      <c r="A385" s="112"/>
      <c r="B385" s="112"/>
      <c r="C385" s="112"/>
      <c r="D385" s="112"/>
      <c r="E385" s="28"/>
      <c r="F385" s="112"/>
      <c r="G385" s="243"/>
      <c r="H385" s="112"/>
      <c r="I385" s="112"/>
      <c r="J385" s="112"/>
      <c r="K385" s="112"/>
      <c r="L385" s="112"/>
      <c r="M385" s="112"/>
      <c r="N385" s="112"/>
      <c r="O385" s="112"/>
      <c r="P385" s="112"/>
      <c r="Q385" s="112"/>
      <c r="R385" s="112"/>
      <c r="S385" s="112"/>
      <c r="T385" s="112"/>
      <c r="U385" s="112"/>
      <c r="V385" s="112"/>
      <c r="W385" s="112"/>
      <c r="X385" s="112"/>
      <c r="Y385" s="112"/>
      <c r="Z385" s="112"/>
    </row>
    <row r="386" spans="1:26" ht="13.5" customHeight="1">
      <c r="A386" s="112"/>
      <c r="B386" s="112"/>
      <c r="C386" s="112"/>
      <c r="D386" s="112"/>
      <c r="E386" s="28"/>
      <c r="F386" s="112"/>
      <c r="G386" s="243"/>
      <c r="H386" s="112"/>
      <c r="I386" s="112"/>
      <c r="J386" s="112"/>
      <c r="K386" s="112"/>
      <c r="L386" s="112"/>
      <c r="M386" s="112"/>
      <c r="N386" s="112"/>
      <c r="O386" s="112"/>
      <c r="P386" s="112"/>
      <c r="Q386" s="112"/>
      <c r="R386" s="112"/>
      <c r="S386" s="112"/>
      <c r="T386" s="112"/>
      <c r="U386" s="112"/>
      <c r="V386" s="112"/>
      <c r="W386" s="112"/>
      <c r="X386" s="112"/>
      <c r="Y386" s="112"/>
      <c r="Z386" s="112"/>
    </row>
    <row r="387" spans="1:26" ht="13.5" customHeight="1">
      <c r="A387" s="112"/>
      <c r="B387" s="112"/>
      <c r="C387" s="112"/>
      <c r="D387" s="112"/>
      <c r="E387" s="28"/>
      <c r="F387" s="112"/>
      <c r="G387" s="243"/>
      <c r="H387" s="112"/>
      <c r="I387" s="112"/>
      <c r="J387" s="112"/>
      <c r="K387" s="112"/>
      <c r="L387" s="112"/>
      <c r="M387" s="112"/>
      <c r="N387" s="112"/>
      <c r="O387" s="112"/>
      <c r="P387" s="112"/>
      <c r="Q387" s="112"/>
      <c r="R387" s="112"/>
      <c r="S387" s="112"/>
      <c r="T387" s="112"/>
      <c r="U387" s="112"/>
      <c r="V387" s="112"/>
      <c r="W387" s="112"/>
      <c r="X387" s="112"/>
      <c r="Y387" s="112"/>
      <c r="Z387" s="112"/>
    </row>
    <row r="388" spans="1:26" ht="13.5" customHeight="1">
      <c r="A388" s="112"/>
      <c r="B388" s="112"/>
      <c r="C388" s="112"/>
      <c r="D388" s="112"/>
      <c r="E388" s="28"/>
      <c r="F388" s="112"/>
      <c r="G388" s="243"/>
      <c r="H388" s="112"/>
      <c r="I388" s="112"/>
      <c r="J388" s="112"/>
      <c r="K388" s="112"/>
      <c r="L388" s="112"/>
      <c r="M388" s="112"/>
      <c r="N388" s="112"/>
      <c r="O388" s="112"/>
      <c r="P388" s="112"/>
      <c r="Q388" s="112"/>
      <c r="R388" s="112"/>
      <c r="S388" s="112"/>
      <c r="T388" s="112"/>
      <c r="U388" s="112"/>
      <c r="V388" s="112"/>
      <c r="W388" s="112"/>
      <c r="X388" s="112"/>
      <c r="Y388" s="112"/>
      <c r="Z388" s="112"/>
    </row>
    <row r="389" spans="1:26" ht="13.5" customHeight="1">
      <c r="A389" s="112"/>
      <c r="B389" s="112"/>
      <c r="C389" s="112"/>
      <c r="D389" s="112"/>
      <c r="E389" s="28"/>
      <c r="F389" s="112"/>
      <c r="G389" s="243"/>
      <c r="H389" s="112"/>
      <c r="I389" s="112"/>
      <c r="J389" s="112"/>
      <c r="K389" s="112"/>
      <c r="L389" s="112"/>
      <c r="M389" s="112"/>
      <c r="N389" s="112"/>
      <c r="O389" s="112"/>
      <c r="P389" s="112"/>
      <c r="Q389" s="112"/>
      <c r="R389" s="112"/>
      <c r="S389" s="112"/>
      <c r="T389" s="112"/>
      <c r="U389" s="112"/>
      <c r="V389" s="112"/>
      <c r="W389" s="112"/>
      <c r="X389" s="112"/>
      <c r="Y389" s="112"/>
      <c r="Z389" s="112"/>
    </row>
    <row r="390" spans="1:26" ht="13.5" customHeight="1">
      <c r="A390" s="112"/>
      <c r="B390" s="112"/>
      <c r="C390" s="112"/>
      <c r="D390" s="112"/>
      <c r="E390" s="28"/>
      <c r="F390" s="112"/>
      <c r="G390" s="243"/>
      <c r="H390" s="112"/>
      <c r="I390" s="112"/>
      <c r="J390" s="112"/>
      <c r="K390" s="112"/>
      <c r="L390" s="112"/>
      <c r="M390" s="112"/>
      <c r="N390" s="112"/>
      <c r="O390" s="112"/>
      <c r="P390" s="112"/>
      <c r="Q390" s="112"/>
      <c r="R390" s="112"/>
      <c r="S390" s="112"/>
      <c r="T390" s="112"/>
      <c r="U390" s="112"/>
      <c r="V390" s="112"/>
      <c r="W390" s="112"/>
      <c r="X390" s="112"/>
      <c r="Y390" s="112"/>
      <c r="Z390" s="112"/>
    </row>
    <row r="391" spans="1:26" ht="13.5" customHeight="1">
      <c r="A391" s="112"/>
      <c r="B391" s="112"/>
      <c r="C391" s="112"/>
      <c r="D391" s="112"/>
      <c r="E391" s="28"/>
      <c r="F391" s="112"/>
      <c r="G391" s="243"/>
      <c r="H391" s="112"/>
      <c r="I391" s="112"/>
      <c r="J391" s="112"/>
      <c r="K391" s="112"/>
      <c r="L391" s="112"/>
      <c r="M391" s="112"/>
      <c r="N391" s="112"/>
      <c r="O391" s="112"/>
      <c r="P391" s="112"/>
      <c r="Q391" s="112"/>
      <c r="R391" s="112"/>
      <c r="S391" s="112"/>
      <c r="T391" s="112"/>
      <c r="U391" s="112"/>
      <c r="V391" s="112"/>
      <c r="W391" s="112"/>
      <c r="X391" s="112"/>
      <c r="Y391" s="112"/>
      <c r="Z391" s="112"/>
    </row>
    <row r="392" spans="1:26" ht="13.5" customHeight="1">
      <c r="A392" s="112"/>
      <c r="B392" s="112"/>
      <c r="C392" s="112"/>
      <c r="D392" s="112"/>
      <c r="E392" s="28"/>
      <c r="F392" s="112"/>
      <c r="G392" s="243"/>
      <c r="H392" s="112"/>
      <c r="I392" s="112"/>
      <c r="J392" s="112"/>
      <c r="K392" s="112"/>
      <c r="L392" s="112"/>
      <c r="M392" s="112"/>
      <c r="N392" s="112"/>
      <c r="O392" s="112"/>
      <c r="P392" s="112"/>
      <c r="Q392" s="112"/>
      <c r="R392" s="112"/>
      <c r="S392" s="112"/>
      <c r="T392" s="112"/>
      <c r="U392" s="112"/>
      <c r="V392" s="112"/>
      <c r="W392" s="112"/>
      <c r="X392" s="112"/>
      <c r="Y392" s="112"/>
      <c r="Z392" s="112"/>
    </row>
    <row r="393" spans="1:26" ht="13.5" customHeight="1">
      <c r="A393" s="112"/>
      <c r="B393" s="112"/>
      <c r="C393" s="112"/>
      <c r="D393" s="112"/>
      <c r="E393" s="28"/>
      <c r="F393" s="112"/>
      <c r="G393" s="243"/>
      <c r="H393" s="112"/>
      <c r="I393" s="112"/>
      <c r="J393" s="112"/>
      <c r="K393" s="112"/>
      <c r="L393" s="112"/>
      <c r="M393" s="112"/>
      <c r="N393" s="112"/>
      <c r="O393" s="112"/>
      <c r="P393" s="112"/>
      <c r="Q393" s="112"/>
      <c r="R393" s="112"/>
      <c r="S393" s="112"/>
      <c r="T393" s="112"/>
      <c r="U393" s="112"/>
      <c r="V393" s="112"/>
      <c r="W393" s="112"/>
      <c r="X393" s="112"/>
      <c r="Y393" s="112"/>
      <c r="Z393" s="112"/>
    </row>
    <row r="394" spans="1:26" ht="13.5" customHeight="1">
      <c r="A394" s="112"/>
      <c r="B394" s="112"/>
      <c r="C394" s="112"/>
      <c r="D394" s="112"/>
      <c r="E394" s="28"/>
      <c r="F394" s="112"/>
      <c r="G394" s="243"/>
      <c r="H394" s="112"/>
      <c r="I394" s="112"/>
      <c r="J394" s="112"/>
      <c r="K394" s="112"/>
      <c r="L394" s="112"/>
      <c r="M394" s="112"/>
      <c r="N394" s="112"/>
      <c r="O394" s="112"/>
      <c r="P394" s="112"/>
      <c r="Q394" s="112"/>
      <c r="R394" s="112"/>
      <c r="S394" s="112"/>
      <c r="T394" s="112"/>
      <c r="U394" s="112"/>
      <c r="V394" s="112"/>
      <c r="W394" s="112"/>
      <c r="X394" s="112"/>
      <c r="Y394" s="112"/>
      <c r="Z394" s="112"/>
    </row>
    <row r="395" spans="1:26" ht="13.5" customHeight="1">
      <c r="A395" s="112"/>
      <c r="B395" s="112"/>
      <c r="C395" s="112"/>
      <c r="D395" s="112"/>
      <c r="E395" s="28"/>
      <c r="F395" s="112"/>
      <c r="G395" s="243"/>
      <c r="H395" s="112"/>
      <c r="I395" s="112"/>
      <c r="J395" s="112"/>
      <c r="K395" s="112"/>
      <c r="L395" s="112"/>
      <c r="M395" s="112"/>
      <c r="N395" s="112"/>
      <c r="O395" s="112"/>
      <c r="P395" s="112"/>
      <c r="Q395" s="112"/>
      <c r="R395" s="112"/>
      <c r="S395" s="112"/>
      <c r="T395" s="112"/>
      <c r="U395" s="112"/>
      <c r="V395" s="112"/>
      <c r="W395" s="112"/>
      <c r="X395" s="112"/>
      <c r="Y395" s="112"/>
      <c r="Z395" s="112"/>
    </row>
    <row r="396" spans="1:26" ht="13.5" customHeight="1">
      <c r="A396" s="112"/>
      <c r="B396" s="112"/>
      <c r="C396" s="112"/>
      <c r="D396" s="112"/>
      <c r="E396" s="28"/>
      <c r="F396" s="112"/>
      <c r="G396" s="243"/>
      <c r="H396" s="112"/>
      <c r="I396" s="112"/>
      <c r="J396" s="112"/>
      <c r="K396" s="112"/>
      <c r="L396" s="112"/>
      <c r="M396" s="112"/>
      <c r="N396" s="112"/>
      <c r="O396" s="112"/>
      <c r="P396" s="112"/>
      <c r="Q396" s="112"/>
      <c r="R396" s="112"/>
      <c r="S396" s="112"/>
      <c r="T396" s="112"/>
      <c r="U396" s="112"/>
      <c r="V396" s="112"/>
      <c r="W396" s="112"/>
      <c r="X396" s="112"/>
      <c r="Y396" s="112"/>
      <c r="Z396" s="112"/>
    </row>
    <row r="397" spans="1:26" ht="13.5" customHeight="1">
      <c r="A397" s="112"/>
      <c r="B397" s="112"/>
      <c r="C397" s="112"/>
      <c r="D397" s="112"/>
      <c r="E397" s="28"/>
      <c r="F397" s="112"/>
      <c r="G397" s="243"/>
      <c r="H397" s="112"/>
      <c r="I397" s="112"/>
      <c r="J397" s="112"/>
      <c r="K397" s="112"/>
      <c r="L397" s="112"/>
      <c r="M397" s="112"/>
      <c r="N397" s="112"/>
      <c r="O397" s="112"/>
      <c r="P397" s="112"/>
      <c r="Q397" s="112"/>
      <c r="R397" s="112"/>
      <c r="S397" s="112"/>
      <c r="T397" s="112"/>
      <c r="U397" s="112"/>
      <c r="V397" s="112"/>
      <c r="W397" s="112"/>
      <c r="X397" s="112"/>
      <c r="Y397" s="112"/>
      <c r="Z397" s="112"/>
    </row>
    <row r="398" spans="1:26" ht="13.5" customHeight="1">
      <c r="A398" s="112"/>
      <c r="B398" s="112"/>
      <c r="C398" s="112"/>
      <c r="D398" s="112"/>
      <c r="E398" s="28"/>
      <c r="F398" s="112"/>
      <c r="G398" s="243"/>
      <c r="H398" s="112"/>
      <c r="I398" s="112"/>
      <c r="J398" s="112"/>
      <c r="K398" s="112"/>
      <c r="L398" s="112"/>
      <c r="M398" s="112"/>
      <c r="N398" s="112"/>
      <c r="O398" s="112"/>
      <c r="P398" s="112"/>
      <c r="Q398" s="112"/>
      <c r="R398" s="112"/>
      <c r="S398" s="112"/>
      <c r="T398" s="112"/>
      <c r="U398" s="112"/>
      <c r="V398" s="112"/>
      <c r="W398" s="112"/>
      <c r="X398" s="112"/>
      <c r="Y398" s="112"/>
      <c r="Z398" s="112"/>
    </row>
    <row r="399" spans="1:26" ht="13.5" customHeight="1">
      <c r="A399" s="112"/>
      <c r="B399" s="112"/>
      <c r="C399" s="112"/>
      <c r="D399" s="112"/>
      <c r="E399" s="28"/>
      <c r="F399" s="112"/>
      <c r="G399" s="243"/>
      <c r="H399" s="112"/>
      <c r="I399" s="112"/>
      <c r="J399" s="112"/>
      <c r="K399" s="112"/>
      <c r="L399" s="112"/>
      <c r="M399" s="112"/>
      <c r="N399" s="112"/>
      <c r="O399" s="112"/>
      <c r="P399" s="112"/>
      <c r="Q399" s="112"/>
      <c r="R399" s="112"/>
      <c r="S399" s="112"/>
      <c r="T399" s="112"/>
      <c r="U399" s="112"/>
      <c r="V399" s="112"/>
      <c r="W399" s="112"/>
      <c r="X399" s="112"/>
      <c r="Y399" s="112"/>
      <c r="Z399" s="112"/>
    </row>
    <row r="400" spans="1:26" ht="13.5" customHeight="1">
      <c r="A400" s="112"/>
      <c r="B400" s="112"/>
      <c r="C400" s="112"/>
      <c r="D400" s="112"/>
      <c r="E400" s="28"/>
      <c r="F400" s="112"/>
      <c r="G400" s="243"/>
      <c r="H400" s="112"/>
      <c r="I400" s="112"/>
      <c r="J400" s="112"/>
      <c r="K400" s="112"/>
      <c r="L400" s="112"/>
      <c r="M400" s="112"/>
      <c r="N400" s="112"/>
      <c r="O400" s="112"/>
      <c r="P400" s="112"/>
      <c r="Q400" s="112"/>
      <c r="R400" s="112"/>
      <c r="S400" s="112"/>
      <c r="T400" s="112"/>
      <c r="U400" s="112"/>
      <c r="V400" s="112"/>
      <c r="W400" s="112"/>
      <c r="X400" s="112"/>
      <c r="Y400" s="112"/>
      <c r="Z400" s="112"/>
    </row>
    <row r="401" spans="1:26" ht="13.5" customHeight="1">
      <c r="A401" s="112"/>
      <c r="B401" s="112"/>
      <c r="C401" s="112"/>
      <c r="D401" s="112"/>
      <c r="E401" s="28"/>
      <c r="F401" s="112"/>
      <c r="G401" s="243"/>
      <c r="H401" s="112"/>
      <c r="I401" s="112"/>
      <c r="J401" s="112"/>
      <c r="K401" s="112"/>
      <c r="L401" s="112"/>
      <c r="M401" s="112"/>
      <c r="N401" s="112"/>
      <c r="O401" s="112"/>
      <c r="P401" s="112"/>
      <c r="Q401" s="112"/>
      <c r="R401" s="112"/>
      <c r="S401" s="112"/>
      <c r="T401" s="112"/>
      <c r="U401" s="112"/>
      <c r="V401" s="112"/>
      <c r="W401" s="112"/>
      <c r="X401" s="112"/>
      <c r="Y401" s="112"/>
      <c r="Z401" s="112"/>
    </row>
    <row r="402" spans="1:26" ht="13.5" customHeight="1">
      <c r="A402" s="112"/>
      <c r="B402" s="112"/>
      <c r="C402" s="112"/>
      <c r="D402" s="112"/>
      <c r="E402" s="28"/>
      <c r="F402" s="112"/>
      <c r="G402" s="243"/>
      <c r="H402" s="112"/>
      <c r="I402" s="112"/>
      <c r="J402" s="112"/>
      <c r="K402" s="112"/>
      <c r="L402" s="112"/>
      <c r="M402" s="112"/>
      <c r="N402" s="112"/>
      <c r="O402" s="112"/>
      <c r="P402" s="112"/>
      <c r="Q402" s="112"/>
      <c r="R402" s="112"/>
      <c r="S402" s="112"/>
      <c r="T402" s="112"/>
      <c r="U402" s="112"/>
      <c r="V402" s="112"/>
      <c r="W402" s="112"/>
      <c r="X402" s="112"/>
      <c r="Y402" s="112"/>
      <c r="Z402" s="112"/>
    </row>
    <row r="403" spans="1:26" ht="13.5" customHeight="1">
      <c r="A403" s="112"/>
      <c r="B403" s="112"/>
      <c r="C403" s="112"/>
      <c r="D403" s="112"/>
      <c r="E403" s="28"/>
      <c r="F403" s="112"/>
      <c r="G403" s="243"/>
      <c r="H403" s="112"/>
      <c r="I403" s="112"/>
      <c r="J403" s="112"/>
      <c r="K403" s="112"/>
      <c r="L403" s="112"/>
      <c r="M403" s="112"/>
      <c r="N403" s="112"/>
      <c r="O403" s="112"/>
      <c r="P403" s="112"/>
      <c r="Q403" s="112"/>
      <c r="R403" s="112"/>
      <c r="S403" s="112"/>
      <c r="T403" s="112"/>
      <c r="U403" s="112"/>
      <c r="V403" s="112"/>
      <c r="W403" s="112"/>
      <c r="X403" s="112"/>
      <c r="Y403" s="112"/>
      <c r="Z403" s="112"/>
    </row>
    <row r="404" spans="1:26" ht="13.5" customHeight="1">
      <c r="A404" s="112"/>
      <c r="B404" s="112"/>
      <c r="C404" s="112"/>
      <c r="D404" s="112"/>
      <c r="E404" s="28"/>
      <c r="F404" s="112"/>
      <c r="G404" s="243"/>
      <c r="H404" s="112"/>
      <c r="I404" s="112"/>
      <c r="J404" s="112"/>
      <c r="K404" s="112"/>
      <c r="L404" s="112"/>
      <c r="M404" s="112"/>
      <c r="N404" s="112"/>
      <c r="O404" s="112"/>
      <c r="P404" s="112"/>
      <c r="Q404" s="112"/>
      <c r="R404" s="112"/>
      <c r="S404" s="112"/>
      <c r="T404" s="112"/>
      <c r="U404" s="112"/>
      <c r="V404" s="112"/>
      <c r="W404" s="112"/>
      <c r="X404" s="112"/>
      <c r="Y404" s="112"/>
      <c r="Z404" s="112"/>
    </row>
    <row r="405" spans="1:26" ht="13.5" customHeight="1">
      <c r="A405" s="112"/>
      <c r="B405" s="112"/>
      <c r="C405" s="112"/>
      <c r="D405" s="112"/>
      <c r="E405" s="28"/>
      <c r="F405" s="112"/>
      <c r="G405" s="243"/>
      <c r="H405" s="112"/>
      <c r="I405" s="112"/>
      <c r="J405" s="112"/>
      <c r="K405" s="112"/>
      <c r="L405" s="112"/>
      <c r="M405" s="112"/>
      <c r="N405" s="112"/>
      <c r="O405" s="112"/>
      <c r="P405" s="112"/>
      <c r="Q405" s="112"/>
      <c r="R405" s="112"/>
      <c r="S405" s="112"/>
      <c r="T405" s="112"/>
      <c r="U405" s="112"/>
      <c r="V405" s="112"/>
      <c r="W405" s="112"/>
      <c r="X405" s="112"/>
      <c r="Y405" s="112"/>
      <c r="Z405" s="112"/>
    </row>
    <row r="406" spans="1:26" ht="13.5" customHeight="1">
      <c r="A406" s="112"/>
      <c r="B406" s="112"/>
      <c r="C406" s="112"/>
      <c r="D406" s="112"/>
      <c r="E406" s="28"/>
      <c r="F406" s="112"/>
      <c r="G406" s="243"/>
      <c r="H406" s="112"/>
      <c r="I406" s="112"/>
      <c r="J406" s="112"/>
      <c r="K406" s="112"/>
      <c r="L406" s="112"/>
      <c r="M406" s="112"/>
      <c r="N406" s="112"/>
      <c r="O406" s="112"/>
      <c r="P406" s="112"/>
      <c r="Q406" s="112"/>
      <c r="R406" s="112"/>
      <c r="S406" s="112"/>
      <c r="T406" s="112"/>
      <c r="U406" s="112"/>
      <c r="V406" s="112"/>
      <c r="W406" s="112"/>
      <c r="X406" s="112"/>
      <c r="Y406" s="112"/>
      <c r="Z406" s="112"/>
    </row>
    <row r="407" spans="1:26" ht="13.5" customHeight="1">
      <c r="A407" s="112"/>
      <c r="B407" s="112"/>
      <c r="C407" s="112"/>
      <c r="D407" s="112"/>
      <c r="E407" s="28"/>
      <c r="F407" s="112"/>
      <c r="G407" s="243"/>
      <c r="H407" s="112"/>
      <c r="I407" s="112"/>
      <c r="J407" s="112"/>
      <c r="K407" s="112"/>
      <c r="L407" s="112"/>
      <c r="M407" s="112"/>
      <c r="N407" s="112"/>
      <c r="O407" s="112"/>
      <c r="P407" s="112"/>
      <c r="Q407" s="112"/>
      <c r="R407" s="112"/>
      <c r="S407" s="112"/>
      <c r="T407" s="112"/>
      <c r="U407" s="112"/>
      <c r="V407" s="112"/>
      <c r="W407" s="112"/>
      <c r="X407" s="112"/>
      <c r="Y407" s="112"/>
      <c r="Z407" s="112"/>
    </row>
    <row r="408" spans="1:26" ht="13.5" customHeight="1">
      <c r="A408" s="112"/>
      <c r="B408" s="112"/>
      <c r="C408" s="112"/>
      <c r="D408" s="112"/>
      <c r="E408" s="28"/>
      <c r="F408" s="112"/>
      <c r="G408" s="243"/>
      <c r="H408" s="112"/>
      <c r="I408" s="112"/>
      <c r="J408" s="112"/>
      <c r="K408" s="112"/>
      <c r="L408" s="112"/>
      <c r="M408" s="112"/>
      <c r="N408" s="112"/>
      <c r="O408" s="112"/>
      <c r="P408" s="112"/>
      <c r="Q408" s="112"/>
      <c r="R408" s="112"/>
      <c r="S408" s="112"/>
      <c r="T408" s="112"/>
      <c r="U408" s="112"/>
      <c r="V408" s="112"/>
      <c r="W408" s="112"/>
      <c r="X408" s="112"/>
      <c r="Y408" s="112"/>
      <c r="Z408" s="112"/>
    </row>
    <row r="409" spans="1:26" ht="13.5" customHeight="1">
      <c r="A409" s="112"/>
      <c r="B409" s="112"/>
      <c r="C409" s="112"/>
      <c r="D409" s="112"/>
      <c r="E409" s="28"/>
      <c r="F409" s="112"/>
      <c r="G409" s="243"/>
      <c r="H409" s="112"/>
      <c r="I409" s="112"/>
      <c r="J409" s="112"/>
      <c r="K409" s="112"/>
      <c r="L409" s="112"/>
      <c r="M409" s="112"/>
      <c r="N409" s="112"/>
      <c r="O409" s="112"/>
      <c r="P409" s="112"/>
      <c r="Q409" s="112"/>
      <c r="R409" s="112"/>
      <c r="S409" s="112"/>
      <c r="T409" s="112"/>
      <c r="U409" s="112"/>
      <c r="V409" s="112"/>
      <c r="W409" s="112"/>
      <c r="X409" s="112"/>
      <c r="Y409" s="112"/>
      <c r="Z409" s="112"/>
    </row>
    <row r="410" spans="1:26" ht="13.5" customHeight="1">
      <c r="A410" s="112"/>
      <c r="B410" s="112"/>
      <c r="C410" s="112"/>
      <c r="D410" s="112"/>
      <c r="E410" s="28"/>
      <c r="F410" s="112"/>
      <c r="G410" s="243"/>
      <c r="H410" s="112"/>
      <c r="I410" s="112"/>
      <c r="J410" s="112"/>
      <c r="K410" s="112"/>
      <c r="L410" s="112"/>
      <c r="M410" s="112"/>
      <c r="N410" s="112"/>
      <c r="O410" s="112"/>
      <c r="P410" s="112"/>
      <c r="Q410" s="112"/>
      <c r="R410" s="112"/>
      <c r="S410" s="112"/>
      <c r="T410" s="112"/>
      <c r="U410" s="112"/>
      <c r="V410" s="112"/>
      <c r="W410" s="112"/>
      <c r="X410" s="112"/>
      <c r="Y410" s="112"/>
      <c r="Z410" s="112"/>
    </row>
    <row r="411" spans="1:26" ht="13.5" customHeight="1">
      <c r="A411" s="112"/>
      <c r="B411" s="112"/>
      <c r="C411" s="112"/>
      <c r="D411" s="112"/>
      <c r="E411" s="28"/>
      <c r="F411" s="112"/>
      <c r="G411" s="243"/>
      <c r="H411" s="112"/>
      <c r="I411" s="112"/>
      <c r="J411" s="112"/>
      <c r="K411" s="112"/>
      <c r="L411" s="112"/>
      <c r="M411" s="112"/>
      <c r="N411" s="112"/>
      <c r="O411" s="112"/>
      <c r="P411" s="112"/>
      <c r="Q411" s="112"/>
      <c r="R411" s="112"/>
      <c r="S411" s="112"/>
      <c r="T411" s="112"/>
      <c r="U411" s="112"/>
      <c r="V411" s="112"/>
      <c r="W411" s="112"/>
      <c r="X411" s="112"/>
      <c r="Y411" s="112"/>
      <c r="Z411" s="112"/>
    </row>
    <row r="412" spans="1:26" ht="13.5" customHeight="1">
      <c r="A412" s="112"/>
      <c r="B412" s="112"/>
      <c r="C412" s="112"/>
      <c r="D412" s="112"/>
      <c r="E412" s="28"/>
      <c r="F412" s="112"/>
      <c r="G412" s="243"/>
      <c r="H412" s="112"/>
      <c r="I412" s="112"/>
      <c r="J412" s="112"/>
      <c r="K412" s="112"/>
      <c r="L412" s="112"/>
      <c r="M412" s="112"/>
      <c r="N412" s="112"/>
      <c r="O412" s="112"/>
      <c r="P412" s="112"/>
      <c r="Q412" s="112"/>
      <c r="R412" s="112"/>
      <c r="S412" s="112"/>
      <c r="T412" s="112"/>
      <c r="U412" s="112"/>
      <c r="V412" s="112"/>
      <c r="W412" s="112"/>
      <c r="X412" s="112"/>
      <c r="Y412" s="112"/>
      <c r="Z412" s="112"/>
    </row>
    <row r="413" spans="1:26" ht="13.5" customHeight="1">
      <c r="A413" s="112"/>
      <c r="B413" s="112"/>
      <c r="C413" s="112"/>
      <c r="D413" s="112"/>
      <c r="E413" s="28"/>
      <c r="F413" s="112"/>
      <c r="G413" s="243"/>
      <c r="H413" s="112"/>
      <c r="I413" s="112"/>
      <c r="J413" s="112"/>
      <c r="K413" s="112"/>
      <c r="L413" s="112"/>
      <c r="M413" s="112"/>
      <c r="N413" s="112"/>
      <c r="O413" s="112"/>
      <c r="P413" s="112"/>
      <c r="Q413" s="112"/>
      <c r="R413" s="112"/>
      <c r="S413" s="112"/>
      <c r="T413" s="112"/>
      <c r="U413" s="112"/>
      <c r="V413" s="112"/>
      <c r="W413" s="112"/>
      <c r="X413" s="112"/>
      <c r="Y413" s="112"/>
      <c r="Z413" s="112"/>
    </row>
    <row r="414" spans="1:26" ht="13.5" customHeight="1">
      <c r="A414" s="112"/>
      <c r="B414" s="112"/>
      <c r="C414" s="112"/>
      <c r="D414" s="112"/>
      <c r="E414" s="28"/>
      <c r="F414" s="112"/>
      <c r="G414" s="243"/>
      <c r="H414" s="112"/>
      <c r="I414" s="112"/>
      <c r="J414" s="112"/>
      <c r="K414" s="112"/>
      <c r="L414" s="112"/>
      <c r="M414" s="112"/>
      <c r="N414" s="112"/>
      <c r="O414" s="112"/>
      <c r="P414" s="112"/>
      <c r="Q414" s="112"/>
      <c r="R414" s="112"/>
      <c r="S414" s="112"/>
      <c r="T414" s="112"/>
      <c r="U414" s="112"/>
      <c r="V414" s="112"/>
      <c r="W414" s="112"/>
      <c r="X414" s="112"/>
      <c r="Y414" s="112"/>
      <c r="Z414" s="112"/>
    </row>
    <row r="415" spans="1:26" ht="13.5" customHeight="1">
      <c r="A415" s="112"/>
      <c r="B415" s="112"/>
      <c r="C415" s="112"/>
      <c r="D415" s="112"/>
      <c r="E415" s="28"/>
      <c r="F415" s="112"/>
      <c r="G415" s="243"/>
      <c r="H415" s="112"/>
      <c r="I415" s="112"/>
      <c r="J415" s="112"/>
      <c r="K415" s="112"/>
      <c r="L415" s="112"/>
      <c r="M415" s="112"/>
      <c r="N415" s="112"/>
      <c r="O415" s="112"/>
      <c r="P415" s="112"/>
      <c r="Q415" s="112"/>
      <c r="R415" s="112"/>
      <c r="S415" s="112"/>
      <c r="T415" s="112"/>
      <c r="U415" s="112"/>
      <c r="V415" s="112"/>
      <c r="W415" s="112"/>
      <c r="X415" s="112"/>
      <c r="Y415" s="112"/>
      <c r="Z415" s="112"/>
    </row>
    <row r="416" spans="1:26" ht="13.5" customHeight="1">
      <c r="A416" s="112"/>
      <c r="B416" s="112"/>
      <c r="C416" s="112"/>
      <c r="D416" s="112"/>
      <c r="E416" s="28"/>
      <c r="F416" s="112"/>
      <c r="G416" s="243"/>
      <c r="H416" s="112"/>
      <c r="I416" s="112"/>
      <c r="J416" s="112"/>
      <c r="K416" s="112"/>
      <c r="L416" s="112"/>
      <c r="M416" s="112"/>
      <c r="N416" s="112"/>
      <c r="O416" s="112"/>
      <c r="P416" s="112"/>
      <c r="Q416" s="112"/>
      <c r="R416" s="112"/>
      <c r="S416" s="112"/>
      <c r="T416" s="112"/>
      <c r="U416" s="112"/>
      <c r="V416" s="112"/>
      <c r="W416" s="112"/>
      <c r="X416" s="112"/>
      <c r="Y416" s="112"/>
      <c r="Z416" s="112"/>
    </row>
    <row r="417" spans="1:26" ht="13.5" customHeight="1">
      <c r="A417" s="112"/>
      <c r="B417" s="112"/>
      <c r="C417" s="112"/>
      <c r="D417" s="112"/>
      <c r="E417" s="28"/>
      <c r="F417" s="112"/>
      <c r="G417" s="243"/>
      <c r="H417" s="112"/>
      <c r="I417" s="112"/>
      <c r="J417" s="112"/>
      <c r="K417" s="112"/>
      <c r="L417" s="112"/>
      <c r="M417" s="112"/>
      <c r="N417" s="112"/>
      <c r="O417" s="112"/>
      <c r="P417" s="112"/>
      <c r="Q417" s="112"/>
      <c r="R417" s="112"/>
      <c r="S417" s="112"/>
      <c r="T417" s="112"/>
      <c r="U417" s="112"/>
      <c r="V417" s="112"/>
      <c r="W417" s="112"/>
      <c r="X417" s="112"/>
      <c r="Y417" s="112"/>
      <c r="Z417" s="112"/>
    </row>
    <row r="418" spans="1:26" ht="13.5" customHeight="1">
      <c r="A418" s="112"/>
      <c r="B418" s="112"/>
      <c r="C418" s="112"/>
      <c r="D418" s="112"/>
      <c r="E418" s="28"/>
      <c r="F418" s="112"/>
      <c r="G418" s="243"/>
      <c r="H418" s="112"/>
      <c r="I418" s="112"/>
      <c r="J418" s="112"/>
      <c r="K418" s="112"/>
      <c r="L418" s="112"/>
      <c r="M418" s="112"/>
      <c r="N418" s="112"/>
      <c r="O418" s="112"/>
      <c r="P418" s="112"/>
      <c r="Q418" s="112"/>
      <c r="R418" s="112"/>
      <c r="S418" s="112"/>
      <c r="T418" s="112"/>
      <c r="U418" s="112"/>
      <c r="V418" s="112"/>
      <c r="W418" s="112"/>
      <c r="X418" s="112"/>
      <c r="Y418" s="112"/>
      <c r="Z418" s="112"/>
    </row>
    <row r="419" spans="1:26" ht="13.5" customHeight="1">
      <c r="A419" s="112"/>
      <c r="B419" s="112"/>
      <c r="C419" s="112"/>
      <c r="D419" s="112"/>
      <c r="E419" s="28"/>
      <c r="F419" s="112"/>
      <c r="G419" s="243"/>
      <c r="H419" s="112"/>
      <c r="I419" s="112"/>
      <c r="J419" s="112"/>
      <c r="K419" s="112"/>
      <c r="L419" s="112"/>
      <c r="M419" s="112"/>
      <c r="N419" s="112"/>
      <c r="O419" s="112"/>
      <c r="P419" s="112"/>
      <c r="Q419" s="112"/>
      <c r="R419" s="112"/>
      <c r="S419" s="112"/>
      <c r="T419" s="112"/>
      <c r="U419" s="112"/>
      <c r="V419" s="112"/>
      <c r="W419" s="112"/>
      <c r="X419" s="112"/>
      <c r="Y419" s="112"/>
      <c r="Z419" s="112"/>
    </row>
    <row r="420" spans="1:26" ht="13.5" customHeight="1">
      <c r="A420" s="112"/>
      <c r="B420" s="112"/>
      <c r="C420" s="112"/>
      <c r="D420" s="112"/>
      <c r="E420" s="28"/>
      <c r="F420" s="112"/>
      <c r="G420" s="243"/>
      <c r="H420" s="112"/>
      <c r="I420" s="112"/>
      <c r="J420" s="112"/>
      <c r="K420" s="112"/>
      <c r="L420" s="112"/>
      <c r="M420" s="112"/>
      <c r="N420" s="112"/>
      <c r="O420" s="112"/>
      <c r="P420" s="112"/>
      <c r="Q420" s="112"/>
      <c r="R420" s="112"/>
      <c r="S420" s="112"/>
      <c r="T420" s="112"/>
      <c r="U420" s="112"/>
      <c r="V420" s="112"/>
      <c r="W420" s="112"/>
      <c r="X420" s="112"/>
      <c r="Y420" s="112"/>
      <c r="Z420" s="112"/>
    </row>
    <row r="421" spans="1:26" ht="13.5" customHeight="1">
      <c r="A421" s="112"/>
      <c r="B421" s="112"/>
      <c r="C421" s="112"/>
      <c r="D421" s="112"/>
      <c r="E421" s="28"/>
      <c r="F421" s="112"/>
      <c r="G421" s="243"/>
      <c r="H421" s="112"/>
      <c r="I421" s="112"/>
      <c r="J421" s="112"/>
      <c r="K421" s="112"/>
      <c r="L421" s="112"/>
      <c r="M421" s="112"/>
      <c r="N421" s="112"/>
      <c r="O421" s="112"/>
      <c r="P421" s="112"/>
      <c r="Q421" s="112"/>
      <c r="R421" s="112"/>
      <c r="S421" s="112"/>
      <c r="T421" s="112"/>
      <c r="U421" s="112"/>
      <c r="V421" s="112"/>
      <c r="W421" s="112"/>
      <c r="X421" s="112"/>
      <c r="Y421" s="112"/>
      <c r="Z421" s="112"/>
    </row>
    <row r="422" spans="1:26" ht="13.5" customHeight="1">
      <c r="A422" s="112"/>
      <c r="B422" s="112"/>
      <c r="C422" s="112"/>
      <c r="D422" s="112"/>
      <c r="E422" s="28"/>
      <c r="F422" s="112"/>
      <c r="G422" s="243"/>
      <c r="H422" s="112"/>
      <c r="I422" s="112"/>
      <c r="J422" s="112"/>
      <c r="K422" s="112"/>
      <c r="L422" s="112"/>
      <c r="M422" s="112"/>
      <c r="N422" s="112"/>
      <c r="O422" s="112"/>
      <c r="P422" s="112"/>
      <c r="Q422" s="112"/>
      <c r="R422" s="112"/>
      <c r="S422" s="112"/>
      <c r="T422" s="112"/>
      <c r="U422" s="112"/>
      <c r="V422" s="112"/>
      <c r="W422" s="112"/>
      <c r="X422" s="112"/>
      <c r="Y422" s="112"/>
      <c r="Z422" s="112"/>
    </row>
    <row r="423" spans="1:26" ht="13.5" customHeight="1">
      <c r="A423" s="112"/>
      <c r="B423" s="112"/>
      <c r="C423" s="112"/>
      <c r="D423" s="112"/>
      <c r="E423" s="28"/>
      <c r="F423" s="112"/>
      <c r="G423" s="243"/>
      <c r="H423" s="112"/>
      <c r="I423" s="112"/>
      <c r="J423" s="112"/>
      <c r="K423" s="112"/>
      <c r="L423" s="112"/>
      <c r="M423" s="112"/>
      <c r="N423" s="112"/>
      <c r="O423" s="112"/>
      <c r="P423" s="112"/>
      <c r="Q423" s="112"/>
      <c r="R423" s="112"/>
      <c r="S423" s="112"/>
      <c r="T423" s="112"/>
      <c r="U423" s="112"/>
      <c r="V423" s="112"/>
      <c r="W423" s="112"/>
      <c r="X423" s="112"/>
      <c r="Y423" s="112"/>
      <c r="Z423" s="112"/>
    </row>
    <row r="424" spans="1:26" ht="13.5" customHeight="1">
      <c r="A424" s="112"/>
      <c r="B424" s="112"/>
      <c r="C424" s="112"/>
      <c r="D424" s="112"/>
      <c r="E424" s="28"/>
      <c r="F424" s="112"/>
      <c r="G424" s="243"/>
      <c r="H424" s="112"/>
      <c r="I424" s="112"/>
      <c r="J424" s="112"/>
      <c r="K424" s="112"/>
      <c r="L424" s="112"/>
      <c r="M424" s="112"/>
      <c r="N424" s="112"/>
      <c r="O424" s="112"/>
      <c r="P424" s="112"/>
      <c r="Q424" s="112"/>
      <c r="R424" s="112"/>
      <c r="S424" s="112"/>
      <c r="T424" s="112"/>
      <c r="U424" s="112"/>
      <c r="V424" s="112"/>
      <c r="W424" s="112"/>
      <c r="X424" s="112"/>
      <c r="Y424" s="112"/>
      <c r="Z424" s="112"/>
    </row>
    <row r="425" spans="1:26" ht="13.5" customHeight="1">
      <c r="A425" s="112"/>
      <c r="B425" s="112"/>
      <c r="C425" s="112"/>
      <c r="D425" s="112"/>
      <c r="E425" s="28"/>
      <c r="F425" s="112"/>
      <c r="G425" s="243"/>
      <c r="H425" s="112"/>
      <c r="I425" s="112"/>
      <c r="J425" s="112"/>
      <c r="K425" s="112"/>
      <c r="L425" s="112"/>
      <c r="M425" s="112"/>
      <c r="N425" s="112"/>
      <c r="O425" s="112"/>
      <c r="P425" s="112"/>
      <c r="Q425" s="112"/>
      <c r="R425" s="112"/>
      <c r="S425" s="112"/>
      <c r="T425" s="112"/>
      <c r="U425" s="112"/>
      <c r="V425" s="112"/>
      <c r="W425" s="112"/>
      <c r="X425" s="112"/>
      <c r="Y425" s="112"/>
      <c r="Z425" s="112"/>
    </row>
    <row r="426" spans="1:26" ht="13.5" customHeight="1">
      <c r="A426" s="112"/>
      <c r="B426" s="112"/>
      <c r="C426" s="112"/>
      <c r="D426" s="112"/>
      <c r="E426" s="28"/>
      <c r="F426" s="112"/>
      <c r="G426" s="243"/>
      <c r="H426" s="112"/>
      <c r="I426" s="112"/>
      <c r="J426" s="112"/>
      <c r="K426" s="112"/>
      <c r="L426" s="112"/>
      <c r="M426" s="112"/>
      <c r="N426" s="112"/>
      <c r="O426" s="112"/>
      <c r="P426" s="112"/>
      <c r="Q426" s="112"/>
      <c r="R426" s="112"/>
      <c r="S426" s="112"/>
      <c r="T426" s="112"/>
      <c r="U426" s="112"/>
      <c r="V426" s="112"/>
      <c r="W426" s="112"/>
      <c r="X426" s="112"/>
      <c r="Y426" s="112"/>
      <c r="Z426" s="112"/>
    </row>
    <row r="427" spans="1:26" ht="13.5" customHeight="1">
      <c r="A427" s="112"/>
      <c r="B427" s="112"/>
      <c r="C427" s="112"/>
      <c r="D427" s="112"/>
      <c r="E427" s="28"/>
      <c r="F427" s="112"/>
      <c r="G427" s="243"/>
      <c r="H427" s="112"/>
      <c r="I427" s="112"/>
      <c r="J427" s="112"/>
      <c r="K427" s="112"/>
      <c r="L427" s="112"/>
      <c r="M427" s="112"/>
      <c r="N427" s="112"/>
      <c r="O427" s="112"/>
      <c r="P427" s="112"/>
      <c r="Q427" s="112"/>
      <c r="R427" s="112"/>
      <c r="S427" s="112"/>
      <c r="T427" s="112"/>
      <c r="U427" s="112"/>
      <c r="V427" s="112"/>
      <c r="W427" s="112"/>
      <c r="X427" s="112"/>
      <c r="Y427" s="112"/>
      <c r="Z427" s="112"/>
    </row>
    <row r="428" spans="1:26" ht="13.5" customHeight="1">
      <c r="A428" s="112"/>
      <c r="B428" s="112"/>
      <c r="C428" s="112"/>
      <c r="D428" s="112"/>
      <c r="E428" s="28"/>
      <c r="F428" s="112"/>
      <c r="G428" s="243"/>
      <c r="H428" s="112"/>
      <c r="I428" s="112"/>
      <c r="J428" s="112"/>
      <c r="K428" s="112"/>
      <c r="L428" s="112"/>
      <c r="M428" s="112"/>
      <c r="N428" s="112"/>
      <c r="O428" s="112"/>
      <c r="P428" s="112"/>
      <c r="Q428" s="112"/>
      <c r="R428" s="112"/>
      <c r="S428" s="112"/>
      <c r="T428" s="112"/>
      <c r="U428" s="112"/>
      <c r="V428" s="112"/>
      <c r="W428" s="112"/>
      <c r="X428" s="112"/>
      <c r="Y428" s="112"/>
      <c r="Z428" s="112"/>
    </row>
    <row r="429" spans="1:26" ht="13.5" customHeight="1">
      <c r="A429" s="112"/>
      <c r="B429" s="112"/>
      <c r="C429" s="112"/>
      <c r="D429" s="112"/>
      <c r="E429" s="28"/>
      <c r="F429" s="112"/>
      <c r="G429" s="243"/>
      <c r="H429" s="112"/>
      <c r="I429" s="112"/>
      <c r="J429" s="112"/>
      <c r="K429" s="112"/>
      <c r="L429" s="112"/>
      <c r="M429" s="112"/>
      <c r="N429" s="112"/>
      <c r="O429" s="112"/>
      <c r="P429" s="112"/>
      <c r="Q429" s="112"/>
      <c r="R429" s="112"/>
      <c r="S429" s="112"/>
      <c r="T429" s="112"/>
      <c r="U429" s="112"/>
      <c r="V429" s="112"/>
      <c r="W429" s="112"/>
      <c r="X429" s="112"/>
      <c r="Y429" s="112"/>
      <c r="Z429" s="112"/>
    </row>
    <row r="430" spans="1:26" ht="13.5" customHeight="1">
      <c r="A430" s="112"/>
      <c r="B430" s="112"/>
      <c r="C430" s="112"/>
      <c r="D430" s="112"/>
      <c r="E430" s="28"/>
      <c r="F430" s="112"/>
      <c r="G430" s="243"/>
      <c r="H430" s="112"/>
      <c r="I430" s="112"/>
      <c r="J430" s="112"/>
      <c r="K430" s="112"/>
      <c r="L430" s="112"/>
      <c r="M430" s="112"/>
      <c r="N430" s="112"/>
      <c r="O430" s="112"/>
      <c r="P430" s="112"/>
      <c r="Q430" s="112"/>
      <c r="R430" s="112"/>
      <c r="S430" s="112"/>
      <c r="T430" s="112"/>
      <c r="U430" s="112"/>
      <c r="V430" s="112"/>
      <c r="W430" s="112"/>
      <c r="X430" s="112"/>
      <c r="Y430" s="112"/>
      <c r="Z430" s="112"/>
    </row>
    <row r="431" spans="1:26" ht="13.5" customHeight="1">
      <c r="A431" s="112"/>
      <c r="B431" s="112"/>
      <c r="C431" s="112"/>
      <c r="D431" s="112"/>
      <c r="E431" s="28"/>
      <c r="F431" s="112"/>
      <c r="G431" s="243"/>
      <c r="H431" s="112"/>
      <c r="I431" s="112"/>
      <c r="J431" s="112"/>
      <c r="K431" s="112"/>
      <c r="L431" s="112"/>
      <c r="M431" s="112"/>
      <c r="N431" s="112"/>
      <c r="O431" s="112"/>
      <c r="P431" s="112"/>
      <c r="Q431" s="112"/>
      <c r="R431" s="112"/>
      <c r="S431" s="112"/>
      <c r="T431" s="112"/>
      <c r="U431" s="112"/>
      <c r="V431" s="112"/>
      <c r="W431" s="112"/>
      <c r="X431" s="112"/>
      <c r="Y431" s="112"/>
      <c r="Z431" s="112"/>
    </row>
    <row r="432" spans="1:26" ht="13.5" customHeight="1">
      <c r="A432" s="112"/>
      <c r="B432" s="112"/>
      <c r="C432" s="112"/>
      <c r="D432" s="112"/>
      <c r="E432" s="28"/>
      <c r="F432" s="112"/>
      <c r="G432" s="243"/>
      <c r="H432" s="112"/>
      <c r="I432" s="112"/>
      <c r="J432" s="112"/>
      <c r="K432" s="112"/>
      <c r="L432" s="112"/>
      <c r="M432" s="112"/>
      <c r="N432" s="112"/>
      <c r="O432" s="112"/>
      <c r="P432" s="112"/>
      <c r="Q432" s="112"/>
      <c r="R432" s="112"/>
      <c r="S432" s="112"/>
      <c r="T432" s="112"/>
      <c r="U432" s="112"/>
      <c r="V432" s="112"/>
      <c r="W432" s="112"/>
      <c r="X432" s="112"/>
      <c r="Y432" s="112"/>
      <c r="Z432" s="112"/>
    </row>
    <row r="433" spans="1:26" ht="13.5" customHeight="1">
      <c r="A433" s="112"/>
      <c r="B433" s="112"/>
      <c r="C433" s="112"/>
      <c r="D433" s="112"/>
      <c r="E433" s="28"/>
      <c r="F433" s="112"/>
      <c r="G433" s="243"/>
      <c r="H433" s="112"/>
      <c r="I433" s="112"/>
      <c r="J433" s="112"/>
      <c r="K433" s="112"/>
      <c r="L433" s="112"/>
      <c r="M433" s="112"/>
      <c r="N433" s="112"/>
      <c r="O433" s="112"/>
      <c r="P433" s="112"/>
      <c r="Q433" s="112"/>
      <c r="R433" s="112"/>
      <c r="S433" s="112"/>
      <c r="T433" s="112"/>
      <c r="U433" s="112"/>
      <c r="V433" s="112"/>
      <c r="W433" s="112"/>
      <c r="X433" s="112"/>
      <c r="Y433" s="112"/>
      <c r="Z433" s="112"/>
    </row>
    <row r="434" spans="1:26" ht="13.5" customHeight="1">
      <c r="A434" s="112"/>
      <c r="B434" s="112"/>
      <c r="C434" s="112"/>
      <c r="D434" s="112"/>
      <c r="E434" s="28"/>
      <c r="F434" s="112"/>
      <c r="G434" s="243"/>
      <c r="H434" s="112"/>
      <c r="I434" s="112"/>
      <c r="J434" s="112"/>
      <c r="K434" s="112"/>
      <c r="L434" s="112"/>
      <c r="M434" s="112"/>
      <c r="N434" s="112"/>
      <c r="O434" s="112"/>
      <c r="P434" s="112"/>
      <c r="Q434" s="112"/>
      <c r="R434" s="112"/>
      <c r="S434" s="112"/>
      <c r="T434" s="112"/>
      <c r="U434" s="112"/>
      <c r="V434" s="112"/>
      <c r="W434" s="112"/>
      <c r="X434" s="112"/>
      <c r="Y434" s="112"/>
      <c r="Z434" s="112"/>
    </row>
    <row r="435" spans="1:26" ht="13.5" customHeight="1">
      <c r="A435" s="112"/>
      <c r="B435" s="112"/>
      <c r="C435" s="112"/>
      <c r="D435" s="112"/>
      <c r="E435" s="28"/>
      <c r="F435" s="112"/>
      <c r="G435" s="243"/>
      <c r="H435" s="112"/>
      <c r="I435" s="112"/>
      <c r="J435" s="112"/>
      <c r="K435" s="112"/>
      <c r="L435" s="112"/>
      <c r="M435" s="112"/>
      <c r="N435" s="112"/>
      <c r="O435" s="112"/>
      <c r="P435" s="112"/>
      <c r="Q435" s="112"/>
      <c r="R435" s="112"/>
      <c r="S435" s="112"/>
      <c r="T435" s="112"/>
      <c r="U435" s="112"/>
      <c r="V435" s="112"/>
      <c r="W435" s="112"/>
      <c r="X435" s="112"/>
      <c r="Y435" s="112"/>
      <c r="Z435" s="112"/>
    </row>
    <row r="436" spans="1:26" ht="13.5" customHeight="1">
      <c r="A436" s="112"/>
      <c r="B436" s="112"/>
      <c r="C436" s="112"/>
      <c r="D436" s="112"/>
      <c r="E436" s="28"/>
      <c r="F436" s="112"/>
      <c r="G436" s="243"/>
      <c r="H436" s="112"/>
      <c r="I436" s="112"/>
      <c r="J436" s="112"/>
      <c r="K436" s="112"/>
      <c r="L436" s="112"/>
      <c r="M436" s="112"/>
      <c r="N436" s="112"/>
      <c r="O436" s="112"/>
      <c r="P436" s="112"/>
      <c r="Q436" s="112"/>
      <c r="R436" s="112"/>
      <c r="S436" s="112"/>
      <c r="T436" s="112"/>
      <c r="U436" s="112"/>
      <c r="V436" s="112"/>
      <c r="W436" s="112"/>
      <c r="X436" s="112"/>
      <c r="Y436" s="112"/>
      <c r="Z436" s="112"/>
    </row>
    <row r="437" spans="1:26" ht="13.5" customHeight="1">
      <c r="A437" s="112"/>
      <c r="B437" s="112"/>
      <c r="C437" s="112"/>
      <c r="D437" s="112"/>
      <c r="E437" s="28"/>
      <c r="F437" s="112"/>
      <c r="G437" s="243"/>
      <c r="H437" s="112"/>
      <c r="I437" s="112"/>
      <c r="J437" s="112"/>
      <c r="K437" s="112"/>
      <c r="L437" s="112"/>
      <c r="M437" s="112"/>
      <c r="N437" s="112"/>
      <c r="O437" s="112"/>
      <c r="P437" s="112"/>
      <c r="Q437" s="112"/>
      <c r="R437" s="112"/>
      <c r="S437" s="112"/>
      <c r="T437" s="112"/>
      <c r="U437" s="112"/>
      <c r="V437" s="112"/>
      <c r="W437" s="112"/>
      <c r="X437" s="112"/>
      <c r="Y437" s="112"/>
      <c r="Z437" s="112"/>
    </row>
    <row r="438" spans="1:26" ht="13.5" customHeight="1">
      <c r="A438" s="112"/>
      <c r="B438" s="112"/>
      <c r="C438" s="112"/>
      <c r="D438" s="112"/>
      <c r="E438" s="28"/>
      <c r="F438" s="112"/>
      <c r="G438" s="243"/>
      <c r="H438" s="112"/>
      <c r="I438" s="112"/>
      <c r="J438" s="112"/>
      <c r="K438" s="112"/>
      <c r="L438" s="112"/>
      <c r="M438" s="112"/>
      <c r="N438" s="112"/>
      <c r="O438" s="112"/>
      <c r="P438" s="112"/>
      <c r="Q438" s="112"/>
      <c r="R438" s="112"/>
      <c r="S438" s="112"/>
      <c r="T438" s="112"/>
      <c r="U438" s="112"/>
      <c r="V438" s="112"/>
      <c r="W438" s="112"/>
      <c r="X438" s="112"/>
      <c r="Y438" s="112"/>
      <c r="Z438" s="112"/>
    </row>
    <row r="439" spans="1:26" ht="13.5" customHeight="1">
      <c r="A439" s="112"/>
      <c r="B439" s="112"/>
      <c r="C439" s="112"/>
      <c r="D439" s="112"/>
      <c r="E439" s="28"/>
      <c r="F439" s="112"/>
      <c r="G439" s="243"/>
      <c r="H439" s="112"/>
      <c r="I439" s="112"/>
      <c r="J439" s="112"/>
      <c r="K439" s="112"/>
      <c r="L439" s="112"/>
      <c r="M439" s="112"/>
      <c r="N439" s="112"/>
      <c r="O439" s="112"/>
      <c r="P439" s="112"/>
      <c r="Q439" s="112"/>
      <c r="R439" s="112"/>
      <c r="S439" s="112"/>
      <c r="T439" s="112"/>
      <c r="U439" s="112"/>
      <c r="V439" s="112"/>
      <c r="W439" s="112"/>
      <c r="X439" s="112"/>
      <c r="Y439" s="112"/>
      <c r="Z439" s="112"/>
    </row>
    <row r="440" spans="1:26" ht="13.5" customHeight="1">
      <c r="A440" s="112"/>
      <c r="B440" s="112"/>
      <c r="C440" s="112"/>
      <c r="D440" s="112"/>
      <c r="E440" s="28"/>
      <c r="F440" s="112"/>
      <c r="G440" s="243"/>
      <c r="H440" s="112"/>
      <c r="I440" s="112"/>
      <c r="J440" s="112"/>
      <c r="K440" s="112"/>
      <c r="L440" s="112"/>
      <c r="M440" s="112"/>
      <c r="N440" s="112"/>
      <c r="O440" s="112"/>
      <c r="P440" s="112"/>
      <c r="Q440" s="112"/>
      <c r="R440" s="112"/>
      <c r="S440" s="112"/>
      <c r="T440" s="112"/>
      <c r="U440" s="112"/>
      <c r="V440" s="112"/>
      <c r="W440" s="112"/>
      <c r="X440" s="112"/>
      <c r="Y440" s="112"/>
      <c r="Z440" s="112"/>
    </row>
    <row r="441" spans="1:26" ht="13.5" customHeight="1">
      <c r="A441" s="112"/>
      <c r="B441" s="112"/>
      <c r="C441" s="112"/>
      <c r="D441" s="112"/>
      <c r="E441" s="28"/>
      <c r="F441" s="112"/>
      <c r="G441" s="243"/>
      <c r="H441" s="112"/>
      <c r="I441" s="112"/>
      <c r="J441" s="112"/>
      <c r="K441" s="112"/>
      <c r="L441" s="112"/>
      <c r="M441" s="112"/>
      <c r="N441" s="112"/>
      <c r="O441" s="112"/>
      <c r="P441" s="112"/>
      <c r="Q441" s="112"/>
      <c r="R441" s="112"/>
      <c r="S441" s="112"/>
      <c r="T441" s="112"/>
      <c r="U441" s="112"/>
      <c r="V441" s="112"/>
      <c r="W441" s="112"/>
      <c r="X441" s="112"/>
      <c r="Y441" s="112"/>
      <c r="Z441" s="112"/>
    </row>
    <row r="442" spans="1:26" ht="13.5" customHeight="1">
      <c r="A442" s="112"/>
      <c r="B442" s="112"/>
      <c r="C442" s="112"/>
      <c r="D442" s="112"/>
      <c r="E442" s="28"/>
      <c r="F442" s="112"/>
      <c r="G442" s="243"/>
      <c r="H442" s="112"/>
      <c r="I442" s="112"/>
      <c r="J442" s="112"/>
      <c r="K442" s="112"/>
      <c r="L442" s="112"/>
      <c r="M442" s="112"/>
      <c r="N442" s="112"/>
      <c r="O442" s="112"/>
      <c r="P442" s="112"/>
      <c r="Q442" s="112"/>
      <c r="R442" s="112"/>
      <c r="S442" s="112"/>
      <c r="T442" s="112"/>
      <c r="U442" s="112"/>
      <c r="V442" s="112"/>
      <c r="W442" s="112"/>
      <c r="X442" s="112"/>
      <c r="Y442" s="112"/>
      <c r="Z442" s="112"/>
    </row>
    <row r="443" spans="1:26" ht="13.5" customHeight="1">
      <c r="A443" s="112"/>
      <c r="B443" s="112"/>
      <c r="C443" s="112"/>
      <c r="D443" s="112"/>
      <c r="E443" s="28"/>
      <c r="F443" s="112"/>
      <c r="G443" s="243"/>
      <c r="H443" s="112"/>
      <c r="I443" s="112"/>
      <c r="J443" s="112"/>
      <c r="K443" s="112"/>
      <c r="L443" s="112"/>
      <c r="M443" s="112"/>
      <c r="N443" s="112"/>
      <c r="O443" s="112"/>
      <c r="P443" s="112"/>
      <c r="Q443" s="112"/>
      <c r="R443" s="112"/>
      <c r="S443" s="112"/>
      <c r="T443" s="112"/>
      <c r="U443" s="112"/>
      <c r="V443" s="112"/>
      <c r="W443" s="112"/>
      <c r="X443" s="112"/>
      <c r="Y443" s="112"/>
      <c r="Z443" s="112"/>
    </row>
    <row r="444" spans="1:26" ht="13.5" customHeight="1">
      <c r="A444" s="112"/>
      <c r="B444" s="112"/>
      <c r="C444" s="112"/>
      <c r="D444" s="112"/>
      <c r="E444" s="28"/>
      <c r="F444" s="112"/>
      <c r="G444" s="243"/>
      <c r="H444" s="112"/>
      <c r="I444" s="112"/>
      <c r="J444" s="112"/>
      <c r="K444" s="112"/>
      <c r="L444" s="112"/>
      <c r="M444" s="112"/>
      <c r="N444" s="112"/>
      <c r="O444" s="112"/>
      <c r="P444" s="112"/>
      <c r="Q444" s="112"/>
      <c r="R444" s="112"/>
      <c r="S444" s="112"/>
      <c r="T444" s="112"/>
      <c r="U444" s="112"/>
      <c r="V444" s="112"/>
      <c r="W444" s="112"/>
      <c r="X444" s="112"/>
      <c r="Y444" s="112"/>
      <c r="Z444" s="112"/>
    </row>
    <row r="445" spans="1:26" ht="13.5" customHeight="1">
      <c r="A445" s="112"/>
      <c r="B445" s="112"/>
      <c r="C445" s="112"/>
      <c r="D445" s="112"/>
      <c r="E445" s="28"/>
      <c r="F445" s="112"/>
      <c r="G445" s="243"/>
      <c r="H445" s="112"/>
      <c r="I445" s="112"/>
      <c r="J445" s="112"/>
      <c r="K445" s="112"/>
      <c r="L445" s="112"/>
      <c r="M445" s="112"/>
      <c r="N445" s="112"/>
      <c r="O445" s="112"/>
      <c r="P445" s="112"/>
      <c r="Q445" s="112"/>
      <c r="R445" s="112"/>
      <c r="S445" s="112"/>
      <c r="T445" s="112"/>
      <c r="U445" s="112"/>
      <c r="V445" s="112"/>
      <c r="W445" s="112"/>
      <c r="X445" s="112"/>
      <c r="Y445" s="112"/>
      <c r="Z445" s="112"/>
    </row>
    <row r="446" spans="1:26" ht="13.5" customHeight="1">
      <c r="A446" s="112"/>
      <c r="B446" s="112"/>
      <c r="C446" s="112"/>
      <c r="D446" s="112"/>
      <c r="E446" s="28"/>
      <c r="F446" s="112"/>
      <c r="G446" s="243"/>
      <c r="H446" s="112"/>
      <c r="I446" s="112"/>
      <c r="J446" s="112"/>
      <c r="K446" s="112"/>
      <c r="L446" s="112"/>
      <c r="M446" s="112"/>
      <c r="N446" s="112"/>
      <c r="O446" s="112"/>
      <c r="P446" s="112"/>
      <c r="Q446" s="112"/>
      <c r="R446" s="112"/>
      <c r="S446" s="112"/>
      <c r="T446" s="112"/>
      <c r="U446" s="112"/>
      <c r="V446" s="112"/>
      <c r="W446" s="112"/>
      <c r="X446" s="112"/>
      <c r="Y446" s="112"/>
      <c r="Z446" s="112"/>
    </row>
    <row r="447" spans="1:26" ht="13.5" customHeight="1">
      <c r="A447" s="112"/>
      <c r="B447" s="112"/>
      <c r="C447" s="112"/>
      <c r="D447" s="112"/>
      <c r="E447" s="28"/>
      <c r="F447" s="112"/>
      <c r="G447" s="243"/>
      <c r="H447" s="112"/>
      <c r="I447" s="112"/>
      <c r="J447" s="112"/>
      <c r="K447" s="112"/>
      <c r="L447" s="112"/>
      <c r="M447" s="112"/>
      <c r="N447" s="112"/>
      <c r="O447" s="112"/>
      <c r="P447" s="112"/>
      <c r="Q447" s="112"/>
      <c r="R447" s="112"/>
      <c r="S447" s="112"/>
      <c r="T447" s="112"/>
      <c r="U447" s="112"/>
      <c r="V447" s="112"/>
      <c r="W447" s="112"/>
      <c r="X447" s="112"/>
      <c r="Y447" s="112"/>
      <c r="Z447" s="112"/>
    </row>
    <row r="448" spans="1:26" ht="13.5" customHeight="1">
      <c r="A448" s="112"/>
      <c r="B448" s="112"/>
      <c r="C448" s="112"/>
      <c r="D448" s="112"/>
      <c r="E448" s="28"/>
      <c r="F448" s="112"/>
      <c r="G448" s="243"/>
      <c r="H448" s="112"/>
      <c r="I448" s="112"/>
      <c r="J448" s="112"/>
      <c r="K448" s="112"/>
      <c r="L448" s="112"/>
      <c r="M448" s="112"/>
      <c r="N448" s="112"/>
      <c r="O448" s="112"/>
      <c r="P448" s="112"/>
      <c r="Q448" s="112"/>
      <c r="R448" s="112"/>
      <c r="S448" s="112"/>
      <c r="T448" s="112"/>
      <c r="U448" s="112"/>
      <c r="V448" s="112"/>
      <c r="W448" s="112"/>
      <c r="X448" s="112"/>
      <c r="Y448" s="112"/>
      <c r="Z448" s="112"/>
    </row>
    <row r="449" spans="1:26" ht="13.5" customHeight="1">
      <c r="A449" s="112"/>
      <c r="B449" s="112"/>
      <c r="C449" s="112"/>
      <c r="D449" s="112"/>
      <c r="E449" s="28"/>
      <c r="F449" s="112"/>
      <c r="G449" s="243"/>
      <c r="H449" s="112"/>
      <c r="I449" s="112"/>
      <c r="J449" s="112"/>
      <c r="K449" s="112"/>
      <c r="L449" s="112"/>
      <c r="M449" s="112"/>
      <c r="N449" s="112"/>
      <c r="O449" s="112"/>
      <c r="P449" s="112"/>
      <c r="Q449" s="112"/>
      <c r="R449" s="112"/>
      <c r="S449" s="112"/>
      <c r="T449" s="112"/>
      <c r="U449" s="112"/>
      <c r="V449" s="112"/>
      <c r="W449" s="112"/>
      <c r="X449" s="112"/>
      <c r="Y449" s="112"/>
      <c r="Z449" s="112"/>
    </row>
    <row r="450" spans="1:26" ht="13.5" customHeight="1">
      <c r="A450" s="112"/>
      <c r="B450" s="112"/>
      <c r="C450" s="112"/>
      <c r="D450" s="112"/>
      <c r="E450" s="28"/>
      <c r="F450" s="112"/>
      <c r="G450" s="243"/>
      <c r="H450" s="112"/>
      <c r="I450" s="112"/>
      <c r="J450" s="112"/>
      <c r="K450" s="112"/>
      <c r="L450" s="112"/>
      <c r="M450" s="112"/>
      <c r="N450" s="112"/>
      <c r="O450" s="112"/>
      <c r="P450" s="112"/>
      <c r="Q450" s="112"/>
      <c r="R450" s="112"/>
      <c r="S450" s="112"/>
      <c r="T450" s="112"/>
      <c r="U450" s="112"/>
      <c r="V450" s="112"/>
      <c r="W450" s="112"/>
      <c r="X450" s="112"/>
      <c r="Y450" s="112"/>
      <c r="Z450" s="112"/>
    </row>
    <row r="451" spans="1:26" ht="13.5" customHeight="1">
      <c r="A451" s="112"/>
      <c r="B451" s="112"/>
      <c r="C451" s="112"/>
      <c r="D451" s="112"/>
      <c r="E451" s="28"/>
      <c r="F451" s="112"/>
      <c r="G451" s="243"/>
      <c r="H451" s="112"/>
      <c r="I451" s="112"/>
      <c r="J451" s="112"/>
      <c r="K451" s="112"/>
      <c r="L451" s="112"/>
      <c r="M451" s="112"/>
      <c r="N451" s="112"/>
      <c r="O451" s="112"/>
      <c r="P451" s="112"/>
      <c r="Q451" s="112"/>
      <c r="R451" s="112"/>
      <c r="S451" s="112"/>
      <c r="T451" s="112"/>
      <c r="U451" s="112"/>
      <c r="V451" s="112"/>
      <c r="W451" s="112"/>
      <c r="X451" s="112"/>
      <c r="Y451" s="112"/>
      <c r="Z451" s="112"/>
    </row>
    <row r="452" spans="1:26" ht="13.5" customHeight="1">
      <c r="A452" s="112"/>
      <c r="B452" s="112"/>
      <c r="C452" s="112"/>
      <c r="D452" s="112"/>
      <c r="E452" s="28"/>
      <c r="F452" s="112"/>
      <c r="G452" s="243"/>
      <c r="H452" s="112"/>
      <c r="I452" s="112"/>
      <c r="J452" s="112"/>
      <c r="K452" s="112"/>
      <c r="L452" s="112"/>
      <c r="M452" s="112"/>
      <c r="N452" s="112"/>
      <c r="O452" s="112"/>
      <c r="P452" s="112"/>
      <c r="Q452" s="112"/>
      <c r="R452" s="112"/>
      <c r="S452" s="112"/>
      <c r="T452" s="112"/>
      <c r="U452" s="112"/>
      <c r="V452" s="112"/>
      <c r="W452" s="112"/>
      <c r="X452" s="112"/>
      <c r="Y452" s="112"/>
      <c r="Z452" s="112"/>
    </row>
    <row r="453" spans="1:26" ht="13.5" customHeight="1">
      <c r="A453" s="112"/>
      <c r="B453" s="112"/>
      <c r="C453" s="112"/>
      <c r="D453" s="112"/>
      <c r="E453" s="28"/>
      <c r="F453" s="112"/>
      <c r="G453" s="243"/>
      <c r="H453" s="112"/>
      <c r="I453" s="112"/>
      <c r="J453" s="112"/>
      <c r="K453" s="112"/>
      <c r="L453" s="112"/>
      <c r="M453" s="112"/>
      <c r="N453" s="112"/>
      <c r="O453" s="112"/>
      <c r="P453" s="112"/>
      <c r="Q453" s="112"/>
      <c r="R453" s="112"/>
      <c r="S453" s="112"/>
      <c r="T453" s="112"/>
      <c r="U453" s="112"/>
      <c r="V453" s="112"/>
      <c r="W453" s="112"/>
      <c r="X453" s="112"/>
      <c r="Y453" s="112"/>
      <c r="Z453" s="112"/>
    </row>
    <row r="454" spans="1:26" ht="13.5" customHeight="1">
      <c r="A454" s="112"/>
      <c r="B454" s="112"/>
      <c r="C454" s="112"/>
      <c r="D454" s="112"/>
      <c r="E454" s="28"/>
      <c r="F454" s="112"/>
      <c r="G454" s="243"/>
      <c r="H454" s="112"/>
      <c r="I454" s="112"/>
      <c r="J454" s="112"/>
      <c r="K454" s="112"/>
      <c r="L454" s="112"/>
      <c r="M454" s="112"/>
      <c r="N454" s="112"/>
      <c r="O454" s="112"/>
      <c r="P454" s="112"/>
      <c r="Q454" s="112"/>
      <c r="R454" s="112"/>
      <c r="S454" s="112"/>
      <c r="T454" s="112"/>
      <c r="U454" s="112"/>
      <c r="V454" s="112"/>
      <c r="W454" s="112"/>
      <c r="X454" s="112"/>
      <c r="Y454" s="112"/>
      <c r="Z454" s="112"/>
    </row>
    <row r="455" spans="1:26" ht="13.5" customHeight="1">
      <c r="A455" s="112"/>
      <c r="B455" s="112"/>
      <c r="C455" s="112"/>
      <c r="D455" s="112"/>
      <c r="E455" s="28"/>
      <c r="F455" s="112"/>
      <c r="G455" s="243"/>
      <c r="H455" s="112"/>
      <c r="I455" s="112"/>
      <c r="J455" s="112"/>
      <c r="K455" s="112"/>
      <c r="L455" s="112"/>
      <c r="M455" s="112"/>
      <c r="N455" s="112"/>
      <c r="O455" s="112"/>
      <c r="P455" s="112"/>
      <c r="Q455" s="112"/>
      <c r="R455" s="112"/>
      <c r="S455" s="112"/>
      <c r="T455" s="112"/>
      <c r="U455" s="112"/>
      <c r="V455" s="112"/>
      <c r="W455" s="112"/>
      <c r="X455" s="112"/>
      <c r="Y455" s="112"/>
      <c r="Z455" s="112"/>
    </row>
    <row r="456" spans="1:26" ht="13.5" customHeight="1">
      <c r="A456" s="112"/>
      <c r="B456" s="112"/>
      <c r="C456" s="112"/>
      <c r="D456" s="112"/>
      <c r="E456" s="28"/>
      <c r="F456" s="112"/>
      <c r="G456" s="243"/>
      <c r="H456" s="112"/>
      <c r="I456" s="112"/>
      <c r="J456" s="112"/>
      <c r="K456" s="112"/>
      <c r="L456" s="112"/>
      <c r="M456" s="112"/>
      <c r="N456" s="112"/>
      <c r="O456" s="112"/>
      <c r="P456" s="112"/>
      <c r="Q456" s="112"/>
      <c r="R456" s="112"/>
      <c r="S456" s="112"/>
      <c r="T456" s="112"/>
      <c r="U456" s="112"/>
      <c r="V456" s="112"/>
      <c r="W456" s="112"/>
      <c r="X456" s="112"/>
      <c r="Y456" s="112"/>
      <c r="Z456" s="112"/>
    </row>
    <row r="457" spans="1:26" ht="13.5" customHeight="1">
      <c r="A457" s="112"/>
      <c r="B457" s="112"/>
      <c r="C457" s="112"/>
      <c r="D457" s="112"/>
      <c r="E457" s="28"/>
      <c r="F457" s="112"/>
      <c r="G457" s="243"/>
      <c r="H457" s="112"/>
      <c r="I457" s="112"/>
      <c r="J457" s="112"/>
      <c r="K457" s="112"/>
      <c r="L457" s="112"/>
      <c r="M457" s="112"/>
      <c r="N457" s="112"/>
      <c r="O457" s="112"/>
      <c r="P457" s="112"/>
      <c r="Q457" s="112"/>
      <c r="R457" s="112"/>
      <c r="S457" s="112"/>
      <c r="T457" s="112"/>
      <c r="U457" s="112"/>
      <c r="V457" s="112"/>
      <c r="W457" s="112"/>
      <c r="X457" s="112"/>
      <c r="Y457" s="112"/>
      <c r="Z457" s="112"/>
    </row>
    <row r="458" spans="1:26" ht="13.5" customHeight="1">
      <c r="A458" s="112"/>
      <c r="B458" s="112"/>
      <c r="C458" s="112"/>
      <c r="D458" s="112"/>
      <c r="E458" s="28"/>
      <c r="F458" s="112"/>
      <c r="G458" s="243"/>
      <c r="H458" s="112"/>
      <c r="I458" s="112"/>
      <c r="J458" s="112"/>
      <c r="K458" s="112"/>
      <c r="L458" s="112"/>
      <c r="M458" s="112"/>
      <c r="N458" s="112"/>
      <c r="O458" s="112"/>
      <c r="P458" s="112"/>
      <c r="Q458" s="112"/>
      <c r="R458" s="112"/>
      <c r="S458" s="112"/>
      <c r="T458" s="112"/>
      <c r="U458" s="112"/>
      <c r="V458" s="112"/>
      <c r="W458" s="112"/>
      <c r="X458" s="112"/>
      <c r="Y458" s="112"/>
      <c r="Z458" s="112"/>
    </row>
    <row r="459" spans="1:26" ht="13.5" customHeight="1">
      <c r="A459" s="112"/>
      <c r="B459" s="112"/>
      <c r="C459" s="112"/>
      <c r="D459" s="112"/>
      <c r="E459" s="28"/>
      <c r="F459" s="112"/>
      <c r="G459" s="243"/>
      <c r="H459" s="112"/>
      <c r="I459" s="112"/>
      <c r="J459" s="112"/>
      <c r="K459" s="112"/>
      <c r="L459" s="112"/>
      <c r="M459" s="112"/>
      <c r="N459" s="112"/>
      <c r="O459" s="112"/>
      <c r="P459" s="112"/>
      <c r="Q459" s="112"/>
      <c r="R459" s="112"/>
      <c r="S459" s="112"/>
      <c r="T459" s="112"/>
      <c r="U459" s="112"/>
      <c r="V459" s="112"/>
      <c r="W459" s="112"/>
      <c r="X459" s="112"/>
      <c r="Y459" s="112"/>
      <c r="Z459" s="112"/>
    </row>
    <row r="460" spans="1:26" ht="13.5" customHeight="1">
      <c r="A460" s="112"/>
      <c r="B460" s="112"/>
      <c r="C460" s="112"/>
      <c r="D460" s="112"/>
      <c r="E460" s="28"/>
      <c r="F460" s="112"/>
      <c r="G460" s="243"/>
      <c r="H460" s="112"/>
      <c r="I460" s="112"/>
      <c r="J460" s="112"/>
      <c r="K460" s="112"/>
      <c r="L460" s="112"/>
      <c r="M460" s="112"/>
      <c r="N460" s="112"/>
      <c r="O460" s="112"/>
      <c r="P460" s="112"/>
      <c r="Q460" s="112"/>
      <c r="R460" s="112"/>
      <c r="S460" s="112"/>
      <c r="T460" s="112"/>
      <c r="U460" s="112"/>
      <c r="V460" s="112"/>
      <c r="W460" s="112"/>
      <c r="X460" s="112"/>
      <c r="Y460" s="112"/>
      <c r="Z460" s="112"/>
    </row>
    <row r="461" spans="1:26" ht="13.5" customHeight="1">
      <c r="A461" s="112"/>
      <c r="B461" s="112"/>
      <c r="C461" s="112"/>
      <c r="D461" s="112"/>
      <c r="E461" s="28"/>
      <c r="F461" s="112"/>
      <c r="G461" s="243"/>
      <c r="H461" s="112"/>
      <c r="I461" s="112"/>
      <c r="J461" s="112"/>
      <c r="K461" s="112"/>
      <c r="L461" s="112"/>
      <c r="M461" s="112"/>
      <c r="N461" s="112"/>
      <c r="O461" s="112"/>
      <c r="P461" s="112"/>
      <c r="Q461" s="112"/>
      <c r="R461" s="112"/>
      <c r="S461" s="112"/>
      <c r="T461" s="112"/>
      <c r="U461" s="112"/>
      <c r="V461" s="112"/>
      <c r="W461" s="112"/>
      <c r="X461" s="112"/>
      <c r="Y461" s="112"/>
      <c r="Z461" s="112"/>
    </row>
    <row r="462" spans="1:26" ht="13.5" customHeight="1">
      <c r="A462" s="112"/>
      <c r="B462" s="112"/>
      <c r="C462" s="112"/>
      <c r="D462" s="112"/>
      <c r="E462" s="28"/>
      <c r="F462" s="112"/>
      <c r="G462" s="243"/>
      <c r="H462" s="112"/>
      <c r="I462" s="112"/>
      <c r="J462" s="112"/>
      <c r="K462" s="112"/>
      <c r="L462" s="112"/>
      <c r="M462" s="112"/>
      <c r="N462" s="112"/>
      <c r="O462" s="112"/>
      <c r="P462" s="112"/>
      <c r="Q462" s="112"/>
      <c r="R462" s="112"/>
      <c r="S462" s="112"/>
      <c r="T462" s="112"/>
      <c r="U462" s="112"/>
      <c r="V462" s="112"/>
      <c r="W462" s="112"/>
      <c r="X462" s="112"/>
      <c r="Y462" s="112"/>
      <c r="Z462" s="112"/>
    </row>
    <row r="463" spans="1:26" ht="13.5" customHeight="1">
      <c r="A463" s="112"/>
      <c r="B463" s="112"/>
      <c r="C463" s="112"/>
      <c r="D463" s="112"/>
      <c r="E463" s="28"/>
      <c r="F463" s="112"/>
      <c r="G463" s="243"/>
      <c r="H463" s="112"/>
      <c r="I463" s="112"/>
      <c r="J463" s="112"/>
      <c r="K463" s="112"/>
      <c r="L463" s="112"/>
      <c r="M463" s="112"/>
      <c r="N463" s="112"/>
      <c r="O463" s="112"/>
      <c r="P463" s="112"/>
      <c r="Q463" s="112"/>
      <c r="R463" s="112"/>
      <c r="S463" s="112"/>
      <c r="T463" s="112"/>
      <c r="U463" s="112"/>
      <c r="V463" s="112"/>
      <c r="W463" s="112"/>
      <c r="X463" s="112"/>
      <c r="Y463" s="112"/>
      <c r="Z463" s="112"/>
    </row>
    <row r="464" spans="1:26" ht="13.5" customHeight="1">
      <c r="A464" s="112"/>
      <c r="B464" s="112"/>
      <c r="C464" s="112"/>
      <c r="D464" s="112"/>
      <c r="E464" s="28"/>
      <c r="F464" s="112"/>
      <c r="G464" s="243"/>
      <c r="H464" s="112"/>
      <c r="I464" s="112"/>
      <c r="J464" s="112"/>
      <c r="K464" s="112"/>
      <c r="L464" s="112"/>
      <c r="M464" s="112"/>
      <c r="N464" s="112"/>
      <c r="O464" s="112"/>
      <c r="P464" s="112"/>
      <c r="Q464" s="112"/>
      <c r="R464" s="112"/>
      <c r="S464" s="112"/>
      <c r="T464" s="112"/>
      <c r="U464" s="112"/>
      <c r="V464" s="112"/>
      <c r="W464" s="112"/>
      <c r="X464" s="112"/>
      <c r="Y464" s="112"/>
      <c r="Z464" s="112"/>
    </row>
    <row r="465" spans="1:26" ht="13.5" customHeight="1">
      <c r="A465" s="112"/>
      <c r="B465" s="112"/>
      <c r="C465" s="112"/>
      <c r="D465" s="112"/>
      <c r="E465" s="28"/>
      <c r="F465" s="112"/>
      <c r="G465" s="243"/>
      <c r="H465" s="112"/>
      <c r="I465" s="112"/>
      <c r="J465" s="112"/>
      <c r="K465" s="112"/>
      <c r="L465" s="112"/>
      <c r="M465" s="112"/>
      <c r="N465" s="112"/>
      <c r="O465" s="112"/>
      <c r="P465" s="112"/>
      <c r="Q465" s="112"/>
      <c r="R465" s="112"/>
      <c r="S465" s="112"/>
      <c r="T465" s="112"/>
      <c r="U465" s="112"/>
      <c r="V465" s="112"/>
      <c r="W465" s="112"/>
      <c r="X465" s="112"/>
      <c r="Y465" s="112"/>
      <c r="Z465" s="112"/>
    </row>
    <row r="466" spans="1:26" ht="13.5" customHeight="1">
      <c r="A466" s="112"/>
      <c r="B466" s="112"/>
      <c r="C466" s="112"/>
      <c r="D466" s="112"/>
      <c r="E466" s="28"/>
      <c r="F466" s="112"/>
      <c r="G466" s="243"/>
      <c r="H466" s="112"/>
      <c r="I466" s="112"/>
      <c r="J466" s="112"/>
      <c r="K466" s="112"/>
      <c r="L466" s="112"/>
      <c r="M466" s="112"/>
      <c r="N466" s="112"/>
      <c r="O466" s="112"/>
      <c r="P466" s="112"/>
      <c r="Q466" s="112"/>
      <c r="R466" s="112"/>
      <c r="S466" s="112"/>
      <c r="T466" s="112"/>
      <c r="U466" s="112"/>
      <c r="V466" s="112"/>
      <c r="W466" s="112"/>
      <c r="X466" s="112"/>
      <c r="Y466" s="112"/>
      <c r="Z466" s="112"/>
    </row>
    <row r="467" spans="1:26" ht="13.5" customHeight="1">
      <c r="A467" s="112"/>
      <c r="B467" s="112"/>
      <c r="C467" s="112"/>
      <c r="D467" s="112"/>
      <c r="E467" s="28"/>
      <c r="F467" s="112"/>
      <c r="G467" s="243"/>
      <c r="H467" s="112"/>
      <c r="I467" s="112"/>
      <c r="J467" s="112"/>
      <c r="K467" s="112"/>
      <c r="L467" s="112"/>
      <c r="M467" s="112"/>
      <c r="N467" s="112"/>
      <c r="O467" s="112"/>
      <c r="P467" s="112"/>
      <c r="Q467" s="112"/>
      <c r="R467" s="112"/>
      <c r="S467" s="112"/>
      <c r="T467" s="112"/>
      <c r="U467" s="112"/>
      <c r="V467" s="112"/>
      <c r="W467" s="112"/>
      <c r="X467" s="112"/>
      <c r="Y467" s="112"/>
      <c r="Z467" s="112"/>
    </row>
    <row r="468" spans="1:26" ht="13.5" customHeight="1">
      <c r="A468" s="112"/>
      <c r="B468" s="112"/>
      <c r="C468" s="112"/>
      <c r="D468" s="112"/>
      <c r="E468" s="28"/>
      <c r="F468" s="112"/>
      <c r="G468" s="243"/>
      <c r="H468" s="112"/>
      <c r="I468" s="112"/>
      <c r="J468" s="112"/>
      <c r="K468" s="112"/>
      <c r="L468" s="112"/>
      <c r="M468" s="112"/>
      <c r="N468" s="112"/>
      <c r="O468" s="112"/>
      <c r="P468" s="112"/>
      <c r="Q468" s="112"/>
      <c r="R468" s="112"/>
      <c r="S468" s="112"/>
      <c r="T468" s="112"/>
      <c r="U468" s="112"/>
      <c r="V468" s="112"/>
      <c r="W468" s="112"/>
      <c r="X468" s="112"/>
      <c r="Y468" s="112"/>
      <c r="Z468" s="112"/>
    </row>
    <row r="469" spans="1:26" ht="13.5" customHeight="1">
      <c r="A469" s="112"/>
      <c r="B469" s="112"/>
      <c r="C469" s="112"/>
      <c r="D469" s="112"/>
      <c r="E469" s="28"/>
      <c r="F469" s="112"/>
      <c r="G469" s="243"/>
      <c r="H469" s="112"/>
      <c r="I469" s="112"/>
      <c r="J469" s="112"/>
      <c r="K469" s="112"/>
      <c r="L469" s="112"/>
      <c r="M469" s="112"/>
      <c r="N469" s="112"/>
      <c r="O469" s="112"/>
      <c r="P469" s="112"/>
      <c r="Q469" s="112"/>
      <c r="R469" s="112"/>
      <c r="S469" s="112"/>
      <c r="T469" s="112"/>
      <c r="U469" s="112"/>
      <c r="V469" s="112"/>
      <c r="W469" s="112"/>
      <c r="X469" s="112"/>
      <c r="Y469" s="112"/>
      <c r="Z469" s="112"/>
    </row>
    <row r="470" spans="1:26" ht="13.5" customHeight="1">
      <c r="A470" s="112"/>
      <c r="B470" s="112"/>
      <c r="C470" s="112"/>
      <c r="D470" s="112"/>
      <c r="E470" s="28"/>
      <c r="F470" s="112"/>
      <c r="G470" s="243"/>
      <c r="H470" s="112"/>
      <c r="I470" s="112"/>
      <c r="J470" s="112"/>
      <c r="K470" s="112"/>
      <c r="L470" s="112"/>
      <c r="M470" s="112"/>
      <c r="N470" s="112"/>
      <c r="O470" s="112"/>
      <c r="P470" s="112"/>
      <c r="Q470" s="112"/>
      <c r="R470" s="112"/>
      <c r="S470" s="112"/>
      <c r="T470" s="112"/>
      <c r="U470" s="112"/>
      <c r="V470" s="112"/>
      <c r="W470" s="112"/>
      <c r="X470" s="112"/>
      <c r="Y470" s="112"/>
      <c r="Z470" s="112"/>
    </row>
    <row r="471" spans="1:26" ht="13.5" customHeight="1">
      <c r="A471" s="112"/>
      <c r="B471" s="112"/>
      <c r="C471" s="112"/>
      <c r="D471" s="112"/>
      <c r="E471" s="28"/>
      <c r="F471" s="112"/>
      <c r="G471" s="243"/>
      <c r="H471" s="112"/>
      <c r="I471" s="112"/>
      <c r="J471" s="112"/>
      <c r="K471" s="112"/>
      <c r="L471" s="112"/>
      <c r="M471" s="112"/>
      <c r="N471" s="112"/>
      <c r="O471" s="112"/>
      <c r="P471" s="112"/>
      <c r="Q471" s="112"/>
      <c r="R471" s="112"/>
      <c r="S471" s="112"/>
      <c r="T471" s="112"/>
      <c r="U471" s="112"/>
      <c r="V471" s="112"/>
      <c r="W471" s="112"/>
      <c r="X471" s="112"/>
      <c r="Y471" s="112"/>
      <c r="Z471" s="112"/>
    </row>
    <row r="472" spans="1:26" ht="13.5" customHeight="1">
      <c r="A472" s="112"/>
      <c r="B472" s="112"/>
      <c r="C472" s="112"/>
      <c r="D472" s="112"/>
      <c r="E472" s="28"/>
      <c r="F472" s="112"/>
      <c r="G472" s="243"/>
      <c r="H472" s="112"/>
      <c r="I472" s="112"/>
      <c r="J472" s="112"/>
      <c r="K472" s="112"/>
      <c r="L472" s="112"/>
      <c r="M472" s="112"/>
      <c r="N472" s="112"/>
      <c r="O472" s="112"/>
      <c r="P472" s="112"/>
      <c r="Q472" s="112"/>
      <c r="R472" s="112"/>
      <c r="S472" s="112"/>
      <c r="T472" s="112"/>
      <c r="U472" s="112"/>
      <c r="V472" s="112"/>
      <c r="W472" s="112"/>
      <c r="X472" s="112"/>
      <c r="Y472" s="112"/>
      <c r="Z472" s="112"/>
    </row>
    <row r="473" spans="1:26" ht="13.5" customHeight="1">
      <c r="A473" s="112"/>
      <c r="B473" s="112"/>
      <c r="C473" s="112"/>
      <c r="D473" s="112"/>
      <c r="E473" s="28"/>
      <c r="F473" s="112"/>
      <c r="G473" s="243"/>
      <c r="H473" s="112"/>
      <c r="I473" s="112"/>
      <c r="J473" s="112"/>
      <c r="K473" s="112"/>
      <c r="L473" s="112"/>
      <c r="M473" s="112"/>
      <c r="N473" s="112"/>
      <c r="O473" s="112"/>
      <c r="P473" s="112"/>
      <c r="Q473" s="112"/>
      <c r="R473" s="112"/>
      <c r="S473" s="112"/>
      <c r="T473" s="112"/>
      <c r="U473" s="112"/>
      <c r="V473" s="112"/>
      <c r="W473" s="112"/>
      <c r="X473" s="112"/>
      <c r="Y473" s="112"/>
      <c r="Z473" s="112"/>
    </row>
    <row r="474" spans="1:26" ht="13.5" customHeight="1">
      <c r="A474" s="112"/>
      <c r="B474" s="112"/>
      <c r="C474" s="112"/>
      <c r="D474" s="112"/>
      <c r="E474" s="28"/>
      <c r="F474" s="112"/>
      <c r="G474" s="243"/>
      <c r="H474" s="112"/>
      <c r="I474" s="112"/>
      <c r="J474" s="112"/>
      <c r="K474" s="112"/>
      <c r="L474" s="112"/>
      <c r="M474" s="112"/>
      <c r="N474" s="112"/>
      <c r="O474" s="112"/>
      <c r="P474" s="112"/>
      <c r="Q474" s="112"/>
      <c r="R474" s="112"/>
      <c r="S474" s="112"/>
      <c r="T474" s="112"/>
      <c r="U474" s="112"/>
      <c r="V474" s="112"/>
      <c r="W474" s="112"/>
      <c r="X474" s="112"/>
      <c r="Y474" s="112"/>
      <c r="Z474" s="112"/>
    </row>
    <row r="475" spans="1:26" ht="13.5" customHeight="1">
      <c r="A475" s="112"/>
      <c r="B475" s="112"/>
      <c r="C475" s="112"/>
      <c r="D475" s="112"/>
      <c r="E475" s="28"/>
      <c r="F475" s="112"/>
      <c r="G475" s="243"/>
      <c r="H475" s="112"/>
      <c r="I475" s="112"/>
      <c r="J475" s="112"/>
      <c r="K475" s="112"/>
      <c r="L475" s="112"/>
      <c r="M475" s="112"/>
      <c r="N475" s="112"/>
      <c r="O475" s="112"/>
      <c r="P475" s="112"/>
      <c r="Q475" s="112"/>
      <c r="R475" s="112"/>
      <c r="S475" s="112"/>
      <c r="T475" s="112"/>
      <c r="U475" s="112"/>
      <c r="V475" s="112"/>
      <c r="W475" s="112"/>
      <c r="X475" s="112"/>
      <c r="Y475" s="112"/>
      <c r="Z475" s="112"/>
    </row>
    <row r="476" spans="1:26" ht="13.5" customHeight="1">
      <c r="A476" s="112"/>
      <c r="B476" s="112"/>
      <c r="C476" s="112"/>
      <c r="D476" s="112"/>
      <c r="E476" s="28"/>
      <c r="F476" s="112"/>
      <c r="G476" s="243"/>
      <c r="H476" s="112"/>
      <c r="I476" s="112"/>
      <c r="J476" s="112"/>
      <c r="K476" s="112"/>
      <c r="L476" s="112"/>
      <c r="M476" s="112"/>
      <c r="N476" s="112"/>
      <c r="O476" s="112"/>
      <c r="P476" s="112"/>
      <c r="Q476" s="112"/>
      <c r="R476" s="112"/>
      <c r="S476" s="112"/>
      <c r="T476" s="112"/>
      <c r="U476" s="112"/>
      <c r="V476" s="112"/>
      <c r="W476" s="112"/>
      <c r="X476" s="112"/>
      <c r="Y476" s="112"/>
      <c r="Z476" s="112"/>
    </row>
    <row r="477" spans="1:26" ht="13.5" customHeight="1">
      <c r="A477" s="112"/>
      <c r="B477" s="112"/>
      <c r="C477" s="112"/>
      <c r="D477" s="112"/>
      <c r="E477" s="28"/>
      <c r="F477" s="112"/>
      <c r="G477" s="243"/>
      <c r="H477" s="112"/>
      <c r="I477" s="112"/>
      <c r="J477" s="112"/>
      <c r="K477" s="112"/>
      <c r="L477" s="112"/>
      <c r="M477" s="112"/>
      <c r="N477" s="112"/>
      <c r="O477" s="112"/>
      <c r="P477" s="112"/>
      <c r="Q477" s="112"/>
      <c r="R477" s="112"/>
      <c r="S477" s="112"/>
      <c r="T477" s="112"/>
      <c r="U477" s="112"/>
      <c r="V477" s="112"/>
      <c r="W477" s="112"/>
      <c r="X477" s="112"/>
      <c r="Y477" s="112"/>
      <c r="Z477" s="112"/>
    </row>
    <row r="478" spans="1:26" ht="13.5" customHeight="1">
      <c r="A478" s="112"/>
      <c r="B478" s="112"/>
      <c r="C478" s="112"/>
      <c r="D478" s="112"/>
      <c r="E478" s="28"/>
      <c r="F478" s="112"/>
      <c r="G478" s="243"/>
      <c r="H478" s="112"/>
      <c r="I478" s="112"/>
      <c r="J478" s="112"/>
      <c r="K478" s="112"/>
      <c r="L478" s="112"/>
      <c r="M478" s="112"/>
      <c r="N478" s="112"/>
      <c r="O478" s="112"/>
      <c r="P478" s="112"/>
      <c r="Q478" s="112"/>
      <c r="R478" s="112"/>
      <c r="S478" s="112"/>
      <c r="T478" s="112"/>
      <c r="U478" s="112"/>
      <c r="V478" s="112"/>
      <c r="W478" s="112"/>
      <c r="X478" s="112"/>
      <c r="Y478" s="112"/>
      <c r="Z478" s="112"/>
    </row>
    <row r="479" spans="1:26" ht="13.5" customHeight="1">
      <c r="A479" s="112"/>
      <c r="B479" s="112"/>
      <c r="C479" s="112"/>
      <c r="D479" s="112"/>
      <c r="E479" s="28"/>
      <c r="F479" s="112"/>
      <c r="G479" s="243"/>
      <c r="H479" s="112"/>
      <c r="I479" s="112"/>
      <c r="J479" s="112"/>
      <c r="K479" s="112"/>
      <c r="L479" s="112"/>
      <c r="M479" s="112"/>
      <c r="N479" s="112"/>
      <c r="O479" s="112"/>
      <c r="P479" s="112"/>
      <c r="Q479" s="112"/>
      <c r="R479" s="112"/>
      <c r="S479" s="112"/>
      <c r="T479" s="112"/>
      <c r="U479" s="112"/>
      <c r="V479" s="112"/>
      <c r="W479" s="112"/>
      <c r="X479" s="112"/>
      <c r="Y479" s="112"/>
      <c r="Z479" s="112"/>
    </row>
    <row r="480" spans="1:26" ht="13.5" customHeight="1">
      <c r="A480" s="112"/>
      <c r="B480" s="112"/>
      <c r="C480" s="112"/>
      <c r="D480" s="112"/>
      <c r="E480" s="28"/>
      <c r="F480" s="112"/>
      <c r="G480" s="243"/>
      <c r="H480" s="112"/>
      <c r="I480" s="112"/>
      <c r="J480" s="112"/>
      <c r="K480" s="112"/>
      <c r="L480" s="112"/>
      <c r="M480" s="112"/>
      <c r="N480" s="112"/>
      <c r="O480" s="112"/>
      <c r="P480" s="112"/>
      <c r="Q480" s="112"/>
      <c r="R480" s="112"/>
      <c r="S480" s="112"/>
      <c r="T480" s="112"/>
      <c r="U480" s="112"/>
      <c r="V480" s="112"/>
      <c r="W480" s="112"/>
      <c r="X480" s="112"/>
      <c r="Y480" s="112"/>
      <c r="Z480" s="112"/>
    </row>
    <row r="481" spans="1:26" ht="13.5" customHeight="1">
      <c r="A481" s="112"/>
      <c r="B481" s="112"/>
      <c r="C481" s="112"/>
      <c r="D481" s="112"/>
      <c r="E481" s="28"/>
      <c r="F481" s="112"/>
      <c r="G481" s="243"/>
      <c r="H481" s="112"/>
      <c r="I481" s="112"/>
      <c r="J481" s="112"/>
      <c r="K481" s="112"/>
      <c r="L481" s="112"/>
      <c r="M481" s="112"/>
      <c r="N481" s="112"/>
      <c r="O481" s="112"/>
      <c r="P481" s="112"/>
      <c r="Q481" s="112"/>
      <c r="R481" s="112"/>
      <c r="S481" s="112"/>
      <c r="T481" s="112"/>
      <c r="U481" s="112"/>
      <c r="V481" s="112"/>
      <c r="W481" s="112"/>
      <c r="X481" s="112"/>
      <c r="Y481" s="112"/>
      <c r="Z481" s="112"/>
    </row>
    <row r="482" spans="1:26" ht="13.5" customHeight="1">
      <c r="A482" s="112"/>
      <c r="B482" s="112"/>
      <c r="C482" s="112"/>
      <c r="D482" s="112"/>
      <c r="E482" s="28"/>
      <c r="F482" s="112"/>
      <c r="G482" s="243"/>
      <c r="H482" s="112"/>
      <c r="I482" s="112"/>
      <c r="J482" s="112"/>
      <c r="K482" s="112"/>
      <c r="L482" s="112"/>
      <c r="M482" s="112"/>
      <c r="N482" s="112"/>
      <c r="O482" s="112"/>
      <c r="P482" s="112"/>
      <c r="Q482" s="112"/>
      <c r="R482" s="112"/>
      <c r="S482" s="112"/>
      <c r="T482" s="112"/>
      <c r="U482" s="112"/>
      <c r="V482" s="112"/>
      <c r="W482" s="112"/>
      <c r="X482" s="112"/>
      <c r="Y482" s="112"/>
      <c r="Z482" s="112"/>
    </row>
    <row r="483" spans="1:26" ht="13.5" customHeight="1">
      <c r="A483" s="112"/>
      <c r="B483" s="112"/>
      <c r="C483" s="112"/>
      <c r="D483" s="112"/>
      <c r="E483" s="28"/>
      <c r="F483" s="112"/>
      <c r="G483" s="243"/>
      <c r="H483" s="112"/>
      <c r="I483" s="112"/>
      <c r="J483" s="112"/>
      <c r="K483" s="112"/>
      <c r="L483" s="112"/>
      <c r="M483" s="112"/>
      <c r="N483" s="112"/>
      <c r="O483" s="112"/>
      <c r="P483" s="112"/>
      <c r="Q483" s="112"/>
      <c r="R483" s="112"/>
      <c r="S483" s="112"/>
      <c r="T483" s="112"/>
      <c r="U483" s="112"/>
      <c r="V483" s="112"/>
      <c r="W483" s="112"/>
      <c r="X483" s="112"/>
      <c r="Y483" s="112"/>
      <c r="Z483" s="112"/>
    </row>
    <row r="484" spans="1:26" ht="13.5" customHeight="1">
      <c r="A484" s="112"/>
      <c r="B484" s="112"/>
      <c r="C484" s="112"/>
      <c r="D484" s="112"/>
      <c r="E484" s="28"/>
      <c r="F484" s="112"/>
      <c r="G484" s="243"/>
      <c r="H484" s="112"/>
      <c r="I484" s="112"/>
      <c r="J484" s="112"/>
      <c r="K484" s="112"/>
      <c r="L484" s="112"/>
      <c r="M484" s="112"/>
      <c r="N484" s="112"/>
      <c r="O484" s="112"/>
      <c r="P484" s="112"/>
      <c r="Q484" s="112"/>
      <c r="R484" s="112"/>
      <c r="S484" s="112"/>
      <c r="T484" s="112"/>
      <c r="U484" s="112"/>
      <c r="V484" s="112"/>
      <c r="W484" s="112"/>
      <c r="X484" s="112"/>
      <c r="Y484" s="112"/>
      <c r="Z484" s="112"/>
    </row>
    <row r="485" spans="1:26" ht="13.5" customHeight="1">
      <c r="A485" s="112"/>
      <c r="B485" s="112"/>
      <c r="C485" s="112"/>
      <c r="D485" s="112"/>
      <c r="E485" s="28"/>
      <c r="F485" s="112"/>
      <c r="G485" s="243"/>
      <c r="H485" s="112"/>
      <c r="I485" s="112"/>
      <c r="J485" s="112"/>
      <c r="K485" s="112"/>
      <c r="L485" s="112"/>
      <c r="M485" s="112"/>
      <c r="N485" s="112"/>
      <c r="O485" s="112"/>
      <c r="P485" s="112"/>
      <c r="Q485" s="112"/>
      <c r="R485" s="112"/>
      <c r="S485" s="112"/>
      <c r="T485" s="112"/>
      <c r="U485" s="112"/>
      <c r="V485" s="112"/>
      <c r="W485" s="112"/>
      <c r="X485" s="112"/>
      <c r="Y485" s="112"/>
      <c r="Z485" s="112"/>
    </row>
    <row r="486" spans="1:26" ht="13.5" customHeight="1">
      <c r="A486" s="112"/>
      <c r="B486" s="112"/>
      <c r="C486" s="112"/>
      <c r="D486" s="112"/>
      <c r="E486" s="28"/>
      <c r="F486" s="112"/>
      <c r="G486" s="243"/>
      <c r="H486" s="112"/>
      <c r="I486" s="112"/>
      <c r="J486" s="112"/>
      <c r="K486" s="112"/>
      <c r="L486" s="112"/>
      <c r="M486" s="112"/>
      <c r="N486" s="112"/>
      <c r="O486" s="112"/>
      <c r="P486" s="112"/>
      <c r="Q486" s="112"/>
      <c r="R486" s="112"/>
      <c r="S486" s="112"/>
      <c r="T486" s="112"/>
      <c r="U486" s="112"/>
      <c r="V486" s="112"/>
      <c r="W486" s="112"/>
      <c r="X486" s="112"/>
      <c r="Y486" s="112"/>
      <c r="Z486" s="112"/>
    </row>
    <row r="487" spans="1:26" ht="13.5" customHeight="1">
      <c r="A487" s="112"/>
      <c r="B487" s="112"/>
      <c r="C487" s="112"/>
      <c r="D487" s="112"/>
      <c r="E487" s="28"/>
      <c r="F487" s="112"/>
      <c r="G487" s="243"/>
      <c r="H487" s="112"/>
      <c r="I487" s="112"/>
      <c r="J487" s="112"/>
      <c r="K487" s="112"/>
      <c r="L487" s="112"/>
      <c r="M487" s="112"/>
      <c r="N487" s="112"/>
      <c r="O487" s="112"/>
      <c r="P487" s="112"/>
      <c r="Q487" s="112"/>
      <c r="R487" s="112"/>
      <c r="S487" s="112"/>
      <c r="T487" s="112"/>
      <c r="U487" s="112"/>
      <c r="V487" s="112"/>
      <c r="W487" s="112"/>
      <c r="X487" s="112"/>
      <c r="Y487" s="112"/>
      <c r="Z487" s="112"/>
    </row>
    <row r="488" spans="1:26" ht="13.5" customHeight="1">
      <c r="A488" s="112"/>
      <c r="B488" s="112"/>
      <c r="C488" s="112"/>
      <c r="D488" s="112"/>
      <c r="E488" s="28"/>
      <c r="F488" s="112"/>
      <c r="G488" s="243"/>
      <c r="H488" s="112"/>
      <c r="I488" s="112"/>
      <c r="J488" s="112"/>
      <c r="K488" s="112"/>
      <c r="L488" s="112"/>
      <c r="M488" s="112"/>
      <c r="N488" s="112"/>
      <c r="O488" s="112"/>
      <c r="P488" s="112"/>
      <c r="Q488" s="112"/>
      <c r="R488" s="112"/>
      <c r="S488" s="112"/>
      <c r="T488" s="112"/>
      <c r="U488" s="112"/>
      <c r="V488" s="112"/>
      <c r="W488" s="112"/>
      <c r="X488" s="112"/>
      <c r="Y488" s="112"/>
      <c r="Z488" s="112"/>
    </row>
    <row r="489" spans="1:26" ht="13.5" customHeight="1">
      <c r="A489" s="112"/>
      <c r="B489" s="112"/>
      <c r="C489" s="112"/>
      <c r="D489" s="112"/>
      <c r="E489" s="28"/>
      <c r="F489" s="112"/>
      <c r="G489" s="243"/>
      <c r="H489" s="112"/>
      <c r="I489" s="112"/>
      <c r="J489" s="112"/>
      <c r="K489" s="112"/>
      <c r="L489" s="112"/>
      <c r="M489" s="112"/>
      <c r="N489" s="112"/>
      <c r="O489" s="112"/>
      <c r="P489" s="112"/>
      <c r="Q489" s="112"/>
      <c r="R489" s="112"/>
      <c r="S489" s="112"/>
      <c r="T489" s="112"/>
      <c r="U489" s="112"/>
      <c r="V489" s="112"/>
      <c r="W489" s="112"/>
      <c r="X489" s="112"/>
      <c r="Y489" s="112"/>
      <c r="Z489" s="112"/>
    </row>
    <row r="490" spans="1:26" ht="13.5" customHeight="1">
      <c r="A490" s="112"/>
      <c r="B490" s="112"/>
      <c r="C490" s="112"/>
      <c r="D490" s="112"/>
      <c r="E490" s="28"/>
      <c r="F490" s="112"/>
      <c r="G490" s="243"/>
      <c r="H490" s="112"/>
      <c r="I490" s="112"/>
      <c r="J490" s="112"/>
      <c r="K490" s="112"/>
      <c r="L490" s="112"/>
      <c r="M490" s="112"/>
      <c r="N490" s="112"/>
      <c r="O490" s="112"/>
      <c r="P490" s="112"/>
      <c r="Q490" s="112"/>
      <c r="R490" s="112"/>
      <c r="S490" s="112"/>
      <c r="T490" s="112"/>
      <c r="U490" s="112"/>
      <c r="V490" s="112"/>
      <c r="W490" s="112"/>
      <c r="X490" s="112"/>
      <c r="Y490" s="112"/>
      <c r="Z490" s="112"/>
    </row>
    <row r="491" spans="1:26" ht="13.5" customHeight="1">
      <c r="A491" s="112"/>
      <c r="B491" s="112"/>
      <c r="C491" s="112"/>
      <c r="D491" s="112"/>
      <c r="E491" s="28"/>
      <c r="F491" s="112"/>
      <c r="G491" s="243"/>
      <c r="H491" s="112"/>
      <c r="I491" s="112"/>
      <c r="J491" s="112"/>
      <c r="K491" s="112"/>
      <c r="L491" s="112"/>
      <c r="M491" s="112"/>
      <c r="N491" s="112"/>
      <c r="O491" s="112"/>
      <c r="P491" s="112"/>
      <c r="Q491" s="112"/>
      <c r="R491" s="112"/>
      <c r="S491" s="112"/>
      <c r="T491" s="112"/>
      <c r="U491" s="112"/>
      <c r="V491" s="112"/>
      <c r="W491" s="112"/>
      <c r="X491" s="112"/>
      <c r="Y491" s="112"/>
      <c r="Z491" s="112"/>
    </row>
    <row r="492" spans="1:26" ht="13.5" customHeight="1">
      <c r="A492" s="112"/>
      <c r="B492" s="112"/>
      <c r="C492" s="112"/>
      <c r="D492" s="112"/>
      <c r="E492" s="28"/>
      <c r="F492" s="112"/>
      <c r="G492" s="243"/>
      <c r="H492" s="112"/>
      <c r="I492" s="112"/>
      <c r="J492" s="112"/>
      <c r="K492" s="112"/>
      <c r="L492" s="112"/>
      <c r="M492" s="112"/>
      <c r="N492" s="112"/>
      <c r="O492" s="112"/>
      <c r="P492" s="112"/>
      <c r="Q492" s="112"/>
      <c r="R492" s="112"/>
      <c r="S492" s="112"/>
      <c r="T492" s="112"/>
      <c r="U492" s="112"/>
      <c r="V492" s="112"/>
      <c r="W492" s="112"/>
      <c r="X492" s="112"/>
      <c r="Y492" s="112"/>
      <c r="Z492" s="112"/>
    </row>
    <row r="493" spans="1:26" ht="13.5" customHeight="1">
      <c r="A493" s="112"/>
      <c r="B493" s="112"/>
      <c r="C493" s="112"/>
      <c r="D493" s="112"/>
      <c r="E493" s="28"/>
      <c r="F493" s="112"/>
      <c r="G493" s="243"/>
      <c r="H493" s="112"/>
      <c r="I493" s="112"/>
      <c r="J493" s="112"/>
      <c r="K493" s="112"/>
      <c r="L493" s="112"/>
      <c r="M493" s="112"/>
      <c r="N493" s="112"/>
      <c r="O493" s="112"/>
      <c r="P493" s="112"/>
      <c r="Q493" s="112"/>
      <c r="R493" s="112"/>
      <c r="S493" s="112"/>
      <c r="T493" s="112"/>
      <c r="U493" s="112"/>
      <c r="V493" s="112"/>
      <c r="W493" s="112"/>
      <c r="X493" s="112"/>
      <c r="Y493" s="112"/>
      <c r="Z493" s="112"/>
    </row>
    <row r="494" spans="1:26" ht="13.5" customHeight="1">
      <c r="A494" s="112"/>
      <c r="B494" s="112"/>
      <c r="C494" s="112"/>
      <c r="D494" s="112"/>
      <c r="E494" s="28"/>
      <c r="F494" s="112"/>
      <c r="G494" s="243"/>
      <c r="H494" s="112"/>
      <c r="I494" s="112"/>
      <c r="J494" s="112"/>
      <c r="K494" s="112"/>
      <c r="L494" s="112"/>
      <c r="M494" s="112"/>
      <c r="N494" s="112"/>
      <c r="O494" s="112"/>
      <c r="P494" s="112"/>
      <c r="Q494" s="112"/>
      <c r="R494" s="112"/>
      <c r="S494" s="112"/>
      <c r="T494" s="112"/>
      <c r="U494" s="112"/>
      <c r="V494" s="112"/>
      <c r="W494" s="112"/>
      <c r="X494" s="112"/>
      <c r="Y494" s="112"/>
      <c r="Z494" s="112"/>
    </row>
    <row r="495" spans="1:26" ht="13.5" customHeight="1">
      <c r="A495" s="112"/>
      <c r="B495" s="112"/>
      <c r="C495" s="112"/>
      <c r="D495" s="112"/>
      <c r="E495" s="28"/>
      <c r="F495" s="112"/>
      <c r="G495" s="243"/>
      <c r="H495" s="112"/>
      <c r="I495" s="112"/>
      <c r="J495" s="112"/>
      <c r="K495" s="112"/>
      <c r="L495" s="112"/>
      <c r="M495" s="112"/>
      <c r="N495" s="112"/>
      <c r="O495" s="112"/>
      <c r="P495" s="112"/>
      <c r="Q495" s="112"/>
      <c r="R495" s="112"/>
      <c r="S495" s="112"/>
      <c r="T495" s="112"/>
      <c r="U495" s="112"/>
      <c r="V495" s="112"/>
      <c r="W495" s="112"/>
      <c r="X495" s="112"/>
      <c r="Y495" s="112"/>
      <c r="Z495" s="112"/>
    </row>
    <row r="496" spans="1:26" ht="13.5" customHeight="1">
      <c r="A496" s="112"/>
      <c r="B496" s="112"/>
      <c r="C496" s="112"/>
      <c r="D496" s="112"/>
      <c r="E496" s="28"/>
      <c r="F496" s="112"/>
      <c r="G496" s="243"/>
      <c r="H496" s="112"/>
      <c r="I496" s="112"/>
      <c r="J496" s="112"/>
      <c r="K496" s="112"/>
      <c r="L496" s="112"/>
      <c r="M496" s="112"/>
      <c r="N496" s="112"/>
      <c r="O496" s="112"/>
      <c r="P496" s="112"/>
      <c r="Q496" s="112"/>
      <c r="R496" s="112"/>
      <c r="S496" s="112"/>
      <c r="T496" s="112"/>
      <c r="U496" s="112"/>
      <c r="V496" s="112"/>
      <c r="W496" s="112"/>
      <c r="X496" s="112"/>
      <c r="Y496" s="112"/>
      <c r="Z496" s="112"/>
    </row>
    <row r="497" spans="1:26" ht="13.5" customHeight="1">
      <c r="A497" s="112"/>
      <c r="B497" s="112"/>
      <c r="C497" s="112"/>
      <c r="D497" s="112"/>
      <c r="E497" s="28"/>
      <c r="F497" s="112"/>
      <c r="G497" s="243"/>
      <c r="H497" s="112"/>
      <c r="I497" s="112"/>
      <c r="J497" s="112"/>
      <c r="K497" s="112"/>
      <c r="L497" s="112"/>
      <c r="M497" s="112"/>
      <c r="N497" s="112"/>
      <c r="O497" s="112"/>
      <c r="P497" s="112"/>
      <c r="Q497" s="112"/>
      <c r="R497" s="112"/>
      <c r="S497" s="112"/>
      <c r="T497" s="112"/>
      <c r="U497" s="112"/>
      <c r="V497" s="112"/>
      <c r="W497" s="112"/>
      <c r="X497" s="112"/>
      <c r="Y497" s="112"/>
      <c r="Z497" s="112"/>
    </row>
    <row r="498" spans="1:26" ht="13.5" customHeight="1">
      <c r="A498" s="112"/>
      <c r="B498" s="112"/>
      <c r="C498" s="112"/>
      <c r="D498" s="112"/>
      <c r="E498" s="28"/>
      <c r="F498" s="112"/>
      <c r="G498" s="243"/>
      <c r="H498" s="112"/>
      <c r="I498" s="112"/>
      <c r="J498" s="112"/>
      <c r="K498" s="112"/>
      <c r="L498" s="112"/>
      <c r="M498" s="112"/>
      <c r="N498" s="112"/>
      <c r="O498" s="112"/>
      <c r="P498" s="112"/>
      <c r="Q498" s="112"/>
      <c r="R498" s="112"/>
      <c r="S498" s="112"/>
      <c r="T498" s="112"/>
      <c r="U498" s="112"/>
      <c r="V498" s="112"/>
      <c r="W498" s="112"/>
      <c r="X498" s="112"/>
      <c r="Y498" s="112"/>
      <c r="Z498" s="112"/>
    </row>
    <row r="499" spans="1:26" ht="13.5" customHeight="1">
      <c r="A499" s="112"/>
      <c r="B499" s="112"/>
      <c r="C499" s="112"/>
      <c r="D499" s="112"/>
      <c r="E499" s="28"/>
      <c r="F499" s="112"/>
      <c r="G499" s="243"/>
      <c r="H499" s="112"/>
      <c r="I499" s="112"/>
      <c r="J499" s="112"/>
      <c r="K499" s="112"/>
      <c r="L499" s="112"/>
      <c r="M499" s="112"/>
      <c r="N499" s="112"/>
      <c r="O499" s="112"/>
      <c r="P499" s="112"/>
      <c r="Q499" s="112"/>
      <c r="R499" s="112"/>
      <c r="S499" s="112"/>
      <c r="T499" s="112"/>
      <c r="U499" s="112"/>
      <c r="V499" s="112"/>
      <c r="W499" s="112"/>
      <c r="X499" s="112"/>
      <c r="Y499" s="112"/>
      <c r="Z499" s="112"/>
    </row>
    <row r="500" spans="1:26" ht="13.5" customHeight="1">
      <c r="A500" s="112"/>
      <c r="B500" s="112"/>
      <c r="C500" s="112"/>
      <c r="D500" s="112"/>
      <c r="E500" s="28"/>
      <c r="F500" s="112"/>
      <c r="G500" s="243"/>
      <c r="H500" s="112"/>
      <c r="I500" s="112"/>
      <c r="J500" s="112"/>
      <c r="K500" s="112"/>
      <c r="L500" s="112"/>
      <c r="M500" s="112"/>
      <c r="N500" s="112"/>
      <c r="O500" s="112"/>
      <c r="P500" s="112"/>
      <c r="Q500" s="112"/>
      <c r="R500" s="112"/>
      <c r="S500" s="112"/>
      <c r="T500" s="112"/>
      <c r="U500" s="112"/>
      <c r="V500" s="112"/>
      <c r="W500" s="112"/>
      <c r="X500" s="112"/>
      <c r="Y500" s="112"/>
      <c r="Z500" s="112"/>
    </row>
    <row r="501" spans="1:26" ht="13.5" customHeight="1">
      <c r="A501" s="112"/>
      <c r="B501" s="112"/>
      <c r="C501" s="112"/>
      <c r="D501" s="112"/>
      <c r="E501" s="28"/>
      <c r="F501" s="112"/>
      <c r="G501" s="243"/>
      <c r="H501" s="112"/>
      <c r="I501" s="112"/>
      <c r="J501" s="112"/>
      <c r="K501" s="112"/>
      <c r="L501" s="112"/>
      <c r="M501" s="112"/>
      <c r="N501" s="112"/>
      <c r="O501" s="112"/>
      <c r="P501" s="112"/>
      <c r="Q501" s="112"/>
      <c r="R501" s="112"/>
      <c r="S501" s="112"/>
      <c r="T501" s="112"/>
      <c r="U501" s="112"/>
      <c r="V501" s="112"/>
      <c r="W501" s="112"/>
      <c r="X501" s="112"/>
      <c r="Y501" s="112"/>
      <c r="Z501" s="112"/>
    </row>
    <row r="502" spans="1:26" ht="13.5" customHeight="1">
      <c r="A502" s="112"/>
      <c r="B502" s="112"/>
      <c r="C502" s="112"/>
      <c r="D502" s="112"/>
      <c r="E502" s="28"/>
      <c r="F502" s="112"/>
      <c r="G502" s="243"/>
      <c r="H502" s="112"/>
      <c r="I502" s="112"/>
      <c r="J502" s="112"/>
      <c r="K502" s="112"/>
      <c r="L502" s="112"/>
      <c r="M502" s="112"/>
      <c r="N502" s="112"/>
      <c r="O502" s="112"/>
      <c r="P502" s="112"/>
      <c r="Q502" s="112"/>
      <c r="R502" s="112"/>
      <c r="S502" s="112"/>
      <c r="T502" s="112"/>
      <c r="U502" s="112"/>
      <c r="V502" s="112"/>
      <c r="W502" s="112"/>
      <c r="X502" s="112"/>
      <c r="Y502" s="112"/>
      <c r="Z502" s="112"/>
    </row>
    <row r="503" spans="1:26" ht="13.5" customHeight="1">
      <c r="A503" s="112"/>
      <c r="B503" s="112"/>
      <c r="C503" s="112"/>
      <c r="D503" s="112"/>
      <c r="E503" s="28"/>
      <c r="F503" s="112"/>
      <c r="G503" s="243"/>
      <c r="H503" s="112"/>
      <c r="I503" s="112"/>
      <c r="J503" s="112"/>
      <c r="K503" s="112"/>
      <c r="L503" s="112"/>
      <c r="M503" s="112"/>
      <c r="N503" s="112"/>
      <c r="O503" s="112"/>
      <c r="P503" s="112"/>
      <c r="Q503" s="112"/>
      <c r="R503" s="112"/>
      <c r="S503" s="112"/>
      <c r="T503" s="112"/>
      <c r="U503" s="112"/>
      <c r="V503" s="112"/>
      <c r="W503" s="112"/>
      <c r="X503" s="112"/>
      <c r="Y503" s="112"/>
      <c r="Z503" s="112"/>
    </row>
    <row r="504" spans="1:26" ht="13.5" customHeight="1">
      <c r="A504" s="112"/>
      <c r="B504" s="112"/>
      <c r="C504" s="112"/>
      <c r="D504" s="112"/>
      <c r="E504" s="28"/>
      <c r="F504" s="112"/>
      <c r="G504" s="243"/>
      <c r="H504" s="112"/>
      <c r="I504" s="112"/>
      <c r="J504" s="112"/>
      <c r="K504" s="112"/>
      <c r="L504" s="112"/>
      <c r="M504" s="112"/>
      <c r="N504" s="112"/>
      <c r="O504" s="112"/>
      <c r="P504" s="112"/>
      <c r="Q504" s="112"/>
      <c r="R504" s="112"/>
      <c r="S504" s="112"/>
      <c r="T504" s="112"/>
      <c r="U504" s="112"/>
      <c r="V504" s="112"/>
      <c r="W504" s="112"/>
      <c r="X504" s="112"/>
      <c r="Y504" s="112"/>
      <c r="Z504" s="112"/>
    </row>
    <row r="505" spans="1:26" ht="13.5" customHeight="1">
      <c r="A505" s="112"/>
      <c r="B505" s="112"/>
      <c r="C505" s="112"/>
      <c r="D505" s="112"/>
      <c r="E505" s="28"/>
      <c r="F505" s="112"/>
      <c r="G505" s="243"/>
      <c r="H505" s="112"/>
      <c r="I505" s="112"/>
      <c r="J505" s="112"/>
      <c r="K505" s="112"/>
      <c r="L505" s="112"/>
      <c r="M505" s="112"/>
      <c r="N505" s="112"/>
      <c r="O505" s="112"/>
      <c r="P505" s="112"/>
      <c r="Q505" s="112"/>
      <c r="R505" s="112"/>
      <c r="S505" s="112"/>
      <c r="T505" s="112"/>
      <c r="U505" s="112"/>
      <c r="V505" s="112"/>
      <c r="W505" s="112"/>
      <c r="X505" s="112"/>
      <c r="Y505" s="112"/>
      <c r="Z505" s="112"/>
    </row>
    <row r="506" spans="1:26" ht="13.5" customHeight="1">
      <c r="A506" s="112"/>
      <c r="B506" s="112"/>
      <c r="C506" s="112"/>
      <c r="D506" s="112"/>
      <c r="E506" s="28"/>
      <c r="F506" s="112"/>
      <c r="G506" s="243"/>
      <c r="H506" s="112"/>
      <c r="I506" s="112"/>
      <c r="J506" s="112"/>
      <c r="K506" s="112"/>
      <c r="L506" s="112"/>
      <c r="M506" s="112"/>
      <c r="N506" s="112"/>
      <c r="O506" s="112"/>
      <c r="P506" s="112"/>
      <c r="Q506" s="112"/>
      <c r="R506" s="112"/>
      <c r="S506" s="112"/>
      <c r="T506" s="112"/>
      <c r="U506" s="112"/>
      <c r="V506" s="112"/>
      <c r="W506" s="112"/>
      <c r="X506" s="112"/>
      <c r="Y506" s="112"/>
      <c r="Z506" s="112"/>
    </row>
    <row r="507" spans="1:26" ht="13.5" customHeight="1">
      <c r="A507" s="112"/>
      <c r="B507" s="112"/>
      <c r="C507" s="112"/>
      <c r="D507" s="112"/>
      <c r="E507" s="28"/>
      <c r="F507" s="112"/>
      <c r="G507" s="243"/>
      <c r="H507" s="112"/>
      <c r="I507" s="112"/>
      <c r="J507" s="112"/>
      <c r="K507" s="112"/>
      <c r="L507" s="112"/>
      <c r="M507" s="112"/>
      <c r="N507" s="112"/>
      <c r="O507" s="112"/>
      <c r="P507" s="112"/>
      <c r="Q507" s="112"/>
      <c r="R507" s="112"/>
      <c r="S507" s="112"/>
      <c r="T507" s="112"/>
      <c r="U507" s="112"/>
      <c r="V507" s="112"/>
      <c r="W507" s="112"/>
      <c r="X507" s="112"/>
      <c r="Y507" s="112"/>
      <c r="Z507" s="112"/>
    </row>
    <row r="508" spans="1:26" ht="13.5" customHeight="1">
      <c r="A508" s="112"/>
      <c r="B508" s="112"/>
      <c r="C508" s="112"/>
      <c r="D508" s="112"/>
      <c r="E508" s="28"/>
      <c r="F508" s="112"/>
      <c r="G508" s="243"/>
      <c r="H508" s="112"/>
      <c r="I508" s="112"/>
      <c r="J508" s="112"/>
      <c r="K508" s="112"/>
      <c r="L508" s="112"/>
      <c r="M508" s="112"/>
      <c r="N508" s="112"/>
      <c r="O508" s="112"/>
      <c r="P508" s="112"/>
      <c r="Q508" s="112"/>
      <c r="R508" s="112"/>
      <c r="S508" s="112"/>
      <c r="T508" s="112"/>
      <c r="U508" s="112"/>
      <c r="V508" s="112"/>
      <c r="W508" s="112"/>
      <c r="X508" s="112"/>
      <c r="Y508" s="112"/>
      <c r="Z508" s="112"/>
    </row>
    <row r="509" spans="1:26" ht="13.5" customHeight="1">
      <c r="A509" s="112"/>
      <c r="B509" s="112"/>
      <c r="C509" s="112"/>
      <c r="D509" s="112"/>
      <c r="E509" s="28"/>
      <c r="F509" s="112"/>
      <c r="G509" s="243"/>
      <c r="H509" s="112"/>
      <c r="I509" s="112"/>
      <c r="J509" s="112"/>
      <c r="K509" s="112"/>
      <c r="L509" s="112"/>
      <c r="M509" s="112"/>
      <c r="N509" s="112"/>
      <c r="O509" s="112"/>
      <c r="P509" s="112"/>
      <c r="Q509" s="112"/>
      <c r="R509" s="112"/>
      <c r="S509" s="112"/>
      <c r="T509" s="112"/>
      <c r="U509" s="112"/>
      <c r="V509" s="112"/>
      <c r="W509" s="112"/>
      <c r="X509" s="112"/>
      <c r="Y509" s="112"/>
      <c r="Z509" s="112"/>
    </row>
    <row r="510" spans="1:26" ht="13.5" customHeight="1">
      <c r="A510" s="112"/>
      <c r="B510" s="112"/>
      <c r="C510" s="112"/>
      <c r="D510" s="112"/>
      <c r="E510" s="28"/>
      <c r="F510" s="112"/>
      <c r="G510" s="243"/>
      <c r="H510" s="112"/>
      <c r="I510" s="112"/>
      <c r="J510" s="112"/>
      <c r="K510" s="112"/>
      <c r="L510" s="112"/>
      <c r="M510" s="112"/>
      <c r="N510" s="112"/>
      <c r="O510" s="112"/>
      <c r="P510" s="112"/>
      <c r="Q510" s="112"/>
      <c r="R510" s="112"/>
      <c r="S510" s="112"/>
      <c r="T510" s="112"/>
      <c r="U510" s="112"/>
      <c r="V510" s="112"/>
      <c r="W510" s="112"/>
      <c r="X510" s="112"/>
      <c r="Y510" s="112"/>
      <c r="Z510" s="112"/>
    </row>
    <row r="511" spans="1:26" ht="13.5" customHeight="1">
      <c r="A511" s="112"/>
      <c r="B511" s="112"/>
      <c r="C511" s="112"/>
      <c r="D511" s="112"/>
      <c r="E511" s="28"/>
      <c r="F511" s="112"/>
      <c r="G511" s="243"/>
      <c r="H511" s="112"/>
      <c r="I511" s="112"/>
      <c r="J511" s="112"/>
      <c r="K511" s="112"/>
      <c r="L511" s="112"/>
      <c r="M511" s="112"/>
      <c r="N511" s="112"/>
      <c r="O511" s="112"/>
      <c r="P511" s="112"/>
      <c r="Q511" s="112"/>
      <c r="R511" s="112"/>
      <c r="S511" s="112"/>
      <c r="T511" s="112"/>
      <c r="U511" s="112"/>
      <c r="V511" s="112"/>
      <c r="W511" s="112"/>
      <c r="X511" s="112"/>
      <c r="Y511" s="112"/>
      <c r="Z511" s="112"/>
    </row>
    <row r="512" spans="1:26" ht="13.5" customHeight="1">
      <c r="A512" s="112"/>
      <c r="B512" s="112"/>
      <c r="C512" s="112"/>
      <c r="D512" s="112"/>
      <c r="E512" s="28"/>
      <c r="F512" s="112"/>
      <c r="G512" s="243"/>
      <c r="H512" s="112"/>
      <c r="I512" s="112"/>
      <c r="J512" s="112"/>
      <c r="K512" s="112"/>
      <c r="L512" s="112"/>
      <c r="M512" s="112"/>
      <c r="N512" s="112"/>
      <c r="O512" s="112"/>
      <c r="P512" s="112"/>
      <c r="Q512" s="112"/>
      <c r="R512" s="112"/>
      <c r="S512" s="112"/>
      <c r="T512" s="112"/>
      <c r="U512" s="112"/>
      <c r="V512" s="112"/>
      <c r="W512" s="112"/>
      <c r="X512" s="112"/>
      <c r="Y512" s="112"/>
      <c r="Z512" s="112"/>
    </row>
    <row r="513" spans="1:26" ht="13.5" customHeight="1">
      <c r="A513" s="112"/>
      <c r="B513" s="112"/>
      <c r="C513" s="112"/>
      <c r="D513" s="112"/>
      <c r="E513" s="28"/>
      <c r="F513" s="112"/>
      <c r="G513" s="243"/>
      <c r="H513" s="112"/>
      <c r="I513" s="112"/>
      <c r="J513" s="112"/>
      <c r="K513" s="112"/>
      <c r="L513" s="112"/>
      <c r="M513" s="112"/>
      <c r="N513" s="112"/>
      <c r="O513" s="112"/>
      <c r="P513" s="112"/>
      <c r="Q513" s="112"/>
      <c r="R513" s="112"/>
      <c r="S513" s="112"/>
      <c r="T513" s="112"/>
      <c r="U513" s="112"/>
      <c r="V513" s="112"/>
      <c r="W513" s="112"/>
      <c r="X513" s="112"/>
      <c r="Y513" s="112"/>
      <c r="Z513" s="112"/>
    </row>
    <row r="514" spans="1:26" ht="13.5" customHeight="1">
      <c r="A514" s="112"/>
      <c r="B514" s="112"/>
      <c r="C514" s="112"/>
      <c r="D514" s="112"/>
      <c r="E514" s="28"/>
      <c r="F514" s="112"/>
      <c r="G514" s="243"/>
      <c r="H514" s="112"/>
      <c r="I514" s="112"/>
      <c r="J514" s="112"/>
      <c r="K514" s="112"/>
      <c r="L514" s="112"/>
      <c r="M514" s="112"/>
      <c r="N514" s="112"/>
      <c r="O514" s="112"/>
      <c r="P514" s="112"/>
      <c r="Q514" s="112"/>
      <c r="R514" s="112"/>
      <c r="S514" s="112"/>
      <c r="T514" s="112"/>
      <c r="U514" s="112"/>
      <c r="V514" s="112"/>
      <c r="W514" s="112"/>
      <c r="X514" s="112"/>
      <c r="Y514" s="112"/>
      <c r="Z514" s="112"/>
    </row>
    <row r="515" spans="1:26" ht="13.5" customHeight="1">
      <c r="A515" s="112"/>
      <c r="B515" s="112"/>
      <c r="C515" s="112"/>
      <c r="D515" s="112"/>
      <c r="E515" s="28"/>
      <c r="F515" s="112"/>
      <c r="G515" s="243"/>
      <c r="H515" s="112"/>
      <c r="I515" s="112"/>
      <c r="J515" s="112"/>
      <c r="K515" s="112"/>
      <c r="L515" s="112"/>
      <c r="M515" s="112"/>
      <c r="N515" s="112"/>
      <c r="O515" s="112"/>
      <c r="P515" s="112"/>
      <c r="Q515" s="112"/>
      <c r="R515" s="112"/>
      <c r="S515" s="112"/>
      <c r="T515" s="112"/>
      <c r="U515" s="112"/>
      <c r="V515" s="112"/>
      <c r="W515" s="112"/>
      <c r="X515" s="112"/>
      <c r="Y515" s="112"/>
      <c r="Z515" s="112"/>
    </row>
    <row r="516" spans="1:26" ht="13.5" customHeight="1">
      <c r="A516" s="112"/>
      <c r="B516" s="112"/>
      <c r="C516" s="112"/>
      <c r="D516" s="112"/>
      <c r="E516" s="28"/>
      <c r="F516" s="112"/>
      <c r="G516" s="243"/>
      <c r="H516" s="112"/>
      <c r="I516" s="112"/>
      <c r="J516" s="112"/>
      <c r="K516" s="112"/>
      <c r="L516" s="112"/>
      <c r="M516" s="112"/>
      <c r="N516" s="112"/>
      <c r="O516" s="112"/>
      <c r="P516" s="112"/>
      <c r="Q516" s="112"/>
      <c r="R516" s="112"/>
      <c r="S516" s="112"/>
      <c r="T516" s="112"/>
      <c r="U516" s="112"/>
      <c r="V516" s="112"/>
      <c r="W516" s="112"/>
      <c r="X516" s="112"/>
      <c r="Y516" s="112"/>
      <c r="Z516" s="112"/>
    </row>
    <row r="517" spans="1:26" ht="13.5" customHeight="1">
      <c r="A517" s="112"/>
      <c r="B517" s="112"/>
      <c r="C517" s="112"/>
      <c r="D517" s="112"/>
      <c r="E517" s="28"/>
      <c r="F517" s="112"/>
      <c r="G517" s="243"/>
      <c r="H517" s="112"/>
      <c r="I517" s="112"/>
      <c r="J517" s="112"/>
      <c r="K517" s="112"/>
      <c r="L517" s="112"/>
      <c r="M517" s="112"/>
      <c r="N517" s="112"/>
      <c r="O517" s="112"/>
      <c r="P517" s="112"/>
      <c r="Q517" s="112"/>
      <c r="R517" s="112"/>
      <c r="S517" s="112"/>
      <c r="T517" s="112"/>
      <c r="U517" s="112"/>
      <c r="V517" s="112"/>
      <c r="W517" s="112"/>
      <c r="X517" s="112"/>
      <c r="Y517" s="112"/>
      <c r="Z517" s="112"/>
    </row>
    <row r="518" spans="1:26" ht="13.5" customHeight="1">
      <c r="A518" s="112"/>
      <c r="B518" s="112"/>
      <c r="C518" s="112"/>
      <c r="D518" s="112"/>
      <c r="E518" s="28"/>
      <c r="F518" s="112"/>
      <c r="G518" s="243"/>
      <c r="H518" s="112"/>
      <c r="I518" s="112"/>
      <c r="J518" s="112"/>
      <c r="K518" s="112"/>
      <c r="L518" s="112"/>
      <c r="M518" s="112"/>
      <c r="N518" s="112"/>
      <c r="O518" s="112"/>
      <c r="P518" s="112"/>
      <c r="Q518" s="112"/>
      <c r="R518" s="112"/>
      <c r="S518" s="112"/>
      <c r="T518" s="112"/>
      <c r="U518" s="112"/>
      <c r="V518" s="112"/>
      <c r="W518" s="112"/>
      <c r="X518" s="112"/>
      <c r="Y518" s="112"/>
      <c r="Z518" s="112"/>
    </row>
    <row r="519" spans="1:26" ht="13.5" customHeight="1">
      <c r="A519" s="112"/>
      <c r="B519" s="112"/>
      <c r="C519" s="112"/>
      <c r="D519" s="112"/>
      <c r="E519" s="28"/>
      <c r="F519" s="112"/>
      <c r="G519" s="243"/>
      <c r="H519" s="112"/>
      <c r="I519" s="112"/>
      <c r="J519" s="112"/>
      <c r="K519" s="112"/>
      <c r="L519" s="112"/>
      <c r="M519" s="112"/>
      <c r="N519" s="112"/>
      <c r="O519" s="112"/>
      <c r="P519" s="112"/>
      <c r="Q519" s="112"/>
      <c r="R519" s="112"/>
      <c r="S519" s="112"/>
      <c r="T519" s="112"/>
      <c r="U519" s="112"/>
      <c r="V519" s="112"/>
      <c r="W519" s="112"/>
      <c r="X519" s="112"/>
      <c r="Y519" s="112"/>
      <c r="Z519" s="112"/>
    </row>
    <row r="520" spans="1:26" ht="13.5" customHeight="1">
      <c r="A520" s="112"/>
      <c r="B520" s="112"/>
      <c r="C520" s="112"/>
      <c r="D520" s="112"/>
      <c r="E520" s="28"/>
      <c r="F520" s="112"/>
      <c r="G520" s="243"/>
      <c r="H520" s="112"/>
      <c r="I520" s="112"/>
      <c r="J520" s="112"/>
      <c r="K520" s="112"/>
      <c r="L520" s="112"/>
      <c r="M520" s="112"/>
      <c r="N520" s="112"/>
      <c r="O520" s="112"/>
      <c r="P520" s="112"/>
      <c r="Q520" s="112"/>
      <c r="R520" s="112"/>
      <c r="S520" s="112"/>
      <c r="T520" s="112"/>
      <c r="U520" s="112"/>
      <c r="V520" s="112"/>
      <c r="W520" s="112"/>
      <c r="X520" s="112"/>
      <c r="Y520" s="112"/>
      <c r="Z520" s="112"/>
    </row>
    <row r="521" spans="1:26" ht="13.5" customHeight="1">
      <c r="A521" s="112"/>
      <c r="B521" s="112"/>
      <c r="C521" s="112"/>
      <c r="D521" s="112"/>
      <c r="E521" s="28"/>
      <c r="F521" s="112"/>
      <c r="G521" s="243"/>
      <c r="H521" s="112"/>
      <c r="I521" s="112"/>
      <c r="J521" s="112"/>
      <c r="K521" s="112"/>
      <c r="L521" s="112"/>
      <c r="M521" s="112"/>
      <c r="N521" s="112"/>
      <c r="O521" s="112"/>
      <c r="P521" s="112"/>
      <c r="Q521" s="112"/>
      <c r="R521" s="112"/>
      <c r="S521" s="112"/>
      <c r="T521" s="112"/>
      <c r="U521" s="112"/>
      <c r="V521" s="112"/>
      <c r="W521" s="112"/>
      <c r="X521" s="112"/>
      <c r="Y521" s="112"/>
      <c r="Z521" s="112"/>
    </row>
    <row r="522" spans="1:26" ht="13.5" customHeight="1">
      <c r="A522" s="112"/>
      <c r="B522" s="112"/>
      <c r="C522" s="112"/>
      <c r="D522" s="112"/>
      <c r="E522" s="28"/>
      <c r="F522" s="112"/>
      <c r="G522" s="243"/>
      <c r="H522" s="112"/>
      <c r="I522" s="112"/>
      <c r="J522" s="112"/>
      <c r="K522" s="112"/>
      <c r="L522" s="112"/>
      <c r="M522" s="112"/>
      <c r="N522" s="112"/>
      <c r="O522" s="112"/>
      <c r="P522" s="112"/>
      <c r="Q522" s="112"/>
      <c r="R522" s="112"/>
      <c r="S522" s="112"/>
      <c r="T522" s="112"/>
      <c r="U522" s="112"/>
      <c r="V522" s="112"/>
      <c r="W522" s="112"/>
      <c r="X522" s="112"/>
      <c r="Y522" s="112"/>
      <c r="Z522" s="112"/>
    </row>
    <row r="523" spans="1:26" ht="13.5" customHeight="1">
      <c r="A523" s="112"/>
      <c r="B523" s="112"/>
      <c r="C523" s="112"/>
      <c r="D523" s="112"/>
      <c r="E523" s="28"/>
      <c r="F523" s="112"/>
      <c r="G523" s="243"/>
      <c r="H523" s="112"/>
      <c r="I523" s="112"/>
      <c r="J523" s="112"/>
      <c r="K523" s="112"/>
      <c r="L523" s="112"/>
      <c r="M523" s="112"/>
      <c r="N523" s="112"/>
      <c r="O523" s="112"/>
      <c r="P523" s="112"/>
      <c r="Q523" s="112"/>
      <c r="R523" s="112"/>
      <c r="S523" s="112"/>
      <c r="T523" s="112"/>
      <c r="U523" s="112"/>
      <c r="V523" s="112"/>
      <c r="W523" s="112"/>
      <c r="X523" s="112"/>
      <c r="Y523" s="112"/>
      <c r="Z523" s="112"/>
    </row>
    <row r="524" spans="1:26" ht="13.5" customHeight="1">
      <c r="A524" s="112"/>
      <c r="B524" s="112"/>
      <c r="C524" s="112"/>
      <c r="D524" s="112"/>
      <c r="E524" s="28"/>
      <c r="F524" s="112"/>
      <c r="G524" s="243"/>
      <c r="H524" s="112"/>
      <c r="I524" s="112"/>
      <c r="J524" s="112"/>
      <c r="K524" s="112"/>
      <c r="L524" s="112"/>
      <c r="M524" s="112"/>
      <c r="N524" s="112"/>
      <c r="O524" s="112"/>
      <c r="P524" s="112"/>
      <c r="Q524" s="112"/>
      <c r="R524" s="112"/>
      <c r="S524" s="112"/>
      <c r="T524" s="112"/>
      <c r="U524" s="112"/>
      <c r="V524" s="112"/>
      <c r="W524" s="112"/>
      <c r="X524" s="112"/>
      <c r="Y524" s="112"/>
      <c r="Z524" s="112"/>
    </row>
    <row r="525" spans="1:26" ht="13.5" customHeight="1">
      <c r="A525" s="112"/>
      <c r="B525" s="112"/>
      <c r="C525" s="112"/>
      <c r="D525" s="112"/>
      <c r="E525" s="28"/>
      <c r="F525" s="112"/>
      <c r="G525" s="243"/>
      <c r="H525" s="112"/>
      <c r="I525" s="112"/>
      <c r="J525" s="112"/>
      <c r="K525" s="112"/>
      <c r="L525" s="112"/>
      <c r="M525" s="112"/>
      <c r="N525" s="112"/>
      <c r="O525" s="112"/>
      <c r="P525" s="112"/>
      <c r="Q525" s="112"/>
      <c r="R525" s="112"/>
      <c r="S525" s="112"/>
      <c r="T525" s="112"/>
      <c r="U525" s="112"/>
      <c r="V525" s="112"/>
      <c r="W525" s="112"/>
      <c r="X525" s="112"/>
      <c r="Y525" s="112"/>
      <c r="Z525" s="112"/>
    </row>
    <row r="526" spans="1:26" ht="13.5" customHeight="1">
      <c r="A526" s="112"/>
      <c r="B526" s="112"/>
      <c r="C526" s="112"/>
      <c r="D526" s="112"/>
      <c r="E526" s="28"/>
      <c r="F526" s="112"/>
      <c r="G526" s="243"/>
      <c r="H526" s="112"/>
      <c r="I526" s="112"/>
      <c r="J526" s="112"/>
      <c r="K526" s="112"/>
      <c r="L526" s="112"/>
      <c r="M526" s="112"/>
      <c r="N526" s="112"/>
      <c r="O526" s="112"/>
      <c r="P526" s="112"/>
      <c r="Q526" s="112"/>
      <c r="R526" s="112"/>
      <c r="S526" s="112"/>
      <c r="T526" s="112"/>
      <c r="U526" s="112"/>
      <c r="V526" s="112"/>
      <c r="W526" s="112"/>
      <c r="X526" s="112"/>
      <c r="Y526" s="112"/>
      <c r="Z526" s="112"/>
    </row>
    <row r="527" spans="1:26" ht="13.5" customHeight="1">
      <c r="A527" s="112"/>
      <c r="B527" s="112"/>
      <c r="C527" s="112"/>
      <c r="D527" s="112"/>
      <c r="E527" s="28"/>
      <c r="F527" s="112"/>
      <c r="G527" s="243"/>
      <c r="H527" s="112"/>
      <c r="I527" s="112"/>
      <c r="J527" s="112"/>
      <c r="K527" s="112"/>
      <c r="L527" s="112"/>
      <c r="M527" s="112"/>
      <c r="N527" s="112"/>
      <c r="O527" s="112"/>
      <c r="P527" s="112"/>
      <c r="Q527" s="112"/>
      <c r="R527" s="112"/>
      <c r="S527" s="112"/>
      <c r="T527" s="112"/>
      <c r="U527" s="112"/>
      <c r="V527" s="112"/>
      <c r="W527" s="112"/>
      <c r="X527" s="112"/>
      <c r="Y527" s="112"/>
      <c r="Z527" s="112"/>
    </row>
    <row r="528" spans="1:26" ht="13.5" customHeight="1">
      <c r="A528" s="112"/>
      <c r="B528" s="112"/>
      <c r="C528" s="112"/>
      <c r="D528" s="112"/>
      <c r="E528" s="28"/>
      <c r="F528" s="112"/>
      <c r="G528" s="243"/>
      <c r="H528" s="112"/>
      <c r="I528" s="112"/>
      <c r="J528" s="112"/>
      <c r="K528" s="112"/>
      <c r="L528" s="112"/>
      <c r="M528" s="112"/>
      <c r="N528" s="112"/>
      <c r="O528" s="112"/>
      <c r="P528" s="112"/>
      <c r="Q528" s="112"/>
      <c r="R528" s="112"/>
      <c r="S528" s="112"/>
      <c r="T528" s="112"/>
      <c r="U528" s="112"/>
      <c r="V528" s="112"/>
      <c r="W528" s="112"/>
      <c r="X528" s="112"/>
      <c r="Y528" s="112"/>
      <c r="Z528" s="112"/>
    </row>
    <row r="529" spans="1:26" ht="13.5" customHeight="1">
      <c r="A529" s="112"/>
      <c r="B529" s="112"/>
      <c r="C529" s="112"/>
      <c r="D529" s="112"/>
      <c r="E529" s="28"/>
      <c r="F529" s="112"/>
      <c r="G529" s="243"/>
      <c r="H529" s="112"/>
      <c r="I529" s="112"/>
      <c r="J529" s="112"/>
      <c r="K529" s="112"/>
      <c r="L529" s="112"/>
      <c r="M529" s="112"/>
      <c r="N529" s="112"/>
      <c r="O529" s="112"/>
      <c r="P529" s="112"/>
      <c r="Q529" s="112"/>
      <c r="R529" s="112"/>
      <c r="S529" s="112"/>
      <c r="T529" s="112"/>
      <c r="U529" s="112"/>
      <c r="V529" s="112"/>
      <c r="W529" s="112"/>
      <c r="X529" s="112"/>
      <c r="Y529" s="112"/>
      <c r="Z529" s="112"/>
    </row>
    <row r="530" spans="1:26" ht="13.5" customHeight="1">
      <c r="A530" s="112"/>
      <c r="B530" s="112"/>
      <c r="C530" s="112"/>
      <c r="D530" s="112"/>
      <c r="E530" s="28"/>
      <c r="F530" s="112"/>
      <c r="G530" s="243"/>
      <c r="H530" s="112"/>
      <c r="I530" s="112"/>
      <c r="J530" s="112"/>
      <c r="K530" s="112"/>
      <c r="L530" s="112"/>
      <c r="M530" s="112"/>
      <c r="N530" s="112"/>
      <c r="O530" s="112"/>
      <c r="P530" s="112"/>
      <c r="Q530" s="112"/>
      <c r="R530" s="112"/>
      <c r="S530" s="112"/>
      <c r="T530" s="112"/>
      <c r="U530" s="112"/>
      <c r="V530" s="112"/>
      <c r="W530" s="112"/>
      <c r="X530" s="112"/>
      <c r="Y530" s="112"/>
      <c r="Z530" s="112"/>
    </row>
    <row r="531" spans="1:26" ht="13.5" customHeight="1">
      <c r="A531" s="112"/>
      <c r="B531" s="112"/>
      <c r="C531" s="112"/>
      <c r="D531" s="112"/>
      <c r="E531" s="28"/>
      <c r="F531" s="112"/>
      <c r="G531" s="243"/>
      <c r="H531" s="112"/>
      <c r="I531" s="112"/>
      <c r="J531" s="112"/>
      <c r="K531" s="112"/>
      <c r="L531" s="112"/>
      <c r="M531" s="112"/>
      <c r="N531" s="112"/>
      <c r="O531" s="112"/>
      <c r="P531" s="112"/>
      <c r="Q531" s="112"/>
      <c r="R531" s="112"/>
      <c r="S531" s="112"/>
      <c r="T531" s="112"/>
      <c r="U531" s="112"/>
      <c r="V531" s="112"/>
      <c r="W531" s="112"/>
      <c r="X531" s="112"/>
      <c r="Y531" s="112"/>
      <c r="Z531" s="112"/>
    </row>
    <row r="532" spans="1:26" ht="13.5" customHeight="1">
      <c r="A532" s="112"/>
      <c r="B532" s="112"/>
      <c r="C532" s="112"/>
      <c r="D532" s="112"/>
      <c r="E532" s="28"/>
      <c r="F532" s="112"/>
      <c r="G532" s="243"/>
      <c r="H532" s="112"/>
      <c r="I532" s="112"/>
      <c r="J532" s="112"/>
      <c r="K532" s="112"/>
      <c r="L532" s="112"/>
      <c r="M532" s="112"/>
      <c r="N532" s="112"/>
      <c r="O532" s="112"/>
      <c r="P532" s="112"/>
      <c r="Q532" s="112"/>
      <c r="R532" s="112"/>
      <c r="S532" s="112"/>
      <c r="T532" s="112"/>
      <c r="U532" s="112"/>
      <c r="V532" s="112"/>
      <c r="W532" s="112"/>
      <c r="X532" s="112"/>
      <c r="Y532" s="112"/>
      <c r="Z532" s="112"/>
    </row>
    <row r="533" spans="1:26" ht="13.5" customHeight="1">
      <c r="A533" s="112"/>
      <c r="B533" s="112"/>
      <c r="C533" s="112"/>
      <c r="D533" s="112"/>
      <c r="E533" s="28"/>
      <c r="F533" s="112"/>
      <c r="G533" s="243"/>
      <c r="H533" s="112"/>
      <c r="I533" s="112"/>
      <c r="J533" s="112"/>
      <c r="K533" s="112"/>
      <c r="L533" s="112"/>
      <c r="M533" s="112"/>
      <c r="N533" s="112"/>
      <c r="O533" s="112"/>
      <c r="P533" s="112"/>
      <c r="Q533" s="112"/>
      <c r="R533" s="112"/>
      <c r="S533" s="112"/>
      <c r="T533" s="112"/>
      <c r="U533" s="112"/>
      <c r="V533" s="112"/>
      <c r="W533" s="112"/>
      <c r="X533" s="112"/>
      <c r="Y533" s="112"/>
      <c r="Z533" s="112"/>
    </row>
    <row r="534" spans="1:26" ht="13.5" customHeight="1">
      <c r="A534" s="112"/>
      <c r="B534" s="112"/>
      <c r="C534" s="112"/>
      <c r="D534" s="112"/>
      <c r="E534" s="28"/>
      <c r="F534" s="112"/>
      <c r="G534" s="243"/>
      <c r="H534" s="112"/>
      <c r="I534" s="112"/>
      <c r="J534" s="112"/>
      <c r="K534" s="112"/>
      <c r="L534" s="112"/>
      <c r="M534" s="112"/>
      <c r="N534" s="112"/>
      <c r="O534" s="112"/>
      <c r="P534" s="112"/>
      <c r="Q534" s="112"/>
      <c r="R534" s="112"/>
      <c r="S534" s="112"/>
      <c r="T534" s="112"/>
      <c r="U534" s="112"/>
      <c r="V534" s="112"/>
      <c r="W534" s="112"/>
      <c r="X534" s="112"/>
      <c r="Y534" s="112"/>
      <c r="Z534" s="112"/>
    </row>
    <row r="535" spans="1:26" ht="13.5" customHeight="1">
      <c r="A535" s="112"/>
      <c r="B535" s="112"/>
      <c r="C535" s="112"/>
      <c r="D535" s="112"/>
      <c r="E535" s="28"/>
      <c r="F535" s="112"/>
      <c r="G535" s="243"/>
      <c r="H535" s="112"/>
      <c r="I535" s="112"/>
      <c r="J535" s="112"/>
      <c r="K535" s="112"/>
      <c r="L535" s="112"/>
      <c r="M535" s="112"/>
      <c r="N535" s="112"/>
      <c r="O535" s="112"/>
      <c r="P535" s="112"/>
      <c r="Q535" s="112"/>
      <c r="R535" s="112"/>
      <c r="S535" s="112"/>
      <c r="T535" s="112"/>
      <c r="U535" s="112"/>
      <c r="V535" s="112"/>
      <c r="W535" s="112"/>
      <c r="X535" s="112"/>
      <c r="Y535" s="112"/>
      <c r="Z535" s="112"/>
    </row>
    <row r="536" spans="1:26" ht="13.5" customHeight="1">
      <c r="A536" s="112"/>
      <c r="B536" s="112"/>
      <c r="C536" s="112"/>
      <c r="D536" s="112"/>
      <c r="E536" s="28"/>
      <c r="F536" s="112"/>
      <c r="G536" s="243"/>
      <c r="H536" s="112"/>
      <c r="I536" s="112"/>
      <c r="J536" s="112"/>
      <c r="K536" s="112"/>
      <c r="L536" s="112"/>
      <c r="M536" s="112"/>
      <c r="N536" s="112"/>
      <c r="O536" s="112"/>
      <c r="P536" s="112"/>
      <c r="Q536" s="112"/>
      <c r="R536" s="112"/>
      <c r="S536" s="112"/>
      <c r="T536" s="112"/>
      <c r="U536" s="112"/>
      <c r="V536" s="112"/>
      <c r="W536" s="112"/>
      <c r="X536" s="112"/>
      <c r="Y536" s="112"/>
      <c r="Z536" s="112"/>
    </row>
    <row r="537" spans="1:26" ht="13.5" customHeight="1">
      <c r="A537" s="112"/>
      <c r="B537" s="112"/>
      <c r="C537" s="112"/>
      <c r="D537" s="112"/>
      <c r="E537" s="28"/>
      <c r="F537" s="112"/>
      <c r="G537" s="243"/>
      <c r="H537" s="112"/>
      <c r="I537" s="112"/>
      <c r="J537" s="112"/>
      <c r="K537" s="112"/>
      <c r="L537" s="112"/>
      <c r="M537" s="112"/>
      <c r="N537" s="112"/>
      <c r="O537" s="112"/>
      <c r="P537" s="112"/>
      <c r="Q537" s="112"/>
      <c r="R537" s="112"/>
      <c r="S537" s="112"/>
      <c r="T537" s="112"/>
      <c r="U537" s="112"/>
      <c r="V537" s="112"/>
      <c r="W537" s="112"/>
      <c r="X537" s="112"/>
      <c r="Y537" s="112"/>
      <c r="Z537" s="112"/>
    </row>
    <row r="538" spans="1:26" ht="13.5" customHeight="1">
      <c r="A538" s="112"/>
      <c r="B538" s="112"/>
      <c r="C538" s="112"/>
      <c r="D538" s="112"/>
      <c r="E538" s="28"/>
      <c r="F538" s="112"/>
      <c r="G538" s="243"/>
      <c r="H538" s="112"/>
      <c r="I538" s="112"/>
      <c r="J538" s="112"/>
      <c r="K538" s="112"/>
      <c r="L538" s="112"/>
      <c r="M538" s="112"/>
      <c r="N538" s="112"/>
      <c r="O538" s="112"/>
      <c r="P538" s="112"/>
      <c r="Q538" s="112"/>
      <c r="R538" s="112"/>
      <c r="S538" s="112"/>
      <c r="T538" s="112"/>
      <c r="U538" s="112"/>
      <c r="V538" s="112"/>
      <c r="W538" s="112"/>
      <c r="X538" s="112"/>
      <c r="Y538" s="112"/>
      <c r="Z538" s="112"/>
    </row>
    <row r="539" spans="1:26" ht="13.5" customHeight="1">
      <c r="A539" s="112"/>
      <c r="B539" s="112"/>
      <c r="C539" s="112"/>
      <c r="D539" s="112"/>
      <c r="E539" s="28"/>
      <c r="F539" s="112"/>
      <c r="G539" s="243"/>
      <c r="H539" s="112"/>
      <c r="I539" s="112"/>
      <c r="J539" s="112"/>
      <c r="K539" s="112"/>
      <c r="L539" s="112"/>
      <c r="M539" s="112"/>
      <c r="N539" s="112"/>
      <c r="O539" s="112"/>
      <c r="P539" s="112"/>
      <c r="Q539" s="112"/>
      <c r="R539" s="112"/>
      <c r="S539" s="112"/>
      <c r="T539" s="112"/>
      <c r="U539" s="112"/>
      <c r="V539" s="112"/>
      <c r="W539" s="112"/>
      <c r="X539" s="112"/>
      <c r="Y539" s="112"/>
      <c r="Z539" s="112"/>
    </row>
    <row r="540" spans="1:26" ht="13.5" customHeight="1">
      <c r="A540" s="112"/>
      <c r="B540" s="112"/>
      <c r="C540" s="112"/>
      <c r="D540" s="112"/>
      <c r="E540" s="28"/>
      <c r="F540" s="112"/>
      <c r="G540" s="243"/>
      <c r="H540" s="112"/>
      <c r="I540" s="112"/>
      <c r="J540" s="112"/>
      <c r="K540" s="112"/>
      <c r="L540" s="112"/>
      <c r="M540" s="112"/>
      <c r="N540" s="112"/>
      <c r="O540" s="112"/>
      <c r="P540" s="112"/>
      <c r="Q540" s="112"/>
      <c r="R540" s="112"/>
      <c r="S540" s="112"/>
      <c r="T540" s="112"/>
      <c r="U540" s="112"/>
      <c r="V540" s="112"/>
      <c r="W540" s="112"/>
      <c r="X540" s="112"/>
      <c r="Y540" s="112"/>
      <c r="Z540" s="112"/>
    </row>
    <row r="541" spans="1:26" ht="13.5" customHeight="1">
      <c r="A541" s="112"/>
      <c r="B541" s="112"/>
      <c r="C541" s="112"/>
      <c r="D541" s="112"/>
      <c r="E541" s="28"/>
      <c r="F541" s="112"/>
      <c r="G541" s="243"/>
      <c r="H541" s="112"/>
      <c r="I541" s="112"/>
      <c r="J541" s="112"/>
      <c r="K541" s="112"/>
      <c r="L541" s="112"/>
      <c r="M541" s="112"/>
      <c r="N541" s="112"/>
      <c r="O541" s="112"/>
      <c r="P541" s="112"/>
      <c r="Q541" s="112"/>
      <c r="R541" s="112"/>
      <c r="S541" s="112"/>
      <c r="T541" s="112"/>
      <c r="U541" s="112"/>
      <c r="V541" s="112"/>
      <c r="W541" s="112"/>
      <c r="X541" s="112"/>
      <c r="Y541" s="112"/>
      <c r="Z541" s="112"/>
    </row>
    <row r="542" spans="1:26" ht="13.5" customHeight="1">
      <c r="A542" s="112"/>
      <c r="B542" s="112"/>
      <c r="C542" s="112"/>
      <c r="D542" s="112"/>
      <c r="E542" s="28"/>
      <c r="F542" s="112"/>
      <c r="G542" s="243"/>
      <c r="H542" s="112"/>
      <c r="I542" s="112"/>
      <c r="J542" s="112"/>
      <c r="K542" s="112"/>
      <c r="L542" s="112"/>
      <c r="M542" s="112"/>
      <c r="N542" s="112"/>
      <c r="O542" s="112"/>
      <c r="P542" s="112"/>
      <c r="Q542" s="112"/>
      <c r="R542" s="112"/>
      <c r="S542" s="112"/>
      <c r="T542" s="112"/>
      <c r="U542" s="112"/>
      <c r="V542" s="112"/>
      <c r="W542" s="112"/>
      <c r="X542" s="112"/>
      <c r="Y542" s="112"/>
      <c r="Z542" s="112"/>
    </row>
    <row r="543" spans="1:26" ht="13.5" customHeight="1">
      <c r="A543" s="112"/>
      <c r="B543" s="112"/>
      <c r="C543" s="112"/>
      <c r="D543" s="112"/>
      <c r="E543" s="28"/>
      <c r="F543" s="112"/>
      <c r="G543" s="243"/>
      <c r="H543" s="112"/>
      <c r="I543" s="112"/>
      <c r="J543" s="112"/>
      <c r="K543" s="112"/>
      <c r="L543" s="112"/>
      <c r="M543" s="112"/>
      <c r="N543" s="112"/>
      <c r="O543" s="112"/>
      <c r="P543" s="112"/>
      <c r="Q543" s="112"/>
      <c r="R543" s="112"/>
      <c r="S543" s="112"/>
      <c r="T543" s="112"/>
      <c r="U543" s="112"/>
      <c r="V543" s="112"/>
      <c r="W543" s="112"/>
      <c r="X543" s="112"/>
      <c r="Y543" s="112"/>
      <c r="Z543" s="112"/>
    </row>
    <row r="544" spans="1:26" ht="13.5" customHeight="1">
      <c r="A544" s="112"/>
      <c r="B544" s="112"/>
      <c r="C544" s="112"/>
      <c r="D544" s="112"/>
      <c r="E544" s="28"/>
      <c r="F544" s="112"/>
      <c r="G544" s="243"/>
      <c r="H544" s="112"/>
      <c r="I544" s="112"/>
      <c r="J544" s="112"/>
      <c r="K544" s="112"/>
      <c r="L544" s="112"/>
      <c r="M544" s="112"/>
      <c r="N544" s="112"/>
      <c r="O544" s="112"/>
      <c r="P544" s="112"/>
      <c r="Q544" s="112"/>
      <c r="R544" s="112"/>
      <c r="S544" s="112"/>
      <c r="T544" s="112"/>
      <c r="U544" s="112"/>
      <c r="V544" s="112"/>
      <c r="W544" s="112"/>
      <c r="X544" s="112"/>
      <c r="Y544" s="112"/>
      <c r="Z544" s="112"/>
    </row>
    <row r="545" spans="1:26" ht="13.5" customHeight="1">
      <c r="A545" s="112"/>
      <c r="B545" s="112"/>
      <c r="C545" s="112"/>
      <c r="D545" s="112"/>
      <c r="E545" s="28"/>
      <c r="F545" s="112"/>
      <c r="G545" s="243"/>
      <c r="H545" s="112"/>
      <c r="I545" s="112"/>
      <c r="J545" s="112"/>
      <c r="K545" s="112"/>
      <c r="L545" s="112"/>
      <c r="M545" s="112"/>
      <c r="N545" s="112"/>
      <c r="O545" s="112"/>
      <c r="P545" s="112"/>
      <c r="Q545" s="112"/>
      <c r="R545" s="112"/>
      <c r="S545" s="112"/>
      <c r="T545" s="112"/>
      <c r="U545" s="112"/>
      <c r="V545" s="112"/>
      <c r="W545" s="112"/>
      <c r="X545" s="112"/>
      <c r="Y545" s="112"/>
      <c r="Z545" s="112"/>
    </row>
    <row r="546" spans="1:26" ht="13.5" customHeight="1">
      <c r="A546" s="112"/>
      <c r="B546" s="112"/>
      <c r="C546" s="112"/>
      <c r="D546" s="112"/>
      <c r="E546" s="28"/>
      <c r="F546" s="112"/>
      <c r="G546" s="243"/>
      <c r="H546" s="112"/>
      <c r="I546" s="112"/>
      <c r="J546" s="112"/>
      <c r="K546" s="112"/>
      <c r="L546" s="112"/>
      <c r="M546" s="112"/>
      <c r="N546" s="112"/>
      <c r="O546" s="112"/>
      <c r="P546" s="112"/>
      <c r="Q546" s="112"/>
      <c r="R546" s="112"/>
      <c r="S546" s="112"/>
      <c r="T546" s="112"/>
      <c r="U546" s="112"/>
      <c r="V546" s="112"/>
      <c r="W546" s="112"/>
      <c r="X546" s="112"/>
      <c r="Y546" s="112"/>
      <c r="Z546" s="112"/>
    </row>
    <row r="547" spans="1:26" ht="13.5" customHeight="1">
      <c r="A547" s="112"/>
      <c r="B547" s="112"/>
      <c r="C547" s="112"/>
      <c r="D547" s="112"/>
      <c r="E547" s="28"/>
      <c r="F547" s="112"/>
      <c r="G547" s="243"/>
      <c r="H547" s="112"/>
      <c r="I547" s="112"/>
      <c r="J547" s="112"/>
      <c r="K547" s="112"/>
      <c r="L547" s="112"/>
      <c r="M547" s="112"/>
      <c r="N547" s="112"/>
      <c r="O547" s="112"/>
      <c r="P547" s="112"/>
      <c r="Q547" s="112"/>
      <c r="R547" s="112"/>
      <c r="S547" s="112"/>
      <c r="T547" s="112"/>
      <c r="U547" s="112"/>
      <c r="V547" s="112"/>
      <c r="W547" s="112"/>
      <c r="X547" s="112"/>
      <c r="Y547" s="112"/>
      <c r="Z547" s="112"/>
    </row>
    <row r="548" spans="1:26" ht="13.5" customHeight="1">
      <c r="A548" s="112"/>
      <c r="B548" s="112"/>
      <c r="C548" s="112"/>
      <c r="D548" s="112"/>
      <c r="E548" s="28"/>
      <c r="F548" s="112"/>
      <c r="G548" s="243"/>
      <c r="H548" s="112"/>
      <c r="I548" s="112"/>
      <c r="J548" s="112"/>
      <c r="K548" s="112"/>
      <c r="L548" s="112"/>
      <c r="M548" s="112"/>
      <c r="N548" s="112"/>
      <c r="O548" s="112"/>
      <c r="P548" s="112"/>
      <c r="Q548" s="112"/>
      <c r="R548" s="112"/>
      <c r="S548" s="112"/>
      <c r="T548" s="112"/>
      <c r="U548" s="112"/>
      <c r="V548" s="112"/>
      <c r="W548" s="112"/>
      <c r="X548" s="112"/>
      <c r="Y548" s="112"/>
      <c r="Z548" s="112"/>
    </row>
    <row r="549" spans="1:26" ht="13.5" customHeight="1">
      <c r="A549" s="112"/>
      <c r="B549" s="112"/>
      <c r="C549" s="112"/>
      <c r="D549" s="112"/>
      <c r="E549" s="28"/>
      <c r="F549" s="112"/>
      <c r="G549" s="243"/>
      <c r="H549" s="112"/>
      <c r="I549" s="112"/>
      <c r="J549" s="112"/>
      <c r="K549" s="112"/>
      <c r="L549" s="112"/>
      <c r="M549" s="112"/>
      <c r="N549" s="112"/>
      <c r="O549" s="112"/>
      <c r="P549" s="112"/>
      <c r="Q549" s="112"/>
      <c r="R549" s="112"/>
      <c r="S549" s="112"/>
      <c r="T549" s="112"/>
      <c r="U549" s="112"/>
      <c r="V549" s="112"/>
      <c r="W549" s="112"/>
      <c r="X549" s="112"/>
      <c r="Y549" s="112"/>
      <c r="Z549" s="112"/>
    </row>
    <row r="550" spans="1:26" ht="13.5" customHeight="1">
      <c r="A550" s="112"/>
      <c r="B550" s="112"/>
      <c r="C550" s="112"/>
      <c r="D550" s="112"/>
      <c r="E550" s="28"/>
      <c r="F550" s="112"/>
      <c r="G550" s="243"/>
      <c r="H550" s="112"/>
      <c r="I550" s="112"/>
      <c r="J550" s="112"/>
      <c r="K550" s="112"/>
      <c r="L550" s="112"/>
      <c r="M550" s="112"/>
      <c r="N550" s="112"/>
      <c r="O550" s="112"/>
      <c r="P550" s="112"/>
      <c r="Q550" s="112"/>
      <c r="R550" s="112"/>
      <c r="S550" s="112"/>
      <c r="T550" s="112"/>
      <c r="U550" s="112"/>
      <c r="V550" s="112"/>
      <c r="W550" s="112"/>
      <c r="X550" s="112"/>
      <c r="Y550" s="112"/>
      <c r="Z550" s="112"/>
    </row>
    <row r="551" spans="1:26" ht="13.5" customHeight="1">
      <c r="A551" s="112"/>
      <c r="B551" s="112"/>
      <c r="C551" s="112"/>
      <c r="D551" s="112"/>
      <c r="E551" s="28"/>
      <c r="F551" s="112"/>
      <c r="G551" s="243"/>
      <c r="H551" s="112"/>
      <c r="I551" s="112"/>
      <c r="J551" s="112"/>
      <c r="K551" s="112"/>
      <c r="L551" s="112"/>
      <c r="M551" s="112"/>
      <c r="N551" s="112"/>
      <c r="O551" s="112"/>
      <c r="P551" s="112"/>
      <c r="Q551" s="112"/>
      <c r="R551" s="112"/>
      <c r="S551" s="112"/>
      <c r="T551" s="112"/>
      <c r="U551" s="112"/>
      <c r="V551" s="112"/>
      <c r="W551" s="112"/>
      <c r="X551" s="112"/>
      <c r="Y551" s="112"/>
      <c r="Z551" s="112"/>
    </row>
    <row r="552" spans="1:26" ht="13.5" customHeight="1">
      <c r="A552" s="112"/>
      <c r="B552" s="112"/>
      <c r="C552" s="112"/>
      <c r="D552" s="112"/>
      <c r="E552" s="28"/>
      <c r="F552" s="112"/>
      <c r="G552" s="243"/>
      <c r="H552" s="112"/>
      <c r="I552" s="112"/>
      <c r="J552" s="112"/>
      <c r="K552" s="112"/>
      <c r="L552" s="112"/>
      <c r="M552" s="112"/>
      <c r="N552" s="112"/>
      <c r="O552" s="112"/>
      <c r="P552" s="112"/>
      <c r="Q552" s="112"/>
      <c r="R552" s="112"/>
      <c r="S552" s="112"/>
      <c r="T552" s="112"/>
      <c r="U552" s="112"/>
      <c r="V552" s="112"/>
      <c r="W552" s="112"/>
      <c r="X552" s="112"/>
      <c r="Y552" s="112"/>
      <c r="Z552" s="112"/>
    </row>
    <row r="553" spans="1:26" ht="13.5" customHeight="1">
      <c r="A553" s="112"/>
      <c r="B553" s="112"/>
      <c r="C553" s="112"/>
      <c r="D553" s="112"/>
      <c r="E553" s="28"/>
      <c r="F553" s="112"/>
      <c r="G553" s="243"/>
      <c r="H553" s="112"/>
      <c r="I553" s="112"/>
      <c r="J553" s="112"/>
      <c r="K553" s="112"/>
      <c r="L553" s="112"/>
      <c r="M553" s="112"/>
      <c r="N553" s="112"/>
      <c r="O553" s="112"/>
      <c r="P553" s="112"/>
      <c r="Q553" s="112"/>
      <c r="R553" s="112"/>
      <c r="S553" s="112"/>
      <c r="T553" s="112"/>
      <c r="U553" s="112"/>
      <c r="V553" s="112"/>
      <c r="W553" s="112"/>
      <c r="X553" s="112"/>
      <c r="Y553" s="112"/>
      <c r="Z553" s="112"/>
    </row>
    <row r="554" spans="1:26" ht="13.5" customHeight="1">
      <c r="A554" s="112"/>
      <c r="B554" s="112"/>
      <c r="C554" s="112"/>
      <c r="D554" s="112"/>
      <c r="E554" s="28"/>
      <c r="F554" s="112"/>
      <c r="G554" s="243"/>
      <c r="H554" s="112"/>
      <c r="I554" s="112"/>
      <c r="J554" s="112"/>
      <c r="K554" s="112"/>
      <c r="L554" s="112"/>
      <c r="M554" s="112"/>
      <c r="N554" s="112"/>
      <c r="O554" s="112"/>
      <c r="P554" s="112"/>
      <c r="Q554" s="112"/>
      <c r="R554" s="112"/>
      <c r="S554" s="112"/>
      <c r="T554" s="112"/>
      <c r="U554" s="112"/>
      <c r="V554" s="112"/>
      <c r="W554" s="112"/>
      <c r="X554" s="112"/>
      <c r="Y554" s="112"/>
      <c r="Z554" s="112"/>
    </row>
    <row r="555" spans="1:26" ht="13.5" customHeight="1">
      <c r="A555" s="112"/>
      <c r="B555" s="112"/>
      <c r="C555" s="112"/>
      <c r="D555" s="112"/>
      <c r="E555" s="28"/>
      <c r="F555" s="112"/>
      <c r="G555" s="243"/>
      <c r="H555" s="112"/>
      <c r="I555" s="112"/>
      <c r="J555" s="112"/>
      <c r="K555" s="112"/>
      <c r="L555" s="112"/>
      <c r="M555" s="112"/>
      <c r="N555" s="112"/>
      <c r="O555" s="112"/>
      <c r="P555" s="112"/>
      <c r="Q555" s="112"/>
      <c r="R555" s="112"/>
      <c r="S555" s="112"/>
      <c r="T555" s="112"/>
      <c r="U555" s="112"/>
      <c r="V555" s="112"/>
      <c r="W555" s="112"/>
      <c r="X555" s="112"/>
      <c r="Y555" s="112"/>
      <c r="Z555" s="112"/>
    </row>
    <row r="556" spans="1:26" ht="13.5" customHeight="1">
      <c r="A556" s="112"/>
      <c r="B556" s="112"/>
      <c r="C556" s="112"/>
      <c r="D556" s="112"/>
      <c r="E556" s="28"/>
      <c r="F556" s="112"/>
      <c r="G556" s="243"/>
      <c r="H556" s="112"/>
      <c r="I556" s="112"/>
      <c r="J556" s="112"/>
      <c r="K556" s="112"/>
      <c r="L556" s="112"/>
      <c r="M556" s="112"/>
      <c r="N556" s="112"/>
      <c r="O556" s="112"/>
      <c r="P556" s="112"/>
      <c r="Q556" s="112"/>
      <c r="R556" s="112"/>
      <c r="S556" s="112"/>
      <c r="T556" s="112"/>
      <c r="U556" s="112"/>
      <c r="V556" s="112"/>
      <c r="W556" s="112"/>
      <c r="X556" s="112"/>
      <c r="Y556" s="112"/>
      <c r="Z556" s="112"/>
    </row>
    <row r="557" spans="1:26" ht="13.5" customHeight="1">
      <c r="A557" s="112"/>
      <c r="B557" s="112"/>
      <c r="C557" s="112"/>
      <c r="D557" s="112"/>
      <c r="E557" s="28"/>
      <c r="F557" s="112"/>
      <c r="G557" s="243"/>
      <c r="H557" s="112"/>
      <c r="I557" s="112"/>
      <c r="J557" s="112"/>
      <c r="K557" s="112"/>
      <c r="L557" s="112"/>
      <c r="M557" s="112"/>
      <c r="N557" s="112"/>
      <c r="O557" s="112"/>
      <c r="P557" s="112"/>
      <c r="Q557" s="112"/>
      <c r="R557" s="112"/>
      <c r="S557" s="112"/>
      <c r="T557" s="112"/>
      <c r="U557" s="112"/>
      <c r="V557" s="112"/>
      <c r="W557" s="112"/>
      <c r="X557" s="112"/>
      <c r="Y557" s="112"/>
      <c r="Z557" s="112"/>
    </row>
    <row r="558" spans="1:26" ht="13.5" customHeight="1">
      <c r="A558" s="112"/>
      <c r="B558" s="112"/>
      <c r="C558" s="112"/>
      <c r="D558" s="112"/>
      <c r="E558" s="28"/>
      <c r="F558" s="112"/>
      <c r="G558" s="243"/>
      <c r="H558" s="112"/>
      <c r="I558" s="112"/>
      <c r="J558" s="112"/>
      <c r="K558" s="112"/>
      <c r="L558" s="112"/>
      <c r="M558" s="112"/>
      <c r="N558" s="112"/>
      <c r="O558" s="112"/>
      <c r="P558" s="112"/>
      <c r="Q558" s="112"/>
      <c r="R558" s="112"/>
      <c r="S558" s="112"/>
      <c r="T558" s="112"/>
      <c r="U558" s="112"/>
      <c r="V558" s="112"/>
      <c r="W558" s="112"/>
      <c r="X558" s="112"/>
      <c r="Y558" s="112"/>
      <c r="Z558" s="112"/>
    </row>
    <row r="559" spans="1:26" ht="13.5" customHeight="1">
      <c r="A559" s="112"/>
      <c r="B559" s="112"/>
      <c r="C559" s="112"/>
      <c r="D559" s="112"/>
      <c r="E559" s="28"/>
      <c r="F559" s="112"/>
      <c r="G559" s="243"/>
      <c r="H559" s="112"/>
      <c r="I559" s="112"/>
      <c r="J559" s="112"/>
      <c r="K559" s="112"/>
      <c r="L559" s="112"/>
      <c r="M559" s="112"/>
      <c r="N559" s="112"/>
      <c r="O559" s="112"/>
      <c r="P559" s="112"/>
      <c r="Q559" s="112"/>
      <c r="R559" s="112"/>
      <c r="S559" s="112"/>
      <c r="T559" s="112"/>
      <c r="U559" s="112"/>
      <c r="V559" s="112"/>
      <c r="W559" s="112"/>
      <c r="X559" s="112"/>
      <c r="Y559" s="112"/>
      <c r="Z559" s="112"/>
    </row>
    <row r="560" spans="1:26" ht="13.5" customHeight="1">
      <c r="A560" s="112"/>
      <c r="B560" s="112"/>
      <c r="C560" s="112"/>
      <c r="D560" s="112"/>
      <c r="E560" s="28"/>
      <c r="F560" s="112"/>
      <c r="G560" s="243"/>
      <c r="H560" s="112"/>
      <c r="I560" s="112"/>
      <c r="J560" s="112"/>
      <c r="K560" s="112"/>
      <c r="L560" s="112"/>
      <c r="M560" s="112"/>
      <c r="N560" s="112"/>
      <c r="O560" s="112"/>
      <c r="P560" s="112"/>
      <c r="Q560" s="112"/>
      <c r="R560" s="112"/>
      <c r="S560" s="112"/>
      <c r="T560" s="112"/>
      <c r="U560" s="112"/>
      <c r="V560" s="112"/>
      <c r="W560" s="112"/>
      <c r="X560" s="112"/>
      <c r="Y560" s="112"/>
      <c r="Z560" s="112"/>
    </row>
    <row r="561" spans="1:26" ht="13.5" customHeight="1">
      <c r="A561" s="112"/>
      <c r="B561" s="112"/>
      <c r="C561" s="112"/>
      <c r="D561" s="112"/>
      <c r="E561" s="28"/>
      <c r="F561" s="112"/>
      <c r="G561" s="243"/>
      <c r="H561" s="112"/>
      <c r="I561" s="112"/>
      <c r="J561" s="112"/>
      <c r="K561" s="112"/>
      <c r="L561" s="112"/>
      <c r="M561" s="112"/>
      <c r="N561" s="112"/>
      <c r="O561" s="112"/>
      <c r="P561" s="112"/>
      <c r="Q561" s="112"/>
      <c r="R561" s="112"/>
      <c r="S561" s="112"/>
      <c r="T561" s="112"/>
      <c r="U561" s="112"/>
      <c r="V561" s="112"/>
      <c r="W561" s="112"/>
      <c r="X561" s="112"/>
      <c r="Y561" s="112"/>
      <c r="Z561" s="112"/>
    </row>
    <row r="562" spans="1:26" ht="13.5" customHeight="1">
      <c r="A562" s="112"/>
      <c r="B562" s="112"/>
      <c r="C562" s="112"/>
      <c r="D562" s="112"/>
      <c r="E562" s="28"/>
      <c r="F562" s="112"/>
      <c r="G562" s="243"/>
      <c r="H562" s="112"/>
      <c r="I562" s="112"/>
      <c r="J562" s="112"/>
      <c r="K562" s="112"/>
      <c r="L562" s="112"/>
      <c r="M562" s="112"/>
      <c r="N562" s="112"/>
      <c r="O562" s="112"/>
      <c r="P562" s="112"/>
      <c r="Q562" s="112"/>
      <c r="R562" s="112"/>
      <c r="S562" s="112"/>
      <c r="T562" s="112"/>
      <c r="U562" s="112"/>
      <c r="V562" s="112"/>
      <c r="W562" s="112"/>
      <c r="X562" s="112"/>
      <c r="Y562" s="112"/>
      <c r="Z562" s="112"/>
    </row>
    <row r="563" spans="1:26" ht="13.5" customHeight="1">
      <c r="A563" s="112"/>
      <c r="B563" s="112"/>
      <c r="C563" s="112"/>
      <c r="D563" s="112"/>
      <c r="E563" s="28"/>
      <c r="F563" s="112"/>
      <c r="G563" s="243"/>
      <c r="H563" s="112"/>
      <c r="I563" s="112"/>
      <c r="J563" s="112"/>
      <c r="K563" s="112"/>
      <c r="L563" s="112"/>
      <c r="M563" s="112"/>
      <c r="N563" s="112"/>
      <c r="O563" s="112"/>
      <c r="P563" s="112"/>
      <c r="Q563" s="112"/>
      <c r="R563" s="112"/>
      <c r="S563" s="112"/>
      <c r="T563" s="112"/>
      <c r="U563" s="112"/>
      <c r="V563" s="112"/>
      <c r="W563" s="112"/>
      <c r="X563" s="112"/>
      <c r="Y563" s="112"/>
      <c r="Z563" s="112"/>
    </row>
    <row r="564" spans="1:26" ht="13.5" customHeight="1">
      <c r="A564" s="112"/>
      <c r="B564" s="112"/>
      <c r="C564" s="112"/>
      <c r="D564" s="112"/>
      <c r="E564" s="28"/>
      <c r="F564" s="112"/>
      <c r="G564" s="243"/>
      <c r="H564" s="112"/>
      <c r="I564" s="112"/>
      <c r="J564" s="112"/>
      <c r="K564" s="112"/>
      <c r="L564" s="112"/>
      <c r="M564" s="112"/>
      <c r="N564" s="112"/>
      <c r="O564" s="112"/>
      <c r="P564" s="112"/>
      <c r="Q564" s="112"/>
      <c r="R564" s="112"/>
      <c r="S564" s="112"/>
      <c r="T564" s="112"/>
      <c r="U564" s="112"/>
      <c r="V564" s="112"/>
      <c r="W564" s="112"/>
      <c r="X564" s="112"/>
      <c r="Y564" s="112"/>
      <c r="Z564" s="112"/>
    </row>
    <row r="565" spans="1:26" ht="13.5" customHeight="1">
      <c r="A565" s="112"/>
      <c r="B565" s="112"/>
      <c r="C565" s="112"/>
      <c r="D565" s="112"/>
      <c r="E565" s="28"/>
      <c r="F565" s="112"/>
      <c r="G565" s="243"/>
      <c r="H565" s="112"/>
      <c r="I565" s="112"/>
      <c r="J565" s="112"/>
      <c r="K565" s="112"/>
      <c r="L565" s="112"/>
      <c r="M565" s="112"/>
      <c r="N565" s="112"/>
      <c r="O565" s="112"/>
      <c r="P565" s="112"/>
      <c r="Q565" s="112"/>
      <c r="R565" s="112"/>
      <c r="S565" s="112"/>
      <c r="T565" s="112"/>
      <c r="U565" s="112"/>
      <c r="V565" s="112"/>
      <c r="W565" s="112"/>
      <c r="X565" s="112"/>
      <c r="Y565" s="112"/>
      <c r="Z565" s="112"/>
    </row>
    <row r="566" spans="1:26" ht="13.5" customHeight="1">
      <c r="A566" s="112"/>
      <c r="B566" s="112"/>
      <c r="C566" s="112"/>
      <c r="D566" s="112"/>
      <c r="E566" s="28"/>
      <c r="F566" s="112"/>
      <c r="G566" s="243"/>
      <c r="H566" s="112"/>
      <c r="I566" s="112"/>
      <c r="J566" s="112"/>
      <c r="K566" s="112"/>
      <c r="L566" s="112"/>
      <c r="M566" s="112"/>
      <c r="N566" s="112"/>
      <c r="O566" s="112"/>
      <c r="P566" s="112"/>
      <c r="Q566" s="112"/>
      <c r="R566" s="112"/>
      <c r="S566" s="112"/>
      <c r="T566" s="112"/>
      <c r="U566" s="112"/>
      <c r="V566" s="112"/>
      <c r="W566" s="112"/>
      <c r="X566" s="112"/>
      <c r="Y566" s="112"/>
      <c r="Z566" s="112"/>
    </row>
    <row r="567" spans="1:26" ht="13.5" customHeight="1">
      <c r="A567" s="112"/>
      <c r="B567" s="112"/>
      <c r="C567" s="112"/>
      <c r="D567" s="112"/>
      <c r="E567" s="28"/>
      <c r="F567" s="112"/>
      <c r="G567" s="243"/>
      <c r="H567" s="112"/>
      <c r="I567" s="112"/>
      <c r="J567" s="112"/>
      <c r="K567" s="112"/>
      <c r="L567" s="112"/>
      <c r="M567" s="112"/>
      <c r="N567" s="112"/>
      <c r="O567" s="112"/>
      <c r="P567" s="112"/>
      <c r="Q567" s="112"/>
      <c r="R567" s="112"/>
      <c r="S567" s="112"/>
      <c r="T567" s="112"/>
      <c r="U567" s="112"/>
      <c r="V567" s="112"/>
      <c r="W567" s="112"/>
      <c r="X567" s="112"/>
      <c r="Y567" s="112"/>
      <c r="Z567" s="112"/>
    </row>
    <row r="568" spans="1:26" ht="13.5" customHeight="1">
      <c r="A568" s="112"/>
      <c r="B568" s="112"/>
      <c r="C568" s="112"/>
      <c r="D568" s="112"/>
      <c r="E568" s="28"/>
      <c r="F568" s="112"/>
      <c r="G568" s="243"/>
      <c r="H568" s="112"/>
      <c r="I568" s="112"/>
      <c r="J568" s="112"/>
      <c r="K568" s="112"/>
      <c r="L568" s="112"/>
      <c r="M568" s="112"/>
      <c r="N568" s="112"/>
      <c r="O568" s="112"/>
      <c r="P568" s="112"/>
      <c r="Q568" s="112"/>
      <c r="R568" s="112"/>
      <c r="S568" s="112"/>
      <c r="T568" s="112"/>
      <c r="U568" s="112"/>
      <c r="V568" s="112"/>
      <c r="W568" s="112"/>
      <c r="X568" s="112"/>
      <c r="Y568" s="112"/>
      <c r="Z568" s="112"/>
    </row>
    <row r="569" spans="1:26" ht="13.5" customHeight="1">
      <c r="A569" s="112"/>
      <c r="B569" s="112"/>
      <c r="C569" s="112"/>
      <c r="D569" s="112"/>
      <c r="E569" s="28"/>
      <c r="F569" s="112"/>
      <c r="G569" s="243"/>
      <c r="H569" s="112"/>
      <c r="I569" s="112"/>
      <c r="J569" s="112"/>
      <c r="K569" s="112"/>
      <c r="L569" s="112"/>
      <c r="M569" s="112"/>
      <c r="N569" s="112"/>
      <c r="O569" s="112"/>
      <c r="P569" s="112"/>
      <c r="Q569" s="112"/>
      <c r="R569" s="112"/>
      <c r="S569" s="112"/>
      <c r="T569" s="112"/>
      <c r="U569" s="112"/>
      <c r="V569" s="112"/>
      <c r="W569" s="112"/>
      <c r="X569" s="112"/>
      <c r="Y569" s="112"/>
      <c r="Z569" s="112"/>
    </row>
    <row r="570" spans="1:26" ht="13.5" customHeight="1">
      <c r="A570" s="112"/>
      <c r="B570" s="112"/>
      <c r="C570" s="112"/>
      <c r="D570" s="112"/>
      <c r="E570" s="28"/>
      <c r="F570" s="112"/>
      <c r="G570" s="243"/>
      <c r="H570" s="112"/>
      <c r="I570" s="112"/>
      <c r="J570" s="112"/>
      <c r="K570" s="112"/>
      <c r="L570" s="112"/>
      <c r="M570" s="112"/>
      <c r="N570" s="112"/>
      <c r="O570" s="112"/>
      <c r="P570" s="112"/>
      <c r="Q570" s="112"/>
      <c r="R570" s="112"/>
      <c r="S570" s="112"/>
      <c r="T570" s="112"/>
      <c r="U570" s="112"/>
      <c r="V570" s="112"/>
      <c r="W570" s="112"/>
      <c r="X570" s="112"/>
      <c r="Y570" s="112"/>
      <c r="Z570" s="112"/>
    </row>
    <row r="571" spans="1:26" ht="13.5" customHeight="1">
      <c r="A571" s="112"/>
      <c r="B571" s="112"/>
      <c r="C571" s="112"/>
      <c r="D571" s="112"/>
      <c r="E571" s="28"/>
      <c r="F571" s="112"/>
      <c r="G571" s="243"/>
      <c r="H571" s="112"/>
      <c r="I571" s="112"/>
      <c r="J571" s="112"/>
      <c r="K571" s="112"/>
      <c r="L571" s="112"/>
      <c r="M571" s="112"/>
      <c r="N571" s="112"/>
      <c r="O571" s="112"/>
      <c r="P571" s="112"/>
      <c r="Q571" s="112"/>
      <c r="R571" s="112"/>
      <c r="S571" s="112"/>
      <c r="T571" s="112"/>
      <c r="U571" s="112"/>
      <c r="V571" s="112"/>
      <c r="W571" s="112"/>
      <c r="X571" s="112"/>
      <c r="Y571" s="112"/>
      <c r="Z571" s="112"/>
    </row>
    <row r="572" spans="1:26" ht="13.5" customHeight="1">
      <c r="A572" s="112"/>
      <c r="B572" s="112"/>
      <c r="C572" s="112"/>
      <c r="D572" s="112"/>
      <c r="E572" s="28"/>
      <c r="F572" s="112"/>
      <c r="G572" s="243"/>
      <c r="H572" s="112"/>
      <c r="I572" s="112"/>
      <c r="J572" s="112"/>
      <c r="K572" s="112"/>
      <c r="L572" s="112"/>
      <c r="M572" s="112"/>
      <c r="N572" s="112"/>
      <c r="O572" s="112"/>
      <c r="P572" s="112"/>
      <c r="Q572" s="112"/>
      <c r="R572" s="112"/>
      <c r="S572" s="112"/>
      <c r="T572" s="112"/>
      <c r="U572" s="112"/>
      <c r="V572" s="112"/>
      <c r="W572" s="112"/>
      <c r="X572" s="112"/>
      <c r="Y572" s="112"/>
      <c r="Z572" s="112"/>
    </row>
    <row r="573" spans="1:26" ht="13.5" customHeight="1">
      <c r="A573" s="112"/>
      <c r="B573" s="112"/>
      <c r="C573" s="112"/>
      <c r="D573" s="112"/>
      <c r="E573" s="28"/>
      <c r="F573" s="112"/>
      <c r="G573" s="243"/>
      <c r="H573" s="112"/>
      <c r="I573" s="112"/>
      <c r="J573" s="112"/>
      <c r="K573" s="112"/>
      <c r="L573" s="112"/>
      <c r="M573" s="112"/>
      <c r="N573" s="112"/>
      <c r="O573" s="112"/>
      <c r="P573" s="112"/>
      <c r="Q573" s="112"/>
      <c r="R573" s="112"/>
      <c r="S573" s="112"/>
      <c r="T573" s="112"/>
      <c r="U573" s="112"/>
      <c r="V573" s="112"/>
      <c r="W573" s="112"/>
      <c r="X573" s="112"/>
      <c r="Y573" s="112"/>
      <c r="Z573" s="112"/>
    </row>
    <row r="574" spans="1:26" ht="13.5" customHeight="1">
      <c r="A574" s="112"/>
      <c r="B574" s="112"/>
      <c r="C574" s="112"/>
      <c r="D574" s="112"/>
      <c r="E574" s="28"/>
      <c r="F574" s="112"/>
      <c r="G574" s="243"/>
      <c r="H574" s="112"/>
      <c r="I574" s="112"/>
      <c r="J574" s="112"/>
      <c r="K574" s="112"/>
      <c r="L574" s="112"/>
      <c r="M574" s="112"/>
      <c r="N574" s="112"/>
      <c r="O574" s="112"/>
      <c r="P574" s="112"/>
      <c r="Q574" s="112"/>
      <c r="R574" s="112"/>
      <c r="S574" s="112"/>
      <c r="T574" s="112"/>
      <c r="U574" s="112"/>
      <c r="V574" s="112"/>
      <c r="W574" s="112"/>
      <c r="X574" s="112"/>
      <c r="Y574" s="112"/>
      <c r="Z574" s="112"/>
    </row>
    <row r="575" spans="1:26" ht="13.5" customHeight="1">
      <c r="A575" s="112"/>
      <c r="B575" s="112"/>
      <c r="C575" s="112"/>
      <c r="D575" s="112"/>
      <c r="E575" s="28"/>
      <c r="F575" s="112"/>
      <c r="G575" s="243"/>
      <c r="H575" s="112"/>
      <c r="I575" s="112"/>
      <c r="J575" s="112"/>
      <c r="K575" s="112"/>
      <c r="L575" s="112"/>
      <c r="M575" s="112"/>
      <c r="N575" s="112"/>
      <c r="O575" s="112"/>
      <c r="P575" s="112"/>
      <c r="Q575" s="112"/>
      <c r="R575" s="112"/>
      <c r="S575" s="112"/>
      <c r="T575" s="112"/>
      <c r="U575" s="112"/>
      <c r="V575" s="112"/>
      <c r="W575" s="112"/>
      <c r="X575" s="112"/>
      <c r="Y575" s="112"/>
      <c r="Z575" s="112"/>
    </row>
    <row r="576" spans="1:26" ht="13.5" customHeight="1">
      <c r="A576" s="112"/>
      <c r="B576" s="112"/>
      <c r="C576" s="112"/>
      <c r="D576" s="112"/>
      <c r="E576" s="28"/>
      <c r="F576" s="112"/>
      <c r="G576" s="243"/>
      <c r="H576" s="112"/>
      <c r="I576" s="112"/>
      <c r="J576" s="112"/>
      <c r="K576" s="112"/>
      <c r="L576" s="112"/>
      <c r="M576" s="112"/>
      <c r="N576" s="112"/>
      <c r="O576" s="112"/>
      <c r="P576" s="112"/>
      <c r="Q576" s="112"/>
      <c r="R576" s="112"/>
      <c r="S576" s="112"/>
      <c r="T576" s="112"/>
      <c r="U576" s="112"/>
      <c r="V576" s="112"/>
      <c r="W576" s="112"/>
      <c r="X576" s="112"/>
      <c r="Y576" s="112"/>
      <c r="Z576" s="112"/>
    </row>
    <row r="577" spans="1:26" ht="13.5" customHeight="1">
      <c r="A577" s="112"/>
      <c r="B577" s="112"/>
      <c r="C577" s="112"/>
      <c r="D577" s="112"/>
      <c r="E577" s="28"/>
      <c r="F577" s="112"/>
      <c r="G577" s="243"/>
      <c r="H577" s="112"/>
      <c r="I577" s="112"/>
      <c r="J577" s="112"/>
      <c r="K577" s="112"/>
      <c r="L577" s="112"/>
      <c r="M577" s="112"/>
      <c r="N577" s="112"/>
      <c r="O577" s="112"/>
      <c r="P577" s="112"/>
      <c r="Q577" s="112"/>
      <c r="R577" s="112"/>
      <c r="S577" s="112"/>
      <c r="T577" s="112"/>
      <c r="U577" s="112"/>
      <c r="V577" s="112"/>
      <c r="W577" s="112"/>
      <c r="X577" s="112"/>
      <c r="Y577" s="112"/>
      <c r="Z577" s="112"/>
    </row>
    <row r="578" spans="1:26" ht="13.5" customHeight="1">
      <c r="A578" s="112"/>
      <c r="B578" s="112"/>
      <c r="C578" s="112"/>
      <c r="D578" s="112"/>
      <c r="E578" s="28"/>
      <c r="F578" s="112"/>
      <c r="G578" s="243"/>
      <c r="H578" s="112"/>
      <c r="I578" s="112"/>
      <c r="J578" s="112"/>
      <c r="K578" s="112"/>
      <c r="L578" s="112"/>
      <c r="M578" s="112"/>
      <c r="N578" s="112"/>
      <c r="O578" s="112"/>
      <c r="P578" s="112"/>
      <c r="Q578" s="112"/>
      <c r="R578" s="112"/>
      <c r="S578" s="112"/>
      <c r="T578" s="112"/>
      <c r="U578" s="112"/>
      <c r="V578" s="112"/>
      <c r="W578" s="112"/>
      <c r="X578" s="112"/>
      <c r="Y578" s="112"/>
      <c r="Z578" s="112"/>
    </row>
    <row r="579" spans="1:26" ht="13.5" customHeight="1">
      <c r="A579" s="112"/>
      <c r="B579" s="112"/>
      <c r="C579" s="112"/>
      <c r="D579" s="112"/>
      <c r="E579" s="28"/>
      <c r="F579" s="112"/>
      <c r="G579" s="243"/>
      <c r="H579" s="112"/>
      <c r="I579" s="112"/>
      <c r="J579" s="112"/>
      <c r="K579" s="112"/>
      <c r="L579" s="112"/>
      <c r="M579" s="112"/>
      <c r="N579" s="112"/>
      <c r="O579" s="112"/>
      <c r="P579" s="112"/>
      <c r="Q579" s="112"/>
      <c r="R579" s="112"/>
      <c r="S579" s="112"/>
      <c r="T579" s="112"/>
      <c r="U579" s="112"/>
      <c r="V579" s="112"/>
      <c r="W579" s="112"/>
      <c r="X579" s="112"/>
      <c r="Y579" s="112"/>
      <c r="Z579" s="112"/>
    </row>
    <row r="580" spans="1:26" ht="13.5" customHeight="1">
      <c r="A580" s="112"/>
      <c r="B580" s="112"/>
      <c r="C580" s="112"/>
      <c r="D580" s="112"/>
      <c r="E580" s="28"/>
      <c r="F580" s="112"/>
      <c r="G580" s="243"/>
      <c r="H580" s="112"/>
      <c r="I580" s="112"/>
      <c r="J580" s="112"/>
      <c r="K580" s="112"/>
      <c r="L580" s="112"/>
      <c r="M580" s="112"/>
      <c r="N580" s="112"/>
      <c r="O580" s="112"/>
      <c r="P580" s="112"/>
      <c r="Q580" s="112"/>
      <c r="R580" s="112"/>
      <c r="S580" s="112"/>
      <c r="T580" s="112"/>
      <c r="U580" s="112"/>
      <c r="V580" s="112"/>
      <c r="W580" s="112"/>
      <c r="X580" s="112"/>
      <c r="Y580" s="112"/>
      <c r="Z580" s="112"/>
    </row>
    <row r="581" spans="1:26" ht="13.5" customHeight="1">
      <c r="A581" s="112"/>
      <c r="B581" s="112"/>
      <c r="C581" s="112"/>
      <c r="D581" s="112"/>
      <c r="E581" s="28"/>
      <c r="F581" s="112"/>
      <c r="G581" s="243"/>
      <c r="H581" s="112"/>
      <c r="I581" s="112"/>
      <c r="J581" s="112"/>
      <c r="K581" s="112"/>
      <c r="L581" s="112"/>
      <c r="M581" s="112"/>
      <c r="N581" s="112"/>
      <c r="O581" s="112"/>
      <c r="P581" s="112"/>
      <c r="Q581" s="112"/>
      <c r="R581" s="112"/>
      <c r="S581" s="112"/>
      <c r="T581" s="112"/>
      <c r="U581" s="112"/>
      <c r="V581" s="112"/>
      <c r="W581" s="112"/>
      <c r="X581" s="112"/>
      <c r="Y581" s="112"/>
      <c r="Z581" s="112"/>
    </row>
    <row r="582" spans="1:26" ht="13.5" customHeight="1">
      <c r="A582" s="112"/>
      <c r="B582" s="112"/>
      <c r="C582" s="112"/>
      <c r="D582" s="112"/>
      <c r="E582" s="28"/>
      <c r="F582" s="112"/>
      <c r="G582" s="243"/>
      <c r="H582" s="112"/>
      <c r="I582" s="112"/>
      <c r="J582" s="112"/>
      <c r="K582" s="112"/>
      <c r="L582" s="112"/>
      <c r="M582" s="112"/>
      <c r="N582" s="112"/>
      <c r="O582" s="112"/>
      <c r="P582" s="112"/>
      <c r="Q582" s="112"/>
      <c r="R582" s="112"/>
      <c r="S582" s="112"/>
      <c r="T582" s="112"/>
      <c r="U582" s="112"/>
      <c r="V582" s="112"/>
      <c r="W582" s="112"/>
      <c r="X582" s="112"/>
      <c r="Y582" s="112"/>
      <c r="Z582" s="112"/>
    </row>
    <row r="583" spans="1:26" ht="13.5" customHeight="1">
      <c r="A583" s="112"/>
      <c r="B583" s="112"/>
      <c r="C583" s="112"/>
      <c r="D583" s="112"/>
      <c r="E583" s="28"/>
      <c r="F583" s="112"/>
      <c r="G583" s="243"/>
      <c r="H583" s="112"/>
      <c r="I583" s="112"/>
      <c r="J583" s="112"/>
      <c r="K583" s="112"/>
      <c r="L583" s="112"/>
      <c r="M583" s="112"/>
      <c r="N583" s="112"/>
      <c r="O583" s="112"/>
      <c r="P583" s="112"/>
      <c r="Q583" s="112"/>
      <c r="R583" s="112"/>
      <c r="S583" s="112"/>
      <c r="T583" s="112"/>
      <c r="U583" s="112"/>
      <c r="V583" s="112"/>
      <c r="W583" s="112"/>
      <c r="X583" s="112"/>
      <c r="Y583" s="112"/>
      <c r="Z583" s="112"/>
    </row>
    <row r="584" spans="1:26" ht="13.5" customHeight="1">
      <c r="A584" s="112"/>
      <c r="B584" s="112"/>
      <c r="C584" s="112"/>
      <c r="D584" s="112"/>
      <c r="E584" s="28"/>
      <c r="F584" s="112"/>
      <c r="G584" s="243"/>
      <c r="H584" s="112"/>
      <c r="I584" s="112"/>
      <c r="J584" s="112"/>
      <c r="K584" s="112"/>
      <c r="L584" s="112"/>
      <c r="M584" s="112"/>
      <c r="N584" s="112"/>
      <c r="O584" s="112"/>
      <c r="P584" s="112"/>
      <c r="Q584" s="112"/>
      <c r="R584" s="112"/>
      <c r="S584" s="112"/>
      <c r="T584" s="112"/>
      <c r="U584" s="112"/>
      <c r="V584" s="112"/>
      <c r="W584" s="112"/>
      <c r="X584" s="112"/>
      <c r="Y584" s="112"/>
      <c r="Z584" s="112"/>
    </row>
    <row r="585" spans="1:26" ht="13.5" customHeight="1">
      <c r="A585" s="112"/>
      <c r="B585" s="112"/>
      <c r="C585" s="112"/>
      <c r="D585" s="112"/>
      <c r="E585" s="28"/>
      <c r="F585" s="112"/>
      <c r="G585" s="243"/>
      <c r="H585" s="112"/>
      <c r="I585" s="112"/>
      <c r="J585" s="112"/>
      <c r="K585" s="112"/>
      <c r="L585" s="112"/>
      <c r="M585" s="112"/>
      <c r="N585" s="112"/>
      <c r="O585" s="112"/>
      <c r="P585" s="112"/>
      <c r="Q585" s="112"/>
      <c r="R585" s="112"/>
      <c r="S585" s="112"/>
      <c r="T585" s="112"/>
      <c r="U585" s="112"/>
      <c r="V585" s="112"/>
      <c r="W585" s="112"/>
      <c r="X585" s="112"/>
      <c r="Y585" s="112"/>
      <c r="Z585" s="112"/>
    </row>
    <row r="586" spans="1:26" ht="13.5" customHeight="1">
      <c r="A586" s="112"/>
      <c r="B586" s="112"/>
      <c r="C586" s="112"/>
      <c r="D586" s="112"/>
      <c r="E586" s="28"/>
      <c r="F586" s="112"/>
      <c r="G586" s="243"/>
      <c r="H586" s="112"/>
      <c r="I586" s="112"/>
      <c r="J586" s="112"/>
      <c r="K586" s="112"/>
      <c r="L586" s="112"/>
      <c r="M586" s="112"/>
      <c r="N586" s="112"/>
      <c r="O586" s="112"/>
      <c r="P586" s="112"/>
      <c r="Q586" s="112"/>
      <c r="R586" s="112"/>
      <c r="S586" s="112"/>
      <c r="T586" s="112"/>
      <c r="U586" s="112"/>
      <c r="V586" s="112"/>
      <c r="W586" s="112"/>
      <c r="X586" s="112"/>
      <c r="Y586" s="112"/>
      <c r="Z586" s="112"/>
    </row>
    <row r="587" spans="1:26" ht="13.5" customHeight="1">
      <c r="A587" s="112"/>
      <c r="B587" s="112"/>
      <c r="C587" s="112"/>
      <c r="D587" s="112"/>
      <c r="E587" s="28"/>
      <c r="F587" s="112"/>
      <c r="G587" s="243"/>
      <c r="H587" s="112"/>
      <c r="I587" s="112"/>
      <c r="J587" s="112"/>
      <c r="K587" s="112"/>
      <c r="L587" s="112"/>
      <c r="M587" s="112"/>
      <c r="N587" s="112"/>
      <c r="O587" s="112"/>
      <c r="P587" s="112"/>
      <c r="Q587" s="112"/>
      <c r="R587" s="112"/>
      <c r="S587" s="112"/>
      <c r="T587" s="112"/>
      <c r="U587" s="112"/>
      <c r="V587" s="112"/>
      <c r="W587" s="112"/>
      <c r="X587" s="112"/>
      <c r="Y587" s="112"/>
      <c r="Z587" s="112"/>
    </row>
    <row r="588" spans="1:26" ht="13.5" customHeight="1">
      <c r="A588" s="112"/>
      <c r="B588" s="112"/>
      <c r="C588" s="112"/>
      <c r="D588" s="112"/>
      <c r="E588" s="28"/>
      <c r="F588" s="112"/>
      <c r="G588" s="243"/>
      <c r="H588" s="112"/>
      <c r="I588" s="112"/>
      <c r="J588" s="112"/>
      <c r="K588" s="112"/>
      <c r="L588" s="112"/>
      <c r="M588" s="112"/>
      <c r="N588" s="112"/>
      <c r="O588" s="112"/>
      <c r="P588" s="112"/>
      <c r="Q588" s="112"/>
      <c r="R588" s="112"/>
      <c r="S588" s="112"/>
      <c r="T588" s="112"/>
      <c r="U588" s="112"/>
      <c r="V588" s="112"/>
      <c r="W588" s="112"/>
      <c r="X588" s="112"/>
      <c r="Y588" s="112"/>
      <c r="Z588" s="112"/>
    </row>
    <row r="589" spans="1:26" ht="13.5" customHeight="1">
      <c r="A589" s="112"/>
      <c r="B589" s="112"/>
      <c r="C589" s="112"/>
      <c r="D589" s="112"/>
      <c r="E589" s="28"/>
      <c r="F589" s="112"/>
      <c r="G589" s="243"/>
      <c r="H589" s="112"/>
      <c r="I589" s="112"/>
      <c r="J589" s="112"/>
      <c r="K589" s="112"/>
      <c r="L589" s="112"/>
      <c r="M589" s="112"/>
      <c r="N589" s="112"/>
      <c r="O589" s="112"/>
      <c r="P589" s="112"/>
      <c r="Q589" s="112"/>
      <c r="R589" s="112"/>
      <c r="S589" s="112"/>
      <c r="T589" s="112"/>
      <c r="U589" s="112"/>
      <c r="V589" s="112"/>
      <c r="W589" s="112"/>
      <c r="X589" s="112"/>
      <c r="Y589" s="112"/>
      <c r="Z589" s="112"/>
    </row>
    <row r="590" spans="1:26" ht="13.5" customHeight="1">
      <c r="A590" s="112"/>
      <c r="B590" s="112"/>
      <c r="C590" s="112"/>
      <c r="D590" s="112"/>
      <c r="E590" s="28"/>
      <c r="F590" s="112"/>
      <c r="G590" s="243"/>
      <c r="H590" s="112"/>
      <c r="I590" s="112"/>
      <c r="J590" s="112"/>
      <c r="K590" s="112"/>
      <c r="L590" s="112"/>
      <c r="M590" s="112"/>
      <c r="N590" s="112"/>
      <c r="O590" s="112"/>
      <c r="P590" s="112"/>
      <c r="Q590" s="112"/>
      <c r="R590" s="112"/>
      <c r="S590" s="112"/>
      <c r="T590" s="112"/>
      <c r="U590" s="112"/>
      <c r="V590" s="112"/>
      <c r="W590" s="112"/>
      <c r="X590" s="112"/>
      <c r="Y590" s="112"/>
      <c r="Z590" s="112"/>
    </row>
    <row r="591" spans="1:26" ht="13.5" customHeight="1">
      <c r="A591" s="112"/>
      <c r="B591" s="112"/>
      <c r="C591" s="112"/>
      <c r="D591" s="112"/>
      <c r="E591" s="28"/>
      <c r="F591" s="112"/>
      <c r="G591" s="243"/>
      <c r="H591" s="112"/>
      <c r="I591" s="112"/>
      <c r="J591" s="112"/>
      <c r="K591" s="112"/>
      <c r="L591" s="112"/>
      <c r="M591" s="112"/>
      <c r="N591" s="112"/>
      <c r="O591" s="112"/>
      <c r="P591" s="112"/>
      <c r="Q591" s="112"/>
      <c r="R591" s="112"/>
      <c r="S591" s="112"/>
      <c r="T591" s="112"/>
      <c r="U591" s="112"/>
      <c r="V591" s="112"/>
      <c r="W591" s="112"/>
      <c r="X591" s="112"/>
      <c r="Y591" s="112"/>
      <c r="Z591" s="112"/>
    </row>
    <row r="592" spans="1:26" ht="13.5" customHeight="1">
      <c r="A592" s="112"/>
      <c r="B592" s="112"/>
      <c r="C592" s="112"/>
      <c r="D592" s="112"/>
      <c r="E592" s="28"/>
      <c r="F592" s="112"/>
      <c r="G592" s="243"/>
      <c r="H592" s="112"/>
      <c r="I592" s="112"/>
      <c r="J592" s="112"/>
      <c r="K592" s="112"/>
      <c r="L592" s="112"/>
      <c r="M592" s="112"/>
      <c r="N592" s="112"/>
      <c r="O592" s="112"/>
      <c r="P592" s="112"/>
      <c r="Q592" s="112"/>
      <c r="R592" s="112"/>
      <c r="S592" s="112"/>
      <c r="T592" s="112"/>
      <c r="U592" s="112"/>
      <c r="V592" s="112"/>
      <c r="W592" s="112"/>
      <c r="X592" s="112"/>
      <c r="Y592" s="112"/>
      <c r="Z592" s="112"/>
    </row>
    <row r="593" spans="1:26" ht="13.5" customHeight="1">
      <c r="A593" s="112"/>
      <c r="B593" s="112"/>
      <c r="C593" s="112"/>
      <c r="D593" s="112"/>
      <c r="E593" s="28"/>
      <c r="F593" s="112"/>
      <c r="G593" s="243"/>
      <c r="H593" s="112"/>
      <c r="I593" s="112"/>
      <c r="J593" s="112"/>
      <c r="K593" s="112"/>
      <c r="L593" s="112"/>
      <c r="M593" s="112"/>
      <c r="N593" s="112"/>
      <c r="O593" s="112"/>
      <c r="P593" s="112"/>
      <c r="Q593" s="112"/>
      <c r="R593" s="112"/>
      <c r="S593" s="112"/>
      <c r="T593" s="112"/>
      <c r="U593" s="112"/>
      <c r="V593" s="112"/>
      <c r="W593" s="112"/>
      <c r="X593" s="112"/>
      <c r="Y593" s="112"/>
      <c r="Z593" s="112"/>
    </row>
    <row r="594" spans="1:26" ht="13.5" customHeight="1">
      <c r="A594" s="112"/>
      <c r="B594" s="112"/>
      <c r="C594" s="112"/>
      <c r="D594" s="112"/>
      <c r="E594" s="28"/>
      <c r="F594" s="112"/>
      <c r="G594" s="243"/>
      <c r="H594" s="112"/>
      <c r="I594" s="112"/>
      <c r="J594" s="112"/>
      <c r="K594" s="112"/>
      <c r="L594" s="112"/>
      <c r="M594" s="112"/>
      <c r="N594" s="112"/>
      <c r="O594" s="112"/>
      <c r="P594" s="112"/>
      <c r="Q594" s="112"/>
      <c r="R594" s="112"/>
      <c r="S594" s="112"/>
      <c r="T594" s="112"/>
      <c r="U594" s="112"/>
      <c r="V594" s="112"/>
      <c r="W594" s="112"/>
      <c r="X594" s="112"/>
      <c r="Y594" s="112"/>
      <c r="Z594" s="112"/>
    </row>
    <row r="595" spans="1:26" ht="13.5" customHeight="1">
      <c r="A595" s="112"/>
      <c r="B595" s="112"/>
      <c r="C595" s="112"/>
      <c r="D595" s="112"/>
      <c r="E595" s="28"/>
      <c r="F595" s="112"/>
      <c r="G595" s="243"/>
      <c r="H595" s="112"/>
      <c r="I595" s="112"/>
      <c r="J595" s="112"/>
      <c r="K595" s="112"/>
      <c r="L595" s="112"/>
      <c r="M595" s="112"/>
      <c r="N595" s="112"/>
      <c r="O595" s="112"/>
      <c r="P595" s="112"/>
      <c r="Q595" s="112"/>
      <c r="R595" s="112"/>
      <c r="S595" s="112"/>
      <c r="T595" s="112"/>
      <c r="U595" s="112"/>
      <c r="V595" s="112"/>
      <c r="W595" s="112"/>
      <c r="X595" s="112"/>
      <c r="Y595" s="112"/>
      <c r="Z595" s="112"/>
    </row>
    <row r="596" spans="1:26" ht="13.5" customHeight="1">
      <c r="A596" s="112"/>
      <c r="B596" s="112"/>
      <c r="C596" s="112"/>
      <c r="D596" s="112"/>
      <c r="E596" s="28"/>
      <c r="F596" s="112"/>
      <c r="G596" s="243"/>
      <c r="H596" s="112"/>
      <c r="I596" s="112"/>
      <c r="J596" s="112"/>
      <c r="K596" s="112"/>
      <c r="L596" s="112"/>
      <c r="M596" s="112"/>
      <c r="N596" s="112"/>
      <c r="O596" s="112"/>
      <c r="P596" s="112"/>
      <c r="Q596" s="112"/>
      <c r="R596" s="112"/>
      <c r="S596" s="112"/>
      <c r="T596" s="112"/>
      <c r="U596" s="112"/>
      <c r="V596" s="112"/>
      <c r="W596" s="112"/>
      <c r="X596" s="112"/>
      <c r="Y596" s="112"/>
      <c r="Z596" s="112"/>
    </row>
    <row r="597" spans="1:26" ht="13.5" customHeight="1">
      <c r="A597" s="112"/>
      <c r="B597" s="112"/>
      <c r="C597" s="112"/>
      <c r="D597" s="112"/>
      <c r="E597" s="28"/>
      <c r="F597" s="112"/>
      <c r="G597" s="243"/>
      <c r="H597" s="112"/>
      <c r="I597" s="112"/>
      <c r="J597" s="112"/>
      <c r="K597" s="112"/>
      <c r="L597" s="112"/>
      <c r="M597" s="112"/>
      <c r="N597" s="112"/>
      <c r="O597" s="112"/>
      <c r="P597" s="112"/>
      <c r="Q597" s="112"/>
      <c r="R597" s="112"/>
      <c r="S597" s="112"/>
      <c r="T597" s="112"/>
      <c r="U597" s="112"/>
      <c r="V597" s="112"/>
      <c r="W597" s="112"/>
      <c r="X597" s="112"/>
      <c r="Y597" s="112"/>
      <c r="Z597" s="112"/>
    </row>
    <row r="598" spans="1:26" ht="13.5" customHeight="1">
      <c r="A598" s="112"/>
      <c r="B598" s="112"/>
      <c r="C598" s="112"/>
      <c r="D598" s="112"/>
      <c r="E598" s="28"/>
      <c r="F598" s="112"/>
      <c r="G598" s="243"/>
      <c r="H598" s="112"/>
      <c r="I598" s="112"/>
      <c r="J598" s="112"/>
      <c r="K598" s="112"/>
      <c r="L598" s="112"/>
      <c r="M598" s="112"/>
      <c r="N598" s="112"/>
      <c r="O598" s="112"/>
      <c r="P598" s="112"/>
      <c r="Q598" s="112"/>
      <c r="R598" s="112"/>
      <c r="S598" s="112"/>
      <c r="T598" s="112"/>
      <c r="U598" s="112"/>
      <c r="V598" s="112"/>
      <c r="W598" s="112"/>
      <c r="X598" s="112"/>
      <c r="Y598" s="112"/>
      <c r="Z598" s="112"/>
    </row>
    <row r="599" spans="1:26" ht="13.5" customHeight="1">
      <c r="A599" s="112"/>
      <c r="B599" s="112"/>
      <c r="C599" s="112"/>
      <c r="D599" s="112"/>
      <c r="E599" s="28"/>
      <c r="F599" s="112"/>
      <c r="G599" s="243"/>
      <c r="H599" s="112"/>
      <c r="I599" s="112"/>
      <c r="J599" s="112"/>
      <c r="K599" s="112"/>
      <c r="L599" s="112"/>
      <c r="M599" s="112"/>
      <c r="N599" s="112"/>
      <c r="O599" s="112"/>
      <c r="P599" s="112"/>
      <c r="Q599" s="112"/>
      <c r="R599" s="112"/>
      <c r="S599" s="112"/>
      <c r="T599" s="112"/>
      <c r="U599" s="112"/>
      <c r="V599" s="112"/>
      <c r="W599" s="112"/>
      <c r="X599" s="112"/>
      <c r="Y599" s="112"/>
      <c r="Z599" s="112"/>
    </row>
    <row r="600" spans="1:26" ht="13.5" customHeight="1">
      <c r="A600" s="112"/>
      <c r="B600" s="112"/>
      <c r="C600" s="112"/>
      <c r="D600" s="112"/>
      <c r="E600" s="28"/>
      <c r="F600" s="112"/>
      <c r="G600" s="243"/>
      <c r="H600" s="112"/>
      <c r="I600" s="112"/>
      <c r="J600" s="112"/>
      <c r="K600" s="112"/>
      <c r="L600" s="112"/>
      <c r="M600" s="112"/>
      <c r="N600" s="112"/>
      <c r="O600" s="112"/>
      <c r="P600" s="112"/>
      <c r="Q600" s="112"/>
      <c r="R600" s="112"/>
      <c r="S600" s="112"/>
      <c r="T600" s="112"/>
      <c r="U600" s="112"/>
      <c r="V600" s="112"/>
      <c r="W600" s="112"/>
      <c r="X600" s="112"/>
      <c r="Y600" s="112"/>
      <c r="Z600" s="112"/>
    </row>
    <row r="601" spans="1:26" ht="13.5" customHeight="1">
      <c r="A601" s="112"/>
      <c r="B601" s="112"/>
      <c r="C601" s="112"/>
      <c r="D601" s="112"/>
      <c r="E601" s="28"/>
      <c r="F601" s="112"/>
      <c r="G601" s="243"/>
      <c r="H601" s="112"/>
      <c r="I601" s="112"/>
      <c r="J601" s="112"/>
      <c r="K601" s="112"/>
      <c r="L601" s="112"/>
      <c r="M601" s="112"/>
      <c r="N601" s="112"/>
      <c r="O601" s="112"/>
      <c r="P601" s="112"/>
      <c r="Q601" s="112"/>
      <c r="R601" s="112"/>
      <c r="S601" s="112"/>
      <c r="T601" s="112"/>
      <c r="U601" s="112"/>
      <c r="V601" s="112"/>
      <c r="W601" s="112"/>
      <c r="X601" s="112"/>
      <c r="Y601" s="112"/>
      <c r="Z601" s="112"/>
    </row>
    <row r="602" spans="1:26" ht="13.5" customHeight="1">
      <c r="A602" s="112"/>
      <c r="B602" s="112"/>
      <c r="C602" s="112"/>
      <c r="D602" s="112"/>
      <c r="E602" s="28"/>
      <c r="F602" s="112"/>
      <c r="G602" s="243"/>
      <c r="H602" s="112"/>
      <c r="I602" s="112"/>
      <c r="J602" s="112"/>
      <c r="K602" s="112"/>
      <c r="L602" s="112"/>
      <c r="M602" s="112"/>
      <c r="N602" s="112"/>
      <c r="O602" s="112"/>
      <c r="P602" s="112"/>
      <c r="Q602" s="112"/>
      <c r="R602" s="112"/>
      <c r="S602" s="112"/>
      <c r="T602" s="112"/>
      <c r="U602" s="112"/>
      <c r="V602" s="112"/>
      <c r="W602" s="112"/>
      <c r="X602" s="112"/>
      <c r="Y602" s="112"/>
      <c r="Z602" s="112"/>
    </row>
    <row r="603" spans="1:26" ht="13.5" customHeight="1">
      <c r="A603" s="112"/>
      <c r="B603" s="112"/>
      <c r="C603" s="112"/>
      <c r="D603" s="112"/>
      <c r="E603" s="28"/>
      <c r="F603" s="112"/>
      <c r="G603" s="243"/>
      <c r="H603" s="112"/>
      <c r="I603" s="112"/>
      <c r="J603" s="112"/>
      <c r="K603" s="112"/>
      <c r="L603" s="112"/>
      <c r="M603" s="112"/>
      <c r="N603" s="112"/>
      <c r="O603" s="112"/>
      <c r="P603" s="112"/>
      <c r="Q603" s="112"/>
      <c r="R603" s="112"/>
      <c r="S603" s="112"/>
      <c r="T603" s="112"/>
      <c r="U603" s="112"/>
      <c r="V603" s="112"/>
      <c r="W603" s="112"/>
      <c r="X603" s="112"/>
      <c r="Y603" s="112"/>
      <c r="Z603" s="112"/>
    </row>
    <row r="604" spans="1:26" ht="13.5" customHeight="1">
      <c r="A604" s="112"/>
      <c r="B604" s="112"/>
      <c r="C604" s="112"/>
      <c r="D604" s="112"/>
      <c r="E604" s="28"/>
      <c r="F604" s="112"/>
      <c r="G604" s="243"/>
      <c r="H604" s="112"/>
      <c r="I604" s="112"/>
      <c r="J604" s="112"/>
      <c r="K604" s="112"/>
      <c r="L604" s="112"/>
      <c r="M604" s="112"/>
      <c r="N604" s="112"/>
      <c r="O604" s="112"/>
      <c r="P604" s="112"/>
      <c r="Q604" s="112"/>
      <c r="R604" s="112"/>
      <c r="S604" s="112"/>
      <c r="T604" s="112"/>
      <c r="U604" s="112"/>
      <c r="V604" s="112"/>
      <c r="W604" s="112"/>
      <c r="X604" s="112"/>
      <c r="Y604" s="112"/>
      <c r="Z604" s="112"/>
    </row>
    <row r="605" spans="1:26" ht="13.5" customHeight="1">
      <c r="A605" s="112"/>
      <c r="B605" s="112"/>
      <c r="C605" s="112"/>
      <c r="D605" s="112"/>
      <c r="E605" s="28"/>
      <c r="F605" s="112"/>
      <c r="G605" s="243"/>
      <c r="H605" s="112"/>
      <c r="I605" s="112"/>
      <c r="J605" s="112"/>
      <c r="K605" s="112"/>
      <c r="L605" s="112"/>
      <c r="M605" s="112"/>
      <c r="N605" s="112"/>
      <c r="O605" s="112"/>
      <c r="P605" s="112"/>
      <c r="Q605" s="112"/>
      <c r="R605" s="112"/>
      <c r="S605" s="112"/>
      <c r="T605" s="112"/>
      <c r="U605" s="112"/>
      <c r="V605" s="112"/>
      <c r="W605" s="112"/>
      <c r="X605" s="112"/>
      <c r="Y605" s="112"/>
      <c r="Z605" s="112"/>
    </row>
    <row r="606" spans="1:26" ht="13.5" customHeight="1">
      <c r="A606" s="112"/>
      <c r="B606" s="112"/>
      <c r="C606" s="112"/>
      <c r="D606" s="112"/>
      <c r="E606" s="28"/>
      <c r="F606" s="112"/>
      <c r="G606" s="243"/>
      <c r="H606" s="112"/>
      <c r="I606" s="112"/>
      <c r="J606" s="112"/>
      <c r="K606" s="112"/>
      <c r="L606" s="112"/>
      <c r="M606" s="112"/>
      <c r="N606" s="112"/>
      <c r="O606" s="112"/>
      <c r="P606" s="112"/>
      <c r="Q606" s="112"/>
      <c r="R606" s="112"/>
      <c r="S606" s="112"/>
      <c r="T606" s="112"/>
      <c r="U606" s="112"/>
      <c r="V606" s="112"/>
      <c r="W606" s="112"/>
      <c r="X606" s="112"/>
      <c r="Y606" s="112"/>
      <c r="Z606" s="112"/>
    </row>
    <row r="607" spans="1:26" ht="13.5" customHeight="1">
      <c r="A607" s="112"/>
      <c r="B607" s="112"/>
      <c r="C607" s="112"/>
      <c r="D607" s="112"/>
      <c r="E607" s="28"/>
      <c r="F607" s="112"/>
      <c r="G607" s="243"/>
      <c r="H607" s="112"/>
      <c r="I607" s="112"/>
      <c r="J607" s="112"/>
      <c r="K607" s="112"/>
      <c r="L607" s="112"/>
      <c r="M607" s="112"/>
      <c r="N607" s="112"/>
      <c r="O607" s="112"/>
      <c r="P607" s="112"/>
      <c r="Q607" s="112"/>
      <c r="R607" s="112"/>
      <c r="S607" s="112"/>
      <c r="T607" s="112"/>
      <c r="U607" s="112"/>
      <c r="V607" s="112"/>
      <c r="W607" s="112"/>
      <c r="X607" s="112"/>
      <c r="Y607" s="112"/>
      <c r="Z607" s="112"/>
    </row>
    <row r="608" spans="1:26" ht="13.5" customHeight="1">
      <c r="A608" s="112"/>
      <c r="B608" s="112"/>
      <c r="C608" s="112"/>
      <c r="D608" s="112"/>
      <c r="E608" s="28"/>
      <c r="F608" s="112"/>
      <c r="G608" s="243"/>
      <c r="H608" s="112"/>
      <c r="I608" s="112"/>
      <c r="J608" s="112"/>
      <c r="K608" s="112"/>
      <c r="L608" s="112"/>
      <c r="M608" s="112"/>
      <c r="N608" s="112"/>
      <c r="O608" s="112"/>
      <c r="P608" s="112"/>
      <c r="Q608" s="112"/>
      <c r="R608" s="112"/>
      <c r="S608" s="112"/>
      <c r="T608" s="112"/>
      <c r="U608" s="112"/>
      <c r="V608" s="112"/>
      <c r="W608" s="112"/>
      <c r="X608" s="112"/>
      <c r="Y608" s="112"/>
      <c r="Z608" s="112"/>
    </row>
    <row r="609" spans="1:26" ht="13.5" customHeight="1">
      <c r="A609" s="112"/>
      <c r="B609" s="112"/>
      <c r="C609" s="112"/>
      <c r="D609" s="112"/>
      <c r="E609" s="28"/>
      <c r="F609" s="112"/>
      <c r="G609" s="243"/>
      <c r="H609" s="112"/>
      <c r="I609" s="112"/>
      <c r="J609" s="112"/>
      <c r="K609" s="112"/>
      <c r="L609" s="112"/>
      <c r="M609" s="112"/>
      <c r="N609" s="112"/>
      <c r="O609" s="112"/>
      <c r="P609" s="112"/>
      <c r="Q609" s="112"/>
      <c r="R609" s="112"/>
      <c r="S609" s="112"/>
      <c r="T609" s="112"/>
      <c r="U609" s="112"/>
      <c r="V609" s="112"/>
      <c r="W609" s="112"/>
      <c r="X609" s="112"/>
      <c r="Y609" s="112"/>
      <c r="Z609" s="112"/>
    </row>
    <row r="610" spans="1:26" ht="13.5" customHeight="1">
      <c r="A610" s="112"/>
      <c r="B610" s="112"/>
      <c r="C610" s="112"/>
      <c r="D610" s="112"/>
      <c r="E610" s="28"/>
      <c r="F610" s="112"/>
      <c r="G610" s="243"/>
      <c r="H610" s="112"/>
      <c r="I610" s="112"/>
      <c r="J610" s="112"/>
      <c r="K610" s="112"/>
      <c r="L610" s="112"/>
      <c r="M610" s="112"/>
      <c r="N610" s="112"/>
      <c r="O610" s="112"/>
      <c r="P610" s="112"/>
      <c r="Q610" s="112"/>
      <c r="R610" s="112"/>
      <c r="S610" s="112"/>
      <c r="T610" s="112"/>
      <c r="U610" s="112"/>
      <c r="V610" s="112"/>
      <c r="W610" s="112"/>
      <c r="X610" s="112"/>
      <c r="Y610" s="112"/>
      <c r="Z610" s="112"/>
    </row>
    <row r="611" spans="1:26" ht="13.5" customHeight="1">
      <c r="A611" s="112"/>
      <c r="B611" s="112"/>
      <c r="C611" s="112"/>
      <c r="D611" s="112"/>
      <c r="E611" s="28"/>
      <c r="F611" s="112"/>
      <c r="G611" s="243"/>
      <c r="H611" s="112"/>
      <c r="I611" s="112"/>
      <c r="J611" s="112"/>
      <c r="K611" s="112"/>
      <c r="L611" s="112"/>
      <c r="M611" s="112"/>
      <c r="N611" s="112"/>
      <c r="O611" s="112"/>
      <c r="P611" s="112"/>
      <c r="Q611" s="112"/>
      <c r="R611" s="112"/>
      <c r="S611" s="112"/>
      <c r="T611" s="112"/>
      <c r="U611" s="112"/>
      <c r="V611" s="112"/>
      <c r="W611" s="112"/>
      <c r="X611" s="112"/>
      <c r="Y611" s="112"/>
      <c r="Z611" s="112"/>
    </row>
    <row r="612" spans="1:26" ht="13.5" customHeight="1">
      <c r="A612" s="112"/>
      <c r="B612" s="112"/>
      <c r="C612" s="112"/>
      <c r="D612" s="112"/>
      <c r="E612" s="28"/>
      <c r="F612" s="112"/>
      <c r="G612" s="243"/>
      <c r="H612" s="112"/>
      <c r="I612" s="112"/>
      <c r="J612" s="112"/>
      <c r="K612" s="112"/>
      <c r="L612" s="112"/>
      <c r="M612" s="112"/>
      <c r="N612" s="112"/>
      <c r="O612" s="112"/>
      <c r="P612" s="112"/>
      <c r="Q612" s="112"/>
      <c r="R612" s="112"/>
      <c r="S612" s="112"/>
      <c r="T612" s="112"/>
      <c r="U612" s="112"/>
      <c r="V612" s="112"/>
      <c r="W612" s="112"/>
      <c r="X612" s="112"/>
      <c r="Y612" s="112"/>
      <c r="Z612" s="112"/>
    </row>
    <row r="613" spans="1:26" ht="13.5" customHeight="1">
      <c r="A613" s="112"/>
      <c r="B613" s="112"/>
      <c r="C613" s="112"/>
      <c r="D613" s="112"/>
      <c r="E613" s="28"/>
      <c r="F613" s="112"/>
      <c r="G613" s="243"/>
      <c r="H613" s="112"/>
      <c r="I613" s="112"/>
      <c r="J613" s="112"/>
      <c r="K613" s="112"/>
      <c r="L613" s="112"/>
      <c r="M613" s="112"/>
      <c r="N613" s="112"/>
      <c r="O613" s="112"/>
      <c r="P613" s="112"/>
      <c r="Q613" s="112"/>
      <c r="R613" s="112"/>
      <c r="S613" s="112"/>
      <c r="T613" s="112"/>
      <c r="U613" s="112"/>
      <c r="V613" s="112"/>
      <c r="W613" s="112"/>
      <c r="X613" s="112"/>
      <c r="Y613" s="112"/>
      <c r="Z613" s="112"/>
    </row>
    <row r="614" spans="1:26" ht="13.5" customHeight="1">
      <c r="A614" s="112"/>
      <c r="B614" s="112"/>
      <c r="C614" s="112"/>
      <c r="D614" s="112"/>
      <c r="E614" s="28"/>
      <c r="F614" s="112"/>
      <c r="G614" s="243"/>
      <c r="H614" s="112"/>
      <c r="I614" s="112"/>
      <c r="J614" s="112"/>
      <c r="K614" s="112"/>
      <c r="L614" s="112"/>
      <c r="M614" s="112"/>
      <c r="N614" s="112"/>
      <c r="O614" s="112"/>
      <c r="P614" s="112"/>
      <c r="Q614" s="112"/>
      <c r="R614" s="112"/>
      <c r="S614" s="112"/>
      <c r="T614" s="112"/>
      <c r="U614" s="112"/>
      <c r="V614" s="112"/>
      <c r="W614" s="112"/>
      <c r="X614" s="112"/>
      <c r="Y614" s="112"/>
      <c r="Z614" s="112"/>
    </row>
    <row r="615" spans="1:26" ht="13.5" customHeight="1">
      <c r="A615" s="112"/>
      <c r="B615" s="112"/>
      <c r="C615" s="112"/>
      <c r="D615" s="112"/>
      <c r="E615" s="28"/>
      <c r="F615" s="112"/>
      <c r="G615" s="243"/>
      <c r="H615" s="112"/>
      <c r="I615" s="112"/>
      <c r="J615" s="112"/>
      <c r="K615" s="112"/>
      <c r="L615" s="112"/>
      <c r="M615" s="112"/>
      <c r="N615" s="112"/>
      <c r="O615" s="112"/>
      <c r="P615" s="112"/>
      <c r="Q615" s="112"/>
      <c r="R615" s="112"/>
      <c r="S615" s="112"/>
      <c r="T615" s="112"/>
      <c r="U615" s="112"/>
      <c r="V615" s="112"/>
      <c r="W615" s="112"/>
      <c r="X615" s="112"/>
      <c r="Y615" s="112"/>
      <c r="Z615" s="112"/>
    </row>
    <row r="616" spans="1:26" ht="13.5" customHeight="1">
      <c r="A616" s="112"/>
      <c r="B616" s="112"/>
      <c r="C616" s="112"/>
      <c r="D616" s="112"/>
      <c r="E616" s="28"/>
      <c r="F616" s="112"/>
      <c r="G616" s="243"/>
      <c r="H616" s="112"/>
      <c r="I616" s="112"/>
      <c r="J616" s="112"/>
      <c r="K616" s="112"/>
      <c r="L616" s="112"/>
      <c r="M616" s="112"/>
      <c r="N616" s="112"/>
      <c r="O616" s="112"/>
      <c r="P616" s="112"/>
      <c r="Q616" s="112"/>
      <c r="R616" s="112"/>
      <c r="S616" s="112"/>
      <c r="T616" s="112"/>
      <c r="U616" s="112"/>
      <c r="V616" s="112"/>
      <c r="W616" s="112"/>
      <c r="X616" s="112"/>
      <c r="Y616" s="112"/>
      <c r="Z616" s="112"/>
    </row>
    <row r="617" spans="1:26" ht="13.5" customHeight="1">
      <c r="A617" s="112"/>
      <c r="B617" s="112"/>
      <c r="C617" s="112"/>
      <c r="D617" s="112"/>
      <c r="E617" s="28"/>
      <c r="F617" s="112"/>
      <c r="G617" s="243"/>
      <c r="H617" s="112"/>
      <c r="I617" s="112"/>
      <c r="J617" s="112"/>
      <c r="K617" s="112"/>
      <c r="L617" s="112"/>
      <c r="M617" s="112"/>
      <c r="N617" s="112"/>
      <c r="O617" s="112"/>
      <c r="P617" s="112"/>
      <c r="Q617" s="112"/>
      <c r="R617" s="112"/>
      <c r="S617" s="112"/>
      <c r="T617" s="112"/>
      <c r="U617" s="112"/>
      <c r="V617" s="112"/>
      <c r="W617" s="112"/>
      <c r="X617" s="112"/>
      <c r="Y617" s="112"/>
      <c r="Z617" s="112"/>
    </row>
    <row r="618" spans="1:26" ht="13.5" customHeight="1">
      <c r="A618" s="112"/>
      <c r="B618" s="112"/>
      <c r="C618" s="112"/>
      <c r="D618" s="112"/>
      <c r="E618" s="28"/>
      <c r="F618" s="112"/>
      <c r="G618" s="243"/>
      <c r="H618" s="112"/>
      <c r="I618" s="112"/>
      <c r="J618" s="112"/>
      <c r="K618" s="112"/>
      <c r="L618" s="112"/>
      <c r="M618" s="112"/>
      <c r="N618" s="112"/>
      <c r="O618" s="112"/>
      <c r="P618" s="112"/>
      <c r="Q618" s="112"/>
      <c r="R618" s="112"/>
      <c r="S618" s="112"/>
      <c r="T618" s="112"/>
      <c r="U618" s="112"/>
      <c r="V618" s="112"/>
      <c r="W618" s="112"/>
      <c r="X618" s="112"/>
      <c r="Y618" s="112"/>
      <c r="Z618" s="112"/>
    </row>
    <row r="619" spans="1:26" ht="13.5" customHeight="1">
      <c r="A619" s="112"/>
      <c r="B619" s="112"/>
      <c r="C619" s="112"/>
      <c r="D619" s="112"/>
      <c r="E619" s="28"/>
      <c r="F619" s="112"/>
      <c r="G619" s="243"/>
      <c r="H619" s="112"/>
      <c r="I619" s="112"/>
      <c r="J619" s="112"/>
      <c r="K619" s="112"/>
      <c r="L619" s="112"/>
      <c r="M619" s="112"/>
      <c r="N619" s="112"/>
      <c r="O619" s="112"/>
      <c r="P619" s="112"/>
      <c r="Q619" s="112"/>
      <c r="R619" s="112"/>
      <c r="S619" s="112"/>
      <c r="T619" s="112"/>
      <c r="U619" s="112"/>
      <c r="V619" s="112"/>
      <c r="W619" s="112"/>
      <c r="X619" s="112"/>
      <c r="Y619" s="112"/>
      <c r="Z619" s="112"/>
    </row>
    <row r="620" spans="1:26" ht="13.5" customHeight="1">
      <c r="A620" s="112"/>
      <c r="B620" s="112"/>
      <c r="C620" s="112"/>
      <c r="D620" s="112"/>
      <c r="E620" s="28"/>
      <c r="F620" s="112"/>
      <c r="G620" s="243"/>
      <c r="H620" s="112"/>
      <c r="I620" s="112"/>
      <c r="J620" s="112"/>
      <c r="K620" s="112"/>
      <c r="L620" s="112"/>
      <c r="M620" s="112"/>
      <c r="N620" s="112"/>
      <c r="O620" s="112"/>
      <c r="P620" s="112"/>
      <c r="Q620" s="112"/>
      <c r="R620" s="112"/>
      <c r="S620" s="112"/>
      <c r="T620" s="112"/>
      <c r="U620" s="112"/>
      <c r="V620" s="112"/>
      <c r="W620" s="112"/>
      <c r="X620" s="112"/>
      <c r="Y620" s="112"/>
      <c r="Z620" s="112"/>
    </row>
    <row r="621" spans="1:26" ht="13.5" customHeight="1">
      <c r="A621" s="112"/>
      <c r="B621" s="112"/>
      <c r="C621" s="112"/>
      <c r="D621" s="112"/>
      <c r="E621" s="28"/>
      <c r="F621" s="112"/>
      <c r="G621" s="243"/>
      <c r="H621" s="112"/>
      <c r="I621" s="112"/>
      <c r="J621" s="112"/>
      <c r="K621" s="112"/>
      <c r="L621" s="112"/>
      <c r="M621" s="112"/>
      <c r="N621" s="112"/>
      <c r="O621" s="112"/>
      <c r="P621" s="112"/>
      <c r="Q621" s="112"/>
      <c r="R621" s="112"/>
      <c r="S621" s="112"/>
      <c r="T621" s="112"/>
      <c r="U621" s="112"/>
      <c r="V621" s="112"/>
      <c r="W621" s="112"/>
      <c r="X621" s="112"/>
      <c r="Y621" s="112"/>
      <c r="Z621" s="112"/>
    </row>
    <row r="622" spans="1:26" ht="13.5" customHeight="1">
      <c r="A622" s="112"/>
      <c r="B622" s="112"/>
      <c r="C622" s="112"/>
      <c r="D622" s="112"/>
      <c r="E622" s="28"/>
      <c r="F622" s="112"/>
      <c r="G622" s="243"/>
      <c r="H622" s="112"/>
      <c r="I622" s="112"/>
      <c r="J622" s="112"/>
      <c r="K622" s="112"/>
      <c r="L622" s="112"/>
      <c r="M622" s="112"/>
      <c r="N622" s="112"/>
      <c r="O622" s="112"/>
      <c r="P622" s="112"/>
      <c r="Q622" s="112"/>
      <c r="R622" s="112"/>
      <c r="S622" s="112"/>
      <c r="T622" s="112"/>
      <c r="U622" s="112"/>
      <c r="V622" s="112"/>
      <c r="W622" s="112"/>
      <c r="X622" s="112"/>
      <c r="Y622" s="112"/>
      <c r="Z622" s="112"/>
    </row>
    <row r="623" spans="1:26" ht="13.5" customHeight="1">
      <c r="A623" s="112"/>
      <c r="B623" s="112"/>
      <c r="C623" s="112"/>
      <c r="D623" s="112"/>
      <c r="E623" s="28"/>
      <c r="F623" s="112"/>
      <c r="G623" s="243"/>
      <c r="H623" s="112"/>
      <c r="I623" s="112"/>
      <c r="J623" s="112"/>
      <c r="K623" s="112"/>
      <c r="L623" s="112"/>
      <c r="M623" s="112"/>
      <c r="N623" s="112"/>
      <c r="O623" s="112"/>
      <c r="P623" s="112"/>
      <c r="Q623" s="112"/>
      <c r="R623" s="112"/>
      <c r="S623" s="112"/>
      <c r="T623" s="112"/>
      <c r="U623" s="112"/>
      <c r="V623" s="112"/>
      <c r="W623" s="112"/>
      <c r="X623" s="112"/>
      <c r="Y623" s="112"/>
      <c r="Z623" s="112"/>
    </row>
    <row r="624" spans="1:26" ht="13.5" customHeight="1">
      <c r="A624" s="112"/>
      <c r="B624" s="112"/>
      <c r="C624" s="112"/>
      <c r="D624" s="112"/>
      <c r="E624" s="28"/>
      <c r="F624" s="112"/>
      <c r="G624" s="243"/>
      <c r="H624" s="112"/>
      <c r="I624" s="112"/>
      <c r="J624" s="112"/>
      <c r="K624" s="112"/>
      <c r="L624" s="112"/>
      <c r="M624" s="112"/>
      <c r="N624" s="112"/>
      <c r="O624" s="112"/>
      <c r="P624" s="112"/>
      <c r="Q624" s="112"/>
      <c r="R624" s="112"/>
      <c r="S624" s="112"/>
      <c r="T624" s="112"/>
      <c r="U624" s="112"/>
      <c r="V624" s="112"/>
      <c r="W624" s="112"/>
      <c r="X624" s="112"/>
      <c r="Y624" s="112"/>
      <c r="Z624" s="112"/>
    </row>
    <row r="625" spans="1:26" ht="13.5" customHeight="1">
      <c r="A625" s="112"/>
      <c r="B625" s="112"/>
      <c r="C625" s="112"/>
      <c r="D625" s="112"/>
      <c r="E625" s="28"/>
      <c r="F625" s="112"/>
      <c r="G625" s="243"/>
      <c r="H625" s="112"/>
      <c r="I625" s="112"/>
      <c r="J625" s="112"/>
      <c r="K625" s="112"/>
      <c r="L625" s="112"/>
      <c r="M625" s="112"/>
      <c r="N625" s="112"/>
      <c r="O625" s="112"/>
      <c r="P625" s="112"/>
      <c r="Q625" s="112"/>
      <c r="R625" s="112"/>
      <c r="S625" s="112"/>
      <c r="T625" s="112"/>
      <c r="U625" s="112"/>
      <c r="V625" s="112"/>
      <c r="W625" s="112"/>
      <c r="X625" s="112"/>
      <c r="Y625" s="112"/>
      <c r="Z625" s="112"/>
    </row>
    <row r="626" spans="1:26" ht="13.5" customHeight="1">
      <c r="A626" s="112"/>
      <c r="B626" s="112"/>
      <c r="C626" s="112"/>
      <c r="D626" s="112"/>
      <c r="E626" s="28"/>
      <c r="F626" s="112"/>
      <c r="G626" s="243"/>
      <c r="H626" s="112"/>
      <c r="I626" s="112"/>
      <c r="J626" s="112"/>
      <c r="K626" s="112"/>
      <c r="L626" s="112"/>
      <c r="M626" s="112"/>
      <c r="N626" s="112"/>
      <c r="O626" s="112"/>
      <c r="P626" s="112"/>
      <c r="Q626" s="112"/>
      <c r="R626" s="112"/>
      <c r="S626" s="112"/>
      <c r="T626" s="112"/>
      <c r="U626" s="112"/>
      <c r="V626" s="112"/>
      <c r="W626" s="112"/>
      <c r="X626" s="112"/>
      <c r="Y626" s="112"/>
      <c r="Z626" s="112"/>
    </row>
    <row r="627" spans="1:26" ht="13.5" customHeight="1">
      <c r="A627" s="112"/>
      <c r="B627" s="112"/>
      <c r="C627" s="112"/>
      <c r="D627" s="112"/>
      <c r="E627" s="28"/>
      <c r="F627" s="112"/>
      <c r="G627" s="243"/>
      <c r="H627" s="112"/>
      <c r="I627" s="112"/>
      <c r="J627" s="112"/>
      <c r="K627" s="112"/>
      <c r="L627" s="112"/>
      <c r="M627" s="112"/>
      <c r="N627" s="112"/>
      <c r="O627" s="112"/>
      <c r="P627" s="112"/>
      <c r="Q627" s="112"/>
      <c r="R627" s="112"/>
      <c r="S627" s="112"/>
      <c r="T627" s="112"/>
      <c r="U627" s="112"/>
      <c r="V627" s="112"/>
      <c r="W627" s="112"/>
      <c r="X627" s="112"/>
      <c r="Y627" s="112"/>
      <c r="Z627" s="112"/>
    </row>
    <row r="628" spans="1:26" ht="13.5" customHeight="1">
      <c r="A628" s="112"/>
      <c r="B628" s="112"/>
      <c r="C628" s="112"/>
      <c r="D628" s="112"/>
      <c r="E628" s="28"/>
      <c r="F628" s="112"/>
      <c r="G628" s="243"/>
      <c r="H628" s="112"/>
      <c r="I628" s="112"/>
      <c r="J628" s="112"/>
      <c r="K628" s="112"/>
      <c r="L628" s="112"/>
      <c r="M628" s="112"/>
      <c r="N628" s="112"/>
      <c r="O628" s="112"/>
      <c r="P628" s="112"/>
      <c r="Q628" s="112"/>
      <c r="R628" s="112"/>
      <c r="S628" s="112"/>
      <c r="T628" s="112"/>
      <c r="U628" s="112"/>
      <c r="V628" s="112"/>
      <c r="W628" s="112"/>
      <c r="X628" s="112"/>
      <c r="Y628" s="112"/>
      <c r="Z628" s="112"/>
    </row>
    <row r="629" spans="1:26" ht="13.5" customHeight="1">
      <c r="A629" s="112"/>
      <c r="B629" s="112"/>
      <c r="C629" s="112"/>
      <c r="D629" s="112"/>
      <c r="E629" s="28"/>
      <c r="F629" s="112"/>
      <c r="G629" s="243"/>
      <c r="H629" s="112"/>
      <c r="I629" s="112"/>
      <c r="J629" s="112"/>
      <c r="K629" s="112"/>
      <c r="L629" s="112"/>
      <c r="M629" s="112"/>
      <c r="N629" s="112"/>
      <c r="O629" s="112"/>
      <c r="P629" s="112"/>
      <c r="Q629" s="112"/>
      <c r="R629" s="112"/>
      <c r="S629" s="112"/>
      <c r="T629" s="112"/>
      <c r="U629" s="112"/>
      <c r="V629" s="112"/>
      <c r="W629" s="112"/>
      <c r="X629" s="112"/>
      <c r="Y629" s="112"/>
      <c r="Z629" s="112"/>
    </row>
    <row r="630" spans="1:26" ht="13.5" customHeight="1">
      <c r="A630" s="112"/>
      <c r="B630" s="112"/>
      <c r="C630" s="112"/>
      <c r="D630" s="112"/>
      <c r="E630" s="28"/>
      <c r="F630" s="112"/>
      <c r="G630" s="243"/>
      <c r="H630" s="112"/>
      <c r="I630" s="112"/>
      <c r="J630" s="112"/>
      <c r="K630" s="112"/>
      <c r="L630" s="112"/>
      <c r="M630" s="112"/>
      <c r="N630" s="112"/>
      <c r="O630" s="112"/>
      <c r="P630" s="112"/>
      <c r="Q630" s="112"/>
      <c r="R630" s="112"/>
      <c r="S630" s="112"/>
      <c r="T630" s="112"/>
      <c r="U630" s="112"/>
      <c r="V630" s="112"/>
      <c r="W630" s="112"/>
      <c r="X630" s="112"/>
      <c r="Y630" s="112"/>
      <c r="Z630" s="112"/>
    </row>
    <row r="631" spans="1:26" ht="13.5" customHeight="1">
      <c r="A631" s="112"/>
      <c r="B631" s="112"/>
      <c r="C631" s="112"/>
      <c r="D631" s="112"/>
      <c r="E631" s="28"/>
      <c r="F631" s="112"/>
      <c r="G631" s="243"/>
      <c r="H631" s="112"/>
      <c r="I631" s="112"/>
      <c r="J631" s="112"/>
      <c r="K631" s="112"/>
      <c r="L631" s="112"/>
      <c r="M631" s="112"/>
      <c r="N631" s="112"/>
      <c r="O631" s="112"/>
      <c r="P631" s="112"/>
      <c r="Q631" s="112"/>
      <c r="R631" s="112"/>
      <c r="S631" s="112"/>
      <c r="T631" s="112"/>
      <c r="U631" s="112"/>
      <c r="V631" s="112"/>
      <c r="W631" s="112"/>
      <c r="X631" s="112"/>
      <c r="Y631" s="112"/>
      <c r="Z631" s="112"/>
    </row>
    <row r="632" spans="1:26" ht="13.5" customHeight="1">
      <c r="A632" s="112"/>
      <c r="B632" s="112"/>
      <c r="C632" s="112"/>
      <c r="D632" s="112"/>
      <c r="E632" s="28"/>
      <c r="F632" s="112"/>
      <c r="G632" s="243"/>
      <c r="H632" s="112"/>
      <c r="I632" s="112"/>
      <c r="J632" s="112"/>
      <c r="K632" s="112"/>
      <c r="L632" s="112"/>
      <c r="M632" s="112"/>
      <c r="N632" s="112"/>
      <c r="O632" s="112"/>
      <c r="P632" s="112"/>
      <c r="Q632" s="112"/>
      <c r="R632" s="112"/>
      <c r="S632" s="112"/>
      <c r="T632" s="112"/>
      <c r="U632" s="112"/>
      <c r="V632" s="112"/>
      <c r="W632" s="112"/>
      <c r="X632" s="112"/>
      <c r="Y632" s="112"/>
      <c r="Z632" s="112"/>
    </row>
    <row r="633" spans="1:26" ht="13.5" customHeight="1">
      <c r="A633" s="112"/>
      <c r="B633" s="112"/>
      <c r="C633" s="112"/>
      <c r="D633" s="112"/>
      <c r="E633" s="28"/>
      <c r="F633" s="112"/>
      <c r="G633" s="243"/>
      <c r="H633" s="112"/>
      <c r="I633" s="112"/>
      <c r="J633" s="112"/>
      <c r="K633" s="112"/>
      <c r="L633" s="112"/>
      <c r="M633" s="112"/>
      <c r="N633" s="112"/>
      <c r="O633" s="112"/>
      <c r="P633" s="112"/>
      <c r="Q633" s="112"/>
      <c r="R633" s="112"/>
      <c r="S633" s="112"/>
      <c r="T633" s="112"/>
      <c r="U633" s="112"/>
      <c r="V633" s="112"/>
      <c r="W633" s="112"/>
      <c r="X633" s="112"/>
      <c r="Y633" s="112"/>
      <c r="Z633" s="112"/>
    </row>
    <row r="634" spans="1:26" ht="13.5" customHeight="1">
      <c r="A634" s="112"/>
      <c r="B634" s="112"/>
      <c r="C634" s="112"/>
      <c r="D634" s="112"/>
      <c r="E634" s="28"/>
      <c r="F634" s="112"/>
      <c r="G634" s="243"/>
      <c r="H634" s="112"/>
      <c r="I634" s="112"/>
      <c r="J634" s="112"/>
      <c r="K634" s="112"/>
      <c r="L634" s="112"/>
      <c r="M634" s="112"/>
      <c r="N634" s="112"/>
      <c r="O634" s="112"/>
      <c r="P634" s="112"/>
      <c r="Q634" s="112"/>
      <c r="R634" s="112"/>
      <c r="S634" s="112"/>
      <c r="T634" s="112"/>
      <c r="U634" s="112"/>
      <c r="V634" s="112"/>
      <c r="W634" s="112"/>
      <c r="X634" s="112"/>
      <c r="Y634" s="112"/>
      <c r="Z634" s="112"/>
    </row>
    <row r="635" spans="1:26" ht="13.5" customHeight="1">
      <c r="A635" s="112"/>
      <c r="B635" s="112"/>
      <c r="C635" s="112"/>
      <c r="D635" s="112"/>
      <c r="E635" s="28"/>
      <c r="F635" s="112"/>
      <c r="G635" s="243"/>
      <c r="H635" s="112"/>
      <c r="I635" s="112"/>
      <c r="J635" s="112"/>
      <c r="K635" s="112"/>
      <c r="L635" s="112"/>
      <c r="M635" s="112"/>
      <c r="N635" s="112"/>
      <c r="O635" s="112"/>
      <c r="P635" s="112"/>
      <c r="Q635" s="112"/>
      <c r="R635" s="112"/>
      <c r="S635" s="112"/>
      <c r="T635" s="112"/>
      <c r="U635" s="112"/>
      <c r="V635" s="112"/>
      <c r="W635" s="112"/>
      <c r="X635" s="112"/>
      <c r="Y635" s="112"/>
      <c r="Z635" s="112"/>
    </row>
    <row r="636" spans="1:26" ht="13.5" customHeight="1">
      <c r="A636" s="112"/>
      <c r="B636" s="112"/>
      <c r="C636" s="112"/>
      <c r="D636" s="112"/>
      <c r="E636" s="28"/>
      <c r="F636" s="112"/>
      <c r="G636" s="243"/>
      <c r="H636" s="112"/>
      <c r="I636" s="112"/>
      <c r="J636" s="112"/>
      <c r="K636" s="112"/>
      <c r="L636" s="112"/>
      <c r="M636" s="112"/>
      <c r="N636" s="112"/>
      <c r="O636" s="112"/>
      <c r="P636" s="112"/>
      <c r="Q636" s="112"/>
      <c r="R636" s="112"/>
      <c r="S636" s="112"/>
      <c r="T636" s="112"/>
      <c r="U636" s="112"/>
      <c r="V636" s="112"/>
      <c r="W636" s="112"/>
      <c r="X636" s="112"/>
      <c r="Y636" s="112"/>
      <c r="Z636" s="112"/>
    </row>
    <row r="637" spans="1:26" ht="13.5" customHeight="1">
      <c r="A637" s="112"/>
      <c r="B637" s="112"/>
      <c r="C637" s="112"/>
      <c r="D637" s="112"/>
      <c r="E637" s="28"/>
      <c r="F637" s="112"/>
      <c r="G637" s="243"/>
      <c r="H637" s="112"/>
      <c r="I637" s="112"/>
      <c r="J637" s="112"/>
      <c r="K637" s="112"/>
      <c r="L637" s="112"/>
      <c r="M637" s="112"/>
      <c r="N637" s="112"/>
      <c r="O637" s="112"/>
      <c r="P637" s="112"/>
      <c r="Q637" s="112"/>
      <c r="R637" s="112"/>
      <c r="S637" s="112"/>
      <c r="T637" s="112"/>
      <c r="U637" s="112"/>
      <c r="V637" s="112"/>
      <c r="W637" s="112"/>
      <c r="X637" s="112"/>
      <c r="Y637" s="112"/>
      <c r="Z637" s="112"/>
    </row>
    <row r="638" spans="1:26" ht="13.5" customHeight="1">
      <c r="A638" s="112"/>
      <c r="B638" s="112"/>
      <c r="C638" s="112"/>
      <c r="D638" s="112"/>
      <c r="E638" s="28"/>
      <c r="F638" s="112"/>
      <c r="G638" s="243"/>
      <c r="H638" s="112"/>
      <c r="I638" s="112"/>
      <c r="J638" s="112"/>
      <c r="K638" s="112"/>
      <c r="L638" s="112"/>
      <c r="M638" s="112"/>
      <c r="N638" s="112"/>
      <c r="O638" s="112"/>
      <c r="P638" s="112"/>
      <c r="Q638" s="112"/>
      <c r="R638" s="112"/>
      <c r="S638" s="112"/>
      <c r="T638" s="112"/>
      <c r="U638" s="112"/>
      <c r="V638" s="112"/>
      <c r="W638" s="112"/>
      <c r="X638" s="112"/>
      <c r="Y638" s="112"/>
      <c r="Z638" s="112"/>
    </row>
    <row r="639" spans="1:26" ht="13.5" customHeight="1">
      <c r="A639" s="112"/>
      <c r="B639" s="112"/>
      <c r="C639" s="112"/>
      <c r="D639" s="112"/>
      <c r="E639" s="28"/>
      <c r="F639" s="112"/>
      <c r="G639" s="243"/>
      <c r="H639" s="112"/>
      <c r="I639" s="112"/>
      <c r="J639" s="112"/>
      <c r="K639" s="112"/>
      <c r="L639" s="112"/>
      <c r="M639" s="112"/>
      <c r="N639" s="112"/>
      <c r="O639" s="112"/>
      <c r="P639" s="112"/>
      <c r="Q639" s="112"/>
      <c r="R639" s="112"/>
      <c r="S639" s="112"/>
      <c r="T639" s="112"/>
      <c r="U639" s="112"/>
      <c r="V639" s="112"/>
      <c r="W639" s="112"/>
      <c r="X639" s="112"/>
      <c r="Y639" s="112"/>
      <c r="Z639" s="112"/>
    </row>
    <row r="640" spans="1:26" ht="13.5" customHeight="1">
      <c r="A640" s="112"/>
      <c r="B640" s="112"/>
      <c r="C640" s="112"/>
      <c r="D640" s="112"/>
      <c r="E640" s="28"/>
      <c r="F640" s="112"/>
      <c r="G640" s="243"/>
      <c r="H640" s="112"/>
      <c r="I640" s="112"/>
      <c r="J640" s="112"/>
      <c r="K640" s="112"/>
      <c r="L640" s="112"/>
      <c r="M640" s="112"/>
      <c r="N640" s="112"/>
      <c r="O640" s="112"/>
      <c r="P640" s="112"/>
      <c r="Q640" s="112"/>
      <c r="R640" s="112"/>
      <c r="S640" s="112"/>
      <c r="T640" s="112"/>
      <c r="U640" s="112"/>
      <c r="V640" s="112"/>
      <c r="W640" s="112"/>
      <c r="X640" s="112"/>
      <c r="Y640" s="112"/>
      <c r="Z640" s="112"/>
    </row>
    <row r="641" spans="1:26" ht="13.5" customHeight="1">
      <c r="A641" s="112"/>
      <c r="B641" s="112"/>
      <c r="C641" s="112"/>
      <c r="D641" s="112"/>
      <c r="E641" s="28"/>
      <c r="F641" s="112"/>
      <c r="G641" s="243"/>
      <c r="H641" s="112"/>
      <c r="I641" s="112"/>
      <c r="J641" s="112"/>
      <c r="K641" s="112"/>
      <c r="L641" s="112"/>
      <c r="M641" s="112"/>
      <c r="N641" s="112"/>
      <c r="O641" s="112"/>
      <c r="P641" s="112"/>
      <c r="Q641" s="112"/>
      <c r="R641" s="112"/>
      <c r="S641" s="112"/>
      <c r="T641" s="112"/>
      <c r="U641" s="112"/>
      <c r="V641" s="112"/>
      <c r="W641" s="112"/>
      <c r="X641" s="112"/>
      <c r="Y641" s="112"/>
      <c r="Z641" s="112"/>
    </row>
    <row r="642" spans="1:26" ht="13.5" customHeight="1">
      <c r="A642" s="112"/>
      <c r="B642" s="112"/>
      <c r="C642" s="112"/>
      <c r="D642" s="112"/>
      <c r="E642" s="28"/>
      <c r="F642" s="112"/>
      <c r="G642" s="243"/>
      <c r="H642" s="112"/>
      <c r="I642" s="112"/>
      <c r="J642" s="112"/>
      <c r="K642" s="112"/>
      <c r="L642" s="112"/>
      <c r="M642" s="112"/>
      <c r="N642" s="112"/>
      <c r="O642" s="112"/>
      <c r="P642" s="112"/>
      <c r="Q642" s="112"/>
      <c r="R642" s="112"/>
      <c r="S642" s="112"/>
      <c r="T642" s="112"/>
      <c r="U642" s="112"/>
      <c r="V642" s="112"/>
      <c r="W642" s="112"/>
      <c r="X642" s="112"/>
      <c r="Y642" s="112"/>
      <c r="Z642" s="112"/>
    </row>
    <row r="643" spans="1:26" ht="13.5" customHeight="1">
      <c r="A643" s="112"/>
      <c r="B643" s="112"/>
      <c r="C643" s="112"/>
      <c r="D643" s="112"/>
      <c r="E643" s="28"/>
      <c r="F643" s="112"/>
      <c r="G643" s="243"/>
      <c r="H643" s="112"/>
      <c r="I643" s="112"/>
      <c r="J643" s="112"/>
      <c r="K643" s="112"/>
      <c r="L643" s="112"/>
      <c r="M643" s="112"/>
      <c r="N643" s="112"/>
      <c r="O643" s="112"/>
      <c r="P643" s="112"/>
      <c r="Q643" s="112"/>
      <c r="R643" s="112"/>
      <c r="S643" s="112"/>
      <c r="T643" s="112"/>
      <c r="U643" s="112"/>
      <c r="V643" s="112"/>
      <c r="W643" s="112"/>
      <c r="X643" s="112"/>
      <c r="Y643" s="112"/>
      <c r="Z643" s="112"/>
    </row>
    <row r="644" spans="1:26" ht="13.5" customHeight="1">
      <c r="A644" s="112"/>
      <c r="B644" s="112"/>
      <c r="C644" s="112"/>
      <c r="D644" s="112"/>
      <c r="E644" s="28"/>
      <c r="F644" s="112"/>
      <c r="G644" s="243"/>
      <c r="H644" s="112"/>
      <c r="I644" s="112"/>
      <c r="J644" s="112"/>
      <c r="K644" s="112"/>
      <c r="L644" s="112"/>
      <c r="M644" s="112"/>
      <c r="N644" s="112"/>
      <c r="O644" s="112"/>
      <c r="P644" s="112"/>
      <c r="Q644" s="112"/>
      <c r="R644" s="112"/>
      <c r="S644" s="112"/>
      <c r="T644" s="112"/>
      <c r="U644" s="112"/>
      <c r="V644" s="112"/>
      <c r="W644" s="112"/>
      <c r="X644" s="112"/>
      <c r="Y644" s="112"/>
      <c r="Z644" s="112"/>
    </row>
    <row r="645" spans="1:26" ht="13.5" customHeight="1">
      <c r="A645" s="112"/>
      <c r="B645" s="112"/>
      <c r="C645" s="112"/>
      <c r="D645" s="112"/>
      <c r="E645" s="28"/>
      <c r="F645" s="112"/>
      <c r="G645" s="243"/>
      <c r="H645" s="112"/>
      <c r="I645" s="112"/>
      <c r="J645" s="112"/>
      <c r="K645" s="112"/>
      <c r="L645" s="112"/>
      <c r="M645" s="112"/>
      <c r="N645" s="112"/>
      <c r="O645" s="112"/>
      <c r="P645" s="112"/>
      <c r="Q645" s="112"/>
      <c r="R645" s="112"/>
      <c r="S645" s="112"/>
      <c r="T645" s="112"/>
      <c r="U645" s="112"/>
      <c r="V645" s="112"/>
      <c r="W645" s="112"/>
      <c r="X645" s="112"/>
      <c r="Y645" s="112"/>
      <c r="Z645" s="112"/>
    </row>
    <row r="646" spans="1:26" ht="13.5" customHeight="1">
      <c r="A646" s="112"/>
      <c r="B646" s="112"/>
      <c r="C646" s="112"/>
      <c r="D646" s="112"/>
      <c r="E646" s="28"/>
      <c r="F646" s="112"/>
      <c r="G646" s="243"/>
      <c r="H646" s="112"/>
      <c r="I646" s="112"/>
      <c r="J646" s="112"/>
      <c r="K646" s="112"/>
      <c r="L646" s="112"/>
      <c r="M646" s="112"/>
      <c r="N646" s="112"/>
      <c r="O646" s="112"/>
      <c r="P646" s="112"/>
      <c r="Q646" s="112"/>
      <c r="R646" s="112"/>
      <c r="S646" s="112"/>
      <c r="T646" s="112"/>
      <c r="U646" s="112"/>
      <c r="V646" s="112"/>
      <c r="W646" s="112"/>
      <c r="X646" s="112"/>
      <c r="Y646" s="112"/>
      <c r="Z646" s="112"/>
    </row>
    <row r="647" spans="1:26" ht="13.5" customHeight="1">
      <c r="A647" s="112"/>
      <c r="B647" s="112"/>
      <c r="C647" s="112"/>
      <c r="D647" s="112"/>
      <c r="E647" s="28"/>
      <c r="F647" s="112"/>
      <c r="G647" s="243"/>
      <c r="H647" s="112"/>
      <c r="I647" s="112"/>
      <c r="J647" s="112"/>
      <c r="K647" s="112"/>
      <c r="L647" s="112"/>
      <c r="M647" s="112"/>
      <c r="N647" s="112"/>
      <c r="O647" s="112"/>
      <c r="P647" s="112"/>
      <c r="Q647" s="112"/>
      <c r="R647" s="112"/>
      <c r="S647" s="112"/>
      <c r="T647" s="112"/>
      <c r="U647" s="112"/>
      <c r="V647" s="112"/>
      <c r="W647" s="112"/>
      <c r="X647" s="112"/>
      <c r="Y647" s="112"/>
      <c r="Z647" s="112"/>
    </row>
    <row r="648" spans="1:26" ht="13.5" customHeight="1">
      <c r="A648" s="112"/>
      <c r="B648" s="112"/>
      <c r="C648" s="112"/>
      <c r="D648" s="112"/>
      <c r="E648" s="28"/>
      <c r="F648" s="112"/>
      <c r="G648" s="243"/>
      <c r="H648" s="112"/>
      <c r="I648" s="112"/>
      <c r="J648" s="112"/>
      <c r="K648" s="112"/>
      <c r="L648" s="112"/>
      <c r="M648" s="112"/>
      <c r="N648" s="112"/>
      <c r="O648" s="112"/>
      <c r="P648" s="112"/>
      <c r="Q648" s="112"/>
      <c r="R648" s="112"/>
      <c r="S648" s="112"/>
      <c r="T648" s="112"/>
      <c r="U648" s="112"/>
      <c r="V648" s="112"/>
      <c r="W648" s="112"/>
      <c r="X648" s="112"/>
      <c r="Y648" s="112"/>
      <c r="Z648" s="112"/>
    </row>
    <row r="649" spans="1:26" ht="13.5" customHeight="1">
      <c r="A649" s="112"/>
      <c r="B649" s="112"/>
      <c r="C649" s="112"/>
      <c r="D649" s="112"/>
      <c r="E649" s="28"/>
      <c r="F649" s="112"/>
      <c r="G649" s="243"/>
      <c r="H649" s="112"/>
      <c r="I649" s="112"/>
      <c r="J649" s="112"/>
      <c r="K649" s="112"/>
      <c r="L649" s="112"/>
      <c r="M649" s="112"/>
      <c r="N649" s="112"/>
      <c r="O649" s="112"/>
      <c r="P649" s="112"/>
      <c r="Q649" s="112"/>
      <c r="R649" s="112"/>
      <c r="S649" s="112"/>
      <c r="T649" s="112"/>
      <c r="U649" s="112"/>
      <c r="V649" s="112"/>
      <c r="W649" s="112"/>
      <c r="X649" s="112"/>
      <c r="Y649" s="112"/>
      <c r="Z649" s="112"/>
    </row>
    <row r="650" spans="1:26" ht="13.5" customHeight="1">
      <c r="A650" s="112"/>
      <c r="B650" s="112"/>
      <c r="C650" s="112"/>
      <c r="D650" s="112"/>
      <c r="E650" s="28"/>
      <c r="F650" s="112"/>
      <c r="G650" s="243"/>
      <c r="H650" s="112"/>
      <c r="I650" s="112"/>
      <c r="J650" s="112"/>
      <c r="K650" s="112"/>
      <c r="L650" s="112"/>
      <c r="M650" s="112"/>
      <c r="N650" s="112"/>
      <c r="O650" s="112"/>
      <c r="P650" s="112"/>
      <c r="Q650" s="112"/>
      <c r="R650" s="112"/>
      <c r="S650" s="112"/>
      <c r="T650" s="112"/>
      <c r="U650" s="112"/>
      <c r="V650" s="112"/>
      <c r="W650" s="112"/>
      <c r="X650" s="112"/>
      <c r="Y650" s="112"/>
      <c r="Z650" s="112"/>
    </row>
    <row r="651" spans="1:26" ht="13.5" customHeight="1">
      <c r="A651" s="112"/>
      <c r="B651" s="112"/>
      <c r="C651" s="112"/>
      <c r="D651" s="112"/>
      <c r="E651" s="28"/>
      <c r="F651" s="112"/>
      <c r="G651" s="243"/>
      <c r="H651" s="112"/>
      <c r="I651" s="112"/>
      <c r="J651" s="112"/>
      <c r="K651" s="112"/>
      <c r="L651" s="112"/>
      <c r="M651" s="112"/>
      <c r="N651" s="112"/>
      <c r="O651" s="112"/>
      <c r="P651" s="112"/>
      <c r="Q651" s="112"/>
      <c r="R651" s="112"/>
      <c r="S651" s="112"/>
      <c r="T651" s="112"/>
      <c r="U651" s="112"/>
      <c r="V651" s="112"/>
      <c r="W651" s="112"/>
      <c r="X651" s="112"/>
      <c r="Y651" s="112"/>
      <c r="Z651" s="112"/>
    </row>
    <row r="652" spans="1:26" ht="13.5" customHeight="1">
      <c r="A652" s="112"/>
      <c r="B652" s="112"/>
      <c r="C652" s="112"/>
      <c r="D652" s="112"/>
      <c r="E652" s="28"/>
      <c r="F652" s="112"/>
      <c r="G652" s="243"/>
      <c r="H652" s="112"/>
      <c r="I652" s="112"/>
      <c r="J652" s="112"/>
      <c r="K652" s="112"/>
      <c r="L652" s="112"/>
      <c r="M652" s="112"/>
      <c r="N652" s="112"/>
      <c r="O652" s="112"/>
      <c r="P652" s="112"/>
      <c r="Q652" s="112"/>
      <c r="R652" s="112"/>
      <c r="S652" s="112"/>
      <c r="T652" s="112"/>
      <c r="U652" s="112"/>
      <c r="V652" s="112"/>
      <c r="W652" s="112"/>
      <c r="X652" s="112"/>
      <c r="Y652" s="112"/>
      <c r="Z652" s="112"/>
    </row>
    <row r="653" spans="1:26" ht="13.5" customHeight="1">
      <c r="A653" s="112"/>
      <c r="B653" s="112"/>
      <c r="C653" s="112"/>
      <c r="D653" s="112"/>
      <c r="E653" s="28"/>
      <c r="F653" s="112"/>
      <c r="G653" s="243"/>
      <c r="H653" s="112"/>
      <c r="I653" s="112"/>
      <c r="J653" s="112"/>
      <c r="K653" s="112"/>
      <c r="L653" s="112"/>
      <c r="M653" s="112"/>
      <c r="N653" s="112"/>
      <c r="O653" s="112"/>
      <c r="P653" s="112"/>
      <c r="Q653" s="112"/>
      <c r="R653" s="112"/>
      <c r="S653" s="112"/>
      <c r="T653" s="112"/>
      <c r="U653" s="112"/>
      <c r="V653" s="112"/>
      <c r="W653" s="112"/>
      <c r="X653" s="112"/>
      <c r="Y653" s="112"/>
      <c r="Z653" s="112"/>
    </row>
    <row r="654" spans="1:26" ht="13.5" customHeight="1">
      <c r="A654" s="112"/>
      <c r="B654" s="112"/>
      <c r="C654" s="112"/>
      <c r="D654" s="112"/>
      <c r="E654" s="28"/>
      <c r="F654" s="112"/>
      <c r="G654" s="243"/>
      <c r="H654" s="112"/>
      <c r="I654" s="112"/>
      <c r="J654" s="112"/>
      <c r="K654" s="112"/>
      <c r="L654" s="112"/>
      <c r="M654" s="112"/>
      <c r="N654" s="112"/>
      <c r="O654" s="112"/>
      <c r="P654" s="112"/>
      <c r="Q654" s="112"/>
      <c r="R654" s="112"/>
      <c r="S654" s="112"/>
      <c r="T654" s="112"/>
      <c r="U654" s="112"/>
      <c r="V654" s="112"/>
      <c r="W654" s="112"/>
      <c r="X654" s="112"/>
      <c r="Y654" s="112"/>
      <c r="Z654" s="112"/>
    </row>
    <row r="655" spans="1:26" ht="13.5" customHeight="1">
      <c r="A655" s="112"/>
      <c r="B655" s="112"/>
      <c r="C655" s="112"/>
      <c r="D655" s="112"/>
      <c r="E655" s="28"/>
      <c r="F655" s="112"/>
      <c r="G655" s="243"/>
      <c r="H655" s="112"/>
      <c r="I655" s="112"/>
      <c r="J655" s="112"/>
      <c r="K655" s="112"/>
      <c r="L655" s="112"/>
      <c r="M655" s="112"/>
      <c r="N655" s="112"/>
      <c r="O655" s="112"/>
      <c r="P655" s="112"/>
      <c r="Q655" s="112"/>
      <c r="R655" s="112"/>
      <c r="S655" s="112"/>
      <c r="T655" s="112"/>
      <c r="U655" s="112"/>
      <c r="V655" s="112"/>
      <c r="W655" s="112"/>
      <c r="X655" s="112"/>
      <c r="Y655" s="112"/>
      <c r="Z655" s="112"/>
    </row>
    <row r="656" spans="1:26" ht="13.5" customHeight="1">
      <c r="A656" s="112"/>
      <c r="B656" s="112"/>
      <c r="C656" s="112"/>
      <c r="D656" s="112"/>
      <c r="E656" s="28"/>
      <c r="F656" s="112"/>
      <c r="G656" s="243"/>
      <c r="H656" s="112"/>
      <c r="I656" s="112"/>
      <c r="J656" s="112"/>
      <c r="K656" s="112"/>
      <c r="L656" s="112"/>
      <c r="M656" s="112"/>
      <c r="N656" s="112"/>
      <c r="O656" s="112"/>
      <c r="P656" s="112"/>
      <c r="Q656" s="112"/>
      <c r="R656" s="112"/>
      <c r="S656" s="112"/>
      <c r="T656" s="112"/>
      <c r="U656" s="112"/>
      <c r="V656" s="112"/>
      <c r="W656" s="112"/>
      <c r="X656" s="112"/>
      <c r="Y656" s="112"/>
      <c r="Z656" s="112"/>
    </row>
    <row r="657" spans="1:26" ht="13.5" customHeight="1">
      <c r="A657" s="112"/>
      <c r="B657" s="112"/>
      <c r="C657" s="112"/>
      <c r="D657" s="112"/>
      <c r="E657" s="28"/>
      <c r="F657" s="112"/>
      <c r="G657" s="243"/>
      <c r="H657" s="112"/>
      <c r="I657" s="112"/>
      <c r="J657" s="112"/>
      <c r="K657" s="112"/>
      <c r="L657" s="112"/>
      <c r="M657" s="112"/>
      <c r="N657" s="112"/>
      <c r="O657" s="112"/>
      <c r="P657" s="112"/>
      <c r="Q657" s="112"/>
      <c r="R657" s="112"/>
      <c r="S657" s="112"/>
      <c r="T657" s="112"/>
      <c r="U657" s="112"/>
      <c r="V657" s="112"/>
      <c r="W657" s="112"/>
      <c r="X657" s="112"/>
      <c r="Y657" s="112"/>
      <c r="Z657" s="112"/>
    </row>
    <row r="658" spans="1:26" ht="13.5" customHeight="1">
      <c r="A658" s="112"/>
      <c r="B658" s="112"/>
      <c r="C658" s="112"/>
      <c r="D658" s="112"/>
      <c r="E658" s="28"/>
      <c r="F658" s="112"/>
      <c r="G658" s="243"/>
      <c r="H658" s="112"/>
      <c r="I658" s="112"/>
      <c r="J658" s="112"/>
      <c r="K658" s="112"/>
      <c r="L658" s="112"/>
      <c r="M658" s="112"/>
      <c r="N658" s="112"/>
      <c r="O658" s="112"/>
      <c r="P658" s="112"/>
      <c r="Q658" s="112"/>
      <c r="R658" s="112"/>
      <c r="S658" s="112"/>
      <c r="T658" s="112"/>
      <c r="U658" s="112"/>
      <c r="V658" s="112"/>
      <c r="W658" s="112"/>
      <c r="X658" s="112"/>
      <c r="Y658" s="112"/>
      <c r="Z658" s="112"/>
    </row>
    <row r="659" spans="1:26" ht="13.5" customHeight="1">
      <c r="A659" s="112"/>
      <c r="B659" s="112"/>
      <c r="C659" s="112"/>
      <c r="D659" s="112"/>
      <c r="E659" s="28"/>
      <c r="F659" s="112"/>
      <c r="G659" s="243"/>
      <c r="H659" s="112"/>
      <c r="I659" s="112"/>
      <c r="J659" s="112"/>
      <c r="K659" s="112"/>
      <c r="L659" s="112"/>
      <c r="M659" s="112"/>
      <c r="N659" s="112"/>
      <c r="O659" s="112"/>
      <c r="P659" s="112"/>
      <c r="Q659" s="112"/>
      <c r="R659" s="112"/>
      <c r="S659" s="112"/>
      <c r="T659" s="112"/>
      <c r="U659" s="112"/>
      <c r="V659" s="112"/>
      <c r="W659" s="112"/>
      <c r="X659" s="112"/>
      <c r="Y659" s="112"/>
      <c r="Z659" s="112"/>
    </row>
    <row r="660" spans="1:26" ht="13.5" customHeight="1">
      <c r="A660" s="112"/>
      <c r="B660" s="112"/>
      <c r="C660" s="112"/>
      <c r="D660" s="112"/>
      <c r="E660" s="28"/>
      <c r="F660" s="112"/>
      <c r="G660" s="243"/>
      <c r="H660" s="112"/>
      <c r="I660" s="112"/>
      <c r="J660" s="112"/>
      <c r="K660" s="112"/>
      <c r="L660" s="112"/>
      <c r="M660" s="112"/>
      <c r="N660" s="112"/>
      <c r="O660" s="112"/>
      <c r="P660" s="112"/>
      <c r="Q660" s="112"/>
      <c r="R660" s="112"/>
      <c r="S660" s="112"/>
      <c r="T660" s="112"/>
      <c r="U660" s="112"/>
      <c r="V660" s="112"/>
      <c r="W660" s="112"/>
      <c r="X660" s="112"/>
      <c r="Y660" s="112"/>
      <c r="Z660" s="112"/>
    </row>
    <row r="661" spans="1:26" ht="13.5" customHeight="1">
      <c r="A661" s="112"/>
      <c r="B661" s="112"/>
      <c r="C661" s="112"/>
      <c r="D661" s="112"/>
      <c r="E661" s="28"/>
      <c r="F661" s="112"/>
      <c r="G661" s="243"/>
      <c r="H661" s="112"/>
      <c r="I661" s="112"/>
      <c r="J661" s="112"/>
      <c r="K661" s="112"/>
      <c r="L661" s="112"/>
      <c r="M661" s="112"/>
      <c r="N661" s="112"/>
      <c r="O661" s="112"/>
      <c r="P661" s="112"/>
      <c r="Q661" s="112"/>
      <c r="R661" s="112"/>
      <c r="S661" s="112"/>
      <c r="T661" s="112"/>
      <c r="U661" s="112"/>
      <c r="V661" s="112"/>
      <c r="W661" s="112"/>
      <c r="X661" s="112"/>
      <c r="Y661" s="112"/>
      <c r="Z661" s="112"/>
    </row>
    <row r="662" spans="1:26" ht="13.5" customHeight="1">
      <c r="A662" s="112"/>
      <c r="B662" s="112"/>
      <c r="C662" s="112"/>
      <c r="D662" s="112"/>
      <c r="E662" s="28"/>
      <c r="F662" s="112"/>
      <c r="G662" s="243"/>
      <c r="H662" s="112"/>
      <c r="I662" s="112"/>
      <c r="J662" s="112"/>
      <c r="K662" s="112"/>
      <c r="L662" s="112"/>
      <c r="M662" s="112"/>
      <c r="N662" s="112"/>
      <c r="O662" s="112"/>
      <c r="P662" s="112"/>
      <c r="Q662" s="112"/>
      <c r="R662" s="112"/>
      <c r="S662" s="112"/>
      <c r="T662" s="112"/>
      <c r="U662" s="112"/>
      <c r="V662" s="112"/>
      <c r="W662" s="112"/>
      <c r="X662" s="112"/>
      <c r="Y662" s="112"/>
      <c r="Z662" s="112"/>
    </row>
    <row r="663" spans="1:26" ht="13.5" customHeight="1">
      <c r="A663" s="112"/>
      <c r="B663" s="112"/>
      <c r="C663" s="112"/>
      <c r="D663" s="112"/>
      <c r="E663" s="28"/>
      <c r="F663" s="112"/>
      <c r="G663" s="243"/>
      <c r="H663" s="112"/>
      <c r="I663" s="112"/>
      <c r="J663" s="112"/>
      <c r="K663" s="112"/>
      <c r="L663" s="112"/>
      <c r="M663" s="112"/>
      <c r="N663" s="112"/>
      <c r="O663" s="112"/>
      <c r="P663" s="112"/>
      <c r="Q663" s="112"/>
      <c r="R663" s="112"/>
      <c r="S663" s="112"/>
      <c r="T663" s="112"/>
      <c r="U663" s="112"/>
      <c r="V663" s="112"/>
      <c r="W663" s="112"/>
      <c r="X663" s="112"/>
      <c r="Y663" s="112"/>
      <c r="Z663" s="112"/>
    </row>
    <row r="664" spans="1:26" ht="13.5" customHeight="1">
      <c r="A664" s="112"/>
      <c r="B664" s="112"/>
      <c r="C664" s="112"/>
      <c r="D664" s="112"/>
      <c r="E664" s="28"/>
      <c r="F664" s="112"/>
      <c r="G664" s="243"/>
      <c r="H664" s="112"/>
      <c r="I664" s="112"/>
      <c r="J664" s="112"/>
      <c r="K664" s="112"/>
      <c r="L664" s="112"/>
      <c r="M664" s="112"/>
      <c r="N664" s="112"/>
      <c r="O664" s="112"/>
      <c r="P664" s="112"/>
      <c r="Q664" s="112"/>
      <c r="R664" s="112"/>
      <c r="S664" s="112"/>
      <c r="T664" s="112"/>
      <c r="U664" s="112"/>
      <c r="V664" s="112"/>
      <c r="W664" s="112"/>
      <c r="X664" s="112"/>
      <c r="Y664" s="112"/>
      <c r="Z664" s="112"/>
    </row>
    <row r="665" spans="1:26" ht="13.5" customHeight="1">
      <c r="A665" s="112"/>
      <c r="B665" s="112"/>
      <c r="C665" s="112"/>
      <c r="D665" s="112"/>
      <c r="E665" s="28"/>
      <c r="F665" s="112"/>
      <c r="G665" s="243"/>
      <c r="H665" s="112"/>
      <c r="I665" s="112"/>
      <c r="J665" s="112"/>
      <c r="K665" s="112"/>
      <c r="L665" s="112"/>
      <c r="M665" s="112"/>
      <c r="N665" s="112"/>
      <c r="O665" s="112"/>
      <c r="P665" s="112"/>
      <c r="Q665" s="112"/>
      <c r="R665" s="112"/>
      <c r="S665" s="112"/>
      <c r="T665" s="112"/>
      <c r="U665" s="112"/>
      <c r="V665" s="112"/>
      <c r="W665" s="112"/>
      <c r="X665" s="112"/>
      <c r="Y665" s="112"/>
      <c r="Z665" s="112"/>
    </row>
    <row r="666" spans="1:26" ht="13.5" customHeight="1">
      <c r="A666" s="112"/>
      <c r="B666" s="112"/>
      <c r="C666" s="112"/>
      <c r="D666" s="112"/>
      <c r="E666" s="28"/>
      <c r="F666" s="112"/>
      <c r="G666" s="243"/>
      <c r="H666" s="112"/>
      <c r="I666" s="112"/>
      <c r="J666" s="112"/>
      <c r="K666" s="112"/>
      <c r="L666" s="112"/>
      <c r="M666" s="112"/>
      <c r="N666" s="112"/>
      <c r="O666" s="112"/>
      <c r="P666" s="112"/>
      <c r="Q666" s="112"/>
      <c r="R666" s="112"/>
      <c r="S666" s="112"/>
      <c r="T666" s="112"/>
      <c r="U666" s="112"/>
      <c r="V666" s="112"/>
      <c r="W666" s="112"/>
      <c r="X666" s="112"/>
      <c r="Y666" s="112"/>
      <c r="Z666" s="112"/>
    </row>
    <row r="667" spans="1:26" ht="13.5" customHeight="1">
      <c r="A667" s="112"/>
      <c r="B667" s="112"/>
      <c r="C667" s="112"/>
      <c r="D667" s="112"/>
      <c r="E667" s="28"/>
      <c r="F667" s="112"/>
      <c r="G667" s="243"/>
      <c r="H667" s="112"/>
      <c r="I667" s="112"/>
      <c r="J667" s="112"/>
      <c r="K667" s="112"/>
      <c r="L667" s="112"/>
      <c r="M667" s="112"/>
      <c r="N667" s="112"/>
      <c r="O667" s="112"/>
      <c r="P667" s="112"/>
      <c r="Q667" s="112"/>
      <c r="R667" s="112"/>
      <c r="S667" s="112"/>
      <c r="T667" s="112"/>
      <c r="U667" s="112"/>
      <c r="V667" s="112"/>
      <c r="W667" s="112"/>
      <c r="X667" s="112"/>
      <c r="Y667" s="112"/>
      <c r="Z667" s="112"/>
    </row>
    <row r="668" spans="1:26" ht="13.5" customHeight="1">
      <c r="A668" s="112"/>
      <c r="B668" s="112"/>
      <c r="C668" s="112"/>
      <c r="D668" s="112"/>
      <c r="E668" s="28"/>
      <c r="F668" s="112"/>
      <c r="G668" s="243"/>
      <c r="H668" s="112"/>
      <c r="I668" s="112"/>
      <c r="J668" s="112"/>
      <c r="K668" s="112"/>
      <c r="L668" s="112"/>
      <c r="M668" s="112"/>
      <c r="N668" s="112"/>
      <c r="O668" s="112"/>
      <c r="P668" s="112"/>
      <c r="Q668" s="112"/>
      <c r="R668" s="112"/>
      <c r="S668" s="112"/>
      <c r="T668" s="112"/>
      <c r="U668" s="112"/>
      <c r="V668" s="112"/>
      <c r="W668" s="112"/>
      <c r="X668" s="112"/>
      <c r="Y668" s="112"/>
      <c r="Z668" s="112"/>
    </row>
    <row r="669" spans="1:26" ht="13.5" customHeight="1">
      <c r="A669" s="112"/>
      <c r="B669" s="112"/>
      <c r="C669" s="112"/>
      <c r="D669" s="112"/>
      <c r="E669" s="28"/>
      <c r="F669" s="112"/>
      <c r="G669" s="243"/>
      <c r="H669" s="112"/>
      <c r="I669" s="112"/>
      <c r="J669" s="112"/>
      <c r="K669" s="112"/>
      <c r="L669" s="112"/>
      <c r="M669" s="112"/>
      <c r="N669" s="112"/>
      <c r="O669" s="112"/>
      <c r="P669" s="112"/>
      <c r="Q669" s="112"/>
      <c r="R669" s="112"/>
      <c r="S669" s="112"/>
      <c r="T669" s="112"/>
      <c r="U669" s="112"/>
      <c r="V669" s="112"/>
      <c r="W669" s="112"/>
      <c r="X669" s="112"/>
      <c r="Y669" s="112"/>
      <c r="Z669" s="112"/>
    </row>
    <row r="670" spans="1:26" ht="13.5" customHeight="1">
      <c r="A670" s="112"/>
      <c r="B670" s="112"/>
      <c r="C670" s="112"/>
      <c r="D670" s="112"/>
      <c r="E670" s="28"/>
      <c r="F670" s="112"/>
      <c r="G670" s="243"/>
      <c r="H670" s="112"/>
      <c r="I670" s="112"/>
      <c r="J670" s="112"/>
      <c r="K670" s="112"/>
      <c r="L670" s="112"/>
      <c r="M670" s="112"/>
      <c r="N670" s="112"/>
      <c r="O670" s="112"/>
      <c r="P670" s="112"/>
      <c r="Q670" s="112"/>
      <c r="R670" s="112"/>
      <c r="S670" s="112"/>
      <c r="T670" s="112"/>
      <c r="U670" s="112"/>
      <c r="V670" s="112"/>
      <c r="W670" s="112"/>
      <c r="X670" s="112"/>
      <c r="Y670" s="112"/>
      <c r="Z670" s="112"/>
    </row>
    <row r="671" spans="1:26" ht="13.5" customHeight="1">
      <c r="A671" s="112"/>
      <c r="B671" s="112"/>
      <c r="C671" s="112"/>
      <c r="D671" s="112"/>
      <c r="E671" s="28"/>
      <c r="F671" s="112"/>
      <c r="G671" s="243"/>
      <c r="H671" s="112"/>
      <c r="I671" s="112"/>
      <c r="J671" s="112"/>
      <c r="K671" s="112"/>
      <c r="L671" s="112"/>
      <c r="M671" s="112"/>
      <c r="N671" s="112"/>
      <c r="O671" s="112"/>
      <c r="P671" s="112"/>
      <c r="Q671" s="112"/>
      <c r="R671" s="112"/>
      <c r="S671" s="112"/>
      <c r="T671" s="112"/>
      <c r="U671" s="112"/>
      <c r="V671" s="112"/>
      <c r="W671" s="112"/>
      <c r="X671" s="112"/>
      <c r="Y671" s="112"/>
      <c r="Z671" s="112"/>
    </row>
    <row r="672" spans="1:26" ht="13.5" customHeight="1">
      <c r="A672" s="112"/>
      <c r="B672" s="112"/>
      <c r="C672" s="112"/>
      <c r="D672" s="112"/>
      <c r="E672" s="28"/>
      <c r="F672" s="112"/>
      <c r="G672" s="243"/>
      <c r="H672" s="112"/>
      <c r="I672" s="112"/>
      <c r="J672" s="112"/>
      <c r="K672" s="112"/>
      <c r="L672" s="112"/>
      <c r="M672" s="112"/>
      <c r="N672" s="112"/>
      <c r="O672" s="112"/>
      <c r="P672" s="112"/>
      <c r="Q672" s="112"/>
      <c r="R672" s="112"/>
      <c r="S672" s="112"/>
      <c r="T672" s="112"/>
      <c r="U672" s="112"/>
      <c r="V672" s="112"/>
      <c r="W672" s="112"/>
      <c r="X672" s="112"/>
      <c r="Y672" s="112"/>
      <c r="Z672" s="112"/>
    </row>
    <row r="673" spans="1:26" ht="13.5" customHeight="1">
      <c r="A673" s="112"/>
      <c r="B673" s="112"/>
      <c r="C673" s="112"/>
      <c r="D673" s="112"/>
      <c r="E673" s="28"/>
      <c r="F673" s="112"/>
      <c r="G673" s="243"/>
      <c r="H673" s="112"/>
      <c r="I673" s="112"/>
      <c r="J673" s="112"/>
      <c r="K673" s="112"/>
      <c r="L673" s="112"/>
      <c r="M673" s="112"/>
      <c r="N673" s="112"/>
      <c r="O673" s="112"/>
      <c r="P673" s="112"/>
      <c r="Q673" s="112"/>
      <c r="R673" s="112"/>
      <c r="S673" s="112"/>
      <c r="T673" s="112"/>
      <c r="U673" s="112"/>
      <c r="V673" s="112"/>
      <c r="W673" s="112"/>
      <c r="X673" s="112"/>
      <c r="Y673" s="112"/>
      <c r="Z673" s="112"/>
    </row>
    <row r="674" spans="1:26" ht="13.5" customHeight="1">
      <c r="A674" s="112"/>
      <c r="B674" s="112"/>
      <c r="C674" s="112"/>
      <c r="D674" s="112"/>
      <c r="E674" s="28"/>
      <c r="F674" s="112"/>
      <c r="G674" s="243"/>
      <c r="H674" s="112"/>
      <c r="I674" s="112"/>
      <c r="J674" s="112"/>
      <c r="K674" s="112"/>
      <c r="L674" s="112"/>
      <c r="M674" s="112"/>
      <c r="N674" s="112"/>
      <c r="O674" s="112"/>
      <c r="P674" s="112"/>
      <c r="Q674" s="112"/>
      <c r="R674" s="112"/>
      <c r="S674" s="112"/>
      <c r="T674" s="112"/>
      <c r="U674" s="112"/>
      <c r="V674" s="112"/>
      <c r="W674" s="112"/>
      <c r="X674" s="112"/>
      <c r="Y674" s="112"/>
      <c r="Z674" s="112"/>
    </row>
    <row r="675" spans="1:26" ht="13.5" customHeight="1">
      <c r="A675" s="112"/>
      <c r="B675" s="112"/>
      <c r="C675" s="112"/>
      <c r="D675" s="112"/>
      <c r="E675" s="28"/>
      <c r="F675" s="112"/>
      <c r="G675" s="243"/>
      <c r="H675" s="112"/>
      <c r="I675" s="112"/>
      <c r="J675" s="112"/>
      <c r="K675" s="112"/>
      <c r="L675" s="112"/>
      <c r="M675" s="112"/>
      <c r="N675" s="112"/>
      <c r="O675" s="112"/>
      <c r="P675" s="112"/>
      <c r="Q675" s="112"/>
      <c r="R675" s="112"/>
      <c r="S675" s="112"/>
      <c r="T675" s="112"/>
      <c r="U675" s="112"/>
      <c r="V675" s="112"/>
      <c r="W675" s="112"/>
      <c r="X675" s="112"/>
      <c r="Y675" s="112"/>
      <c r="Z675" s="112"/>
    </row>
    <row r="676" spans="1:26" ht="13.5" customHeight="1">
      <c r="A676" s="112"/>
      <c r="B676" s="112"/>
      <c r="C676" s="112"/>
      <c r="D676" s="112"/>
      <c r="E676" s="28"/>
      <c r="F676" s="112"/>
      <c r="G676" s="243"/>
      <c r="H676" s="112"/>
      <c r="I676" s="112"/>
      <c r="J676" s="112"/>
      <c r="K676" s="112"/>
      <c r="L676" s="112"/>
      <c r="M676" s="112"/>
      <c r="N676" s="112"/>
      <c r="O676" s="112"/>
      <c r="P676" s="112"/>
      <c r="Q676" s="112"/>
      <c r="R676" s="112"/>
      <c r="S676" s="112"/>
      <c r="T676" s="112"/>
      <c r="U676" s="112"/>
      <c r="V676" s="112"/>
      <c r="W676" s="112"/>
      <c r="X676" s="112"/>
      <c r="Y676" s="112"/>
      <c r="Z676" s="112"/>
    </row>
    <row r="677" spans="1:26" ht="13.5" customHeight="1">
      <c r="A677" s="112"/>
      <c r="B677" s="112"/>
      <c r="C677" s="112"/>
      <c r="D677" s="112"/>
      <c r="E677" s="28"/>
      <c r="F677" s="112"/>
      <c r="G677" s="243"/>
      <c r="H677" s="112"/>
      <c r="I677" s="112"/>
      <c r="J677" s="112"/>
      <c r="K677" s="112"/>
      <c r="L677" s="112"/>
      <c r="M677" s="112"/>
      <c r="N677" s="112"/>
      <c r="O677" s="112"/>
      <c r="P677" s="112"/>
      <c r="Q677" s="112"/>
      <c r="R677" s="112"/>
      <c r="S677" s="112"/>
      <c r="T677" s="112"/>
      <c r="U677" s="112"/>
      <c r="V677" s="112"/>
      <c r="W677" s="112"/>
      <c r="X677" s="112"/>
      <c r="Y677" s="112"/>
      <c r="Z677" s="112"/>
    </row>
    <row r="678" spans="1:26" ht="13.5" customHeight="1">
      <c r="A678" s="112"/>
      <c r="B678" s="112"/>
      <c r="C678" s="112"/>
      <c r="D678" s="112"/>
      <c r="E678" s="28"/>
      <c r="F678" s="112"/>
      <c r="G678" s="243"/>
      <c r="H678" s="112"/>
      <c r="I678" s="112"/>
      <c r="J678" s="112"/>
      <c r="K678" s="112"/>
      <c r="L678" s="112"/>
      <c r="M678" s="112"/>
      <c r="N678" s="112"/>
      <c r="O678" s="112"/>
      <c r="P678" s="112"/>
      <c r="Q678" s="112"/>
      <c r="R678" s="112"/>
      <c r="S678" s="112"/>
      <c r="T678" s="112"/>
      <c r="U678" s="112"/>
      <c r="V678" s="112"/>
      <c r="W678" s="112"/>
      <c r="X678" s="112"/>
      <c r="Y678" s="112"/>
      <c r="Z678" s="112"/>
    </row>
    <row r="679" spans="1:26" ht="13.5" customHeight="1">
      <c r="A679" s="112"/>
      <c r="B679" s="112"/>
      <c r="C679" s="112"/>
      <c r="D679" s="112"/>
      <c r="E679" s="28"/>
      <c r="F679" s="112"/>
      <c r="G679" s="243"/>
      <c r="H679" s="112"/>
      <c r="I679" s="112"/>
      <c r="J679" s="112"/>
      <c r="K679" s="112"/>
      <c r="L679" s="112"/>
      <c r="M679" s="112"/>
      <c r="N679" s="112"/>
      <c r="O679" s="112"/>
      <c r="P679" s="112"/>
      <c r="Q679" s="112"/>
      <c r="R679" s="112"/>
      <c r="S679" s="112"/>
      <c r="T679" s="112"/>
      <c r="U679" s="112"/>
      <c r="V679" s="112"/>
      <c r="W679" s="112"/>
      <c r="X679" s="112"/>
      <c r="Y679" s="112"/>
      <c r="Z679" s="112"/>
    </row>
    <row r="680" spans="1:26" ht="13.5" customHeight="1">
      <c r="A680" s="112"/>
      <c r="B680" s="112"/>
      <c r="C680" s="112"/>
      <c r="D680" s="112"/>
      <c r="E680" s="28"/>
      <c r="F680" s="112"/>
      <c r="G680" s="243"/>
      <c r="H680" s="112"/>
      <c r="I680" s="112"/>
      <c r="J680" s="112"/>
      <c r="K680" s="112"/>
      <c r="L680" s="112"/>
      <c r="M680" s="112"/>
      <c r="N680" s="112"/>
      <c r="O680" s="112"/>
      <c r="P680" s="112"/>
      <c r="Q680" s="112"/>
      <c r="R680" s="112"/>
      <c r="S680" s="112"/>
      <c r="T680" s="112"/>
      <c r="U680" s="112"/>
      <c r="V680" s="112"/>
      <c r="W680" s="112"/>
      <c r="X680" s="112"/>
      <c r="Y680" s="112"/>
      <c r="Z680" s="112"/>
    </row>
    <row r="681" spans="1:26" ht="13.5" customHeight="1">
      <c r="A681" s="112"/>
      <c r="B681" s="112"/>
      <c r="C681" s="112"/>
      <c r="D681" s="112"/>
      <c r="E681" s="28"/>
      <c r="F681" s="112"/>
      <c r="G681" s="243"/>
      <c r="H681" s="112"/>
      <c r="I681" s="112"/>
      <c r="J681" s="112"/>
      <c r="K681" s="112"/>
      <c r="L681" s="112"/>
      <c r="M681" s="112"/>
      <c r="N681" s="112"/>
      <c r="O681" s="112"/>
      <c r="P681" s="112"/>
      <c r="Q681" s="112"/>
      <c r="R681" s="112"/>
      <c r="S681" s="112"/>
      <c r="T681" s="112"/>
      <c r="U681" s="112"/>
      <c r="V681" s="112"/>
      <c r="W681" s="112"/>
      <c r="X681" s="112"/>
      <c r="Y681" s="112"/>
      <c r="Z681" s="112"/>
    </row>
    <row r="682" spans="1:26" ht="13.5" customHeight="1">
      <c r="A682" s="112"/>
      <c r="B682" s="112"/>
      <c r="C682" s="112"/>
      <c r="D682" s="112"/>
      <c r="E682" s="28"/>
      <c r="F682" s="112"/>
      <c r="G682" s="243"/>
      <c r="H682" s="112"/>
      <c r="I682" s="112"/>
      <c r="J682" s="112"/>
      <c r="K682" s="112"/>
      <c r="L682" s="112"/>
      <c r="M682" s="112"/>
      <c r="N682" s="112"/>
      <c r="O682" s="112"/>
      <c r="P682" s="112"/>
      <c r="Q682" s="112"/>
      <c r="R682" s="112"/>
      <c r="S682" s="112"/>
      <c r="T682" s="112"/>
      <c r="U682" s="112"/>
      <c r="V682" s="112"/>
      <c r="W682" s="112"/>
      <c r="X682" s="112"/>
      <c r="Y682" s="112"/>
      <c r="Z682" s="112"/>
    </row>
    <row r="683" spans="1:26" ht="13.5" customHeight="1">
      <c r="A683" s="112"/>
      <c r="B683" s="112"/>
      <c r="C683" s="112"/>
      <c r="D683" s="112"/>
      <c r="E683" s="28"/>
      <c r="F683" s="112"/>
      <c r="G683" s="243"/>
      <c r="H683" s="112"/>
      <c r="I683" s="112"/>
      <c r="J683" s="112"/>
      <c r="K683" s="112"/>
      <c r="L683" s="112"/>
      <c r="M683" s="112"/>
      <c r="N683" s="112"/>
      <c r="O683" s="112"/>
      <c r="P683" s="112"/>
      <c r="Q683" s="112"/>
      <c r="R683" s="112"/>
      <c r="S683" s="112"/>
      <c r="T683" s="112"/>
      <c r="U683" s="112"/>
      <c r="V683" s="112"/>
      <c r="W683" s="112"/>
      <c r="X683" s="112"/>
      <c r="Y683" s="112"/>
      <c r="Z683" s="112"/>
    </row>
    <row r="684" spans="1:26" ht="13.5" customHeight="1">
      <c r="A684" s="112"/>
      <c r="B684" s="112"/>
      <c r="C684" s="112"/>
      <c r="D684" s="112"/>
      <c r="E684" s="28"/>
      <c r="F684" s="112"/>
      <c r="G684" s="243"/>
      <c r="H684" s="112"/>
      <c r="I684" s="112"/>
      <c r="J684" s="112"/>
      <c r="K684" s="112"/>
      <c r="L684" s="112"/>
      <c r="M684" s="112"/>
      <c r="N684" s="112"/>
      <c r="O684" s="112"/>
      <c r="P684" s="112"/>
      <c r="Q684" s="112"/>
      <c r="R684" s="112"/>
      <c r="S684" s="112"/>
      <c r="T684" s="112"/>
      <c r="U684" s="112"/>
      <c r="V684" s="112"/>
      <c r="W684" s="112"/>
      <c r="X684" s="112"/>
      <c r="Y684" s="112"/>
      <c r="Z684" s="112"/>
    </row>
    <row r="685" spans="1:26" ht="13.5" customHeight="1">
      <c r="A685" s="112"/>
      <c r="B685" s="112"/>
      <c r="C685" s="112"/>
      <c r="D685" s="112"/>
      <c r="E685" s="28"/>
      <c r="F685" s="112"/>
      <c r="G685" s="243"/>
      <c r="H685" s="112"/>
      <c r="I685" s="112"/>
      <c r="J685" s="112"/>
      <c r="K685" s="112"/>
      <c r="L685" s="112"/>
      <c r="M685" s="112"/>
      <c r="N685" s="112"/>
      <c r="O685" s="112"/>
      <c r="P685" s="112"/>
      <c r="Q685" s="112"/>
      <c r="R685" s="112"/>
      <c r="S685" s="112"/>
      <c r="T685" s="112"/>
      <c r="U685" s="112"/>
      <c r="V685" s="112"/>
      <c r="W685" s="112"/>
      <c r="X685" s="112"/>
      <c r="Y685" s="112"/>
      <c r="Z685" s="112"/>
    </row>
    <row r="686" spans="1:26" ht="13.5" customHeight="1">
      <c r="A686" s="112"/>
      <c r="B686" s="112"/>
      <c r="C686" s="112"/>
      <c r="D686" s="112"/>
      <c r="E686" s="28"/>
      <c r="F686" s="112"/>
      <c r="G686" s="243"/>
      <c r="H686" s="112"/>
      <c r="I686" s="112"/>
      <c r="J686" s="112"/>
      <c r="K686" s="112"/>
      <c r="L686" s="112"/>
      <c r="M686" s="112"/>
      <c r="N686" s="112"/>
      <c r="O686" s="112"/>
      <c r="P686" s="112"/>
      <c r="Q686" s="112"/>
      <c r="R686" s="112"/>
      <c r="S686" s="112"/>
      <c r="T686" s="112"/>
      <c r="U686" s="112"/>
      <c r="V686" s="112"/>
      <c r="W686" s="112"/>
      <c r="X686" s="112"/>
      <c r="Y686" s="112"/>
      <c r="Z686" s="112"/>
    </row>
    <row r="687" spans="1:26" ht="13.5" customHeight="1">
      <c r="A687" s="112"/>
      <c r="B687" s="112"/>
      <c r="C687" s="112"/>
      <c r="D687" s="112"/>
      <c r="E687" s="28"/>
      <c r="F687" s="112"/>
      <c r="G687" s="243"/>
      <c r="H687" s="112"/>
      <c r="I687" s="112"/>
      <c r="J687" s="112"/>
      <c r="K687" s="112"/>
      <c r="L687" s="112"/>
      <c r="M687" s="112"/>
      <c r="N687" s="112"/>
      <c r="O687" s="112"/>
      <c r="P687" s="112"/>
      <c r="Q687" s="112"/>
      <c r="R687" s="112"/>
      <c r="S687" s="112"/>
      <c r="T687" s="112"/>
      <c r="U687" s="112"/>
      <c r="V687" s="112"/>
      <c r="W687" s="112"/>
      <c r="X687" s="112"/>
      <c r="Y687" s="112"/>
      <c r="Z687" s="112"/>
    </row>
    <row r="688" spans="1:26" ht="13.5" customHeight="1">
      <c r="A688" s="112"/>
      <c r="B688" s="112"/>
      <c r="C688" s="112"/>
      <c r="D688" s="112"/>
      <c r="E688" s="28"/>
      <c r="F688" s="112"/>
      <c r="G688" s="243"/>
      <c r="H688" s="112"/>
      <c r="I688" s="112"/>
      <c r="J688" s="112"/>
      <c r="K688" s="112"/>
      <c r="L688" s="112"/>
      <c r="M688" s="112"/>
      <c r="N688" s="112"/>
      <c r="O688" s="112"/>
      <c r="P688" s="112"/>
      <c r="Q688" s="112"/>
      <c r="R688" s="112"/>
      <c r="S688" s="112"/>
      <c r="T688" s="112"/>
      <c r="U688" s="112"/>
      <c r="V688" s="112"/>
      <c r="W688" s="112"/>
      <c r="X688" s="112"/>
      <c r="Y688" s="112"/>
      <c r="Z688" s="112"/>
    </row>
    <row r="689" spans="1:26" ht="13.5" customHeight="1">
      <c r="A689" s="112"/>
      <c r="B689" s="112"/>
      <c r="C689" s="112"/>
      <c r="D689" s="112"/>
      <c r="E689" s="28"/>
      <c r="F689" s="112"/>
      <c r="G689" s="243"/>
      <c r="H689" s="112"/>
      <c r="I689" s="112"/>
      <c r="J689" s="112"/>
      <c r="K689" s="112"/>
      <c r="L689" s="112"/>
      <c r="M689" s="112"/>
      <c r="N689" s="112"/>
      <c r="O689" s="112"/>
      <c r="P689" s="112"/>
      <c r="Q689" s="112"/>
      <c r="R689" s="112"/>
      <c r="S689" s="112"/>
      <c r="T689" s="112"/>
      <c r="U689" s="112"/>
      <c r="V689" s="112"/>
      <c r="W689" s="112"/>
      <c r="X689" s="112"/>
      <c r="Y689" s="112"/>
      <c r="Z689" s="112"/>
    </row>
    <row r="690" spans="1:26" ht="13.5" customHeight="1">
      <c r="A690" s="112"/>
      <c r="B690" s="112"/>
      <c r="C690" s="112"/>
      <c r="D690" s="112"/>
      <c r="E690" s="28"/>
      <c r="F690" s="112"/>
      <c r="G690" s="243"/>
      <c r="H690" s="112"/>
      <c r="I690" s="112"/>
      <c r="J690" s="112"/>
      <c r="K690" s="112"/>
      <c r="L690" s="112"/>
      <c r="M690" s="112"/>
      <c r="N690" s="112"/>
      <c r="O690" s="112"/>
      <c r="P690" s="112"/>
      <c r="Q690" s="112"/>
      <c r="R690" s="112"/>
      <c r="S690" s="112"/>
      <c r="T690" s="112"/>
      <c r="U690" s="112"/>
      <c r="V690" s="112"/>
      <c r="W690" s="112"/>
      <c r="X690" s="112"/>
      <c r="Y690" s="112"/>
      <c r="Z690" s="112"/>
    </row>
    <row r="691" spans="1:26" ht="13.5" customHeight="1">
      <c r="A691" s="112"/>
      <c r="B691" s="112"/>
      <c r="C691" s="112"/>
      <c r="D691" s="112"/>
      <c r="E691" s="28"/>
      <c r="F691" s="112"/>
      <c r="G691" s="243"/>
      <c r="H691" s="112"/>
      <c r="I691" s="112"/>
      <c r="J691" s="112"/>
      <c r="K691" s="112"/>
      <c r="L691" s="112"/>
      <c r="M691" s="112"/>
      <c r="N691" s="112"/>
      <c r="O691" s="112"/>
      <c r="P691" s="112"/>
      <c r="Q691" s="112"/>
      <c r="R691" s="112"/>
      <c r="S691" s="112"/>
      <c r="T691" s="112"/>
      <c r="U691" s="112"/>
      <c r="V691" s="112"/>
      <c r="W691" s="112"/>
      <c r="X691" s="112"/>
      <c r="Y691" s="112"/>
      <c r="Z691" s="112"/>
    </row>
    <row r="692" spans="1:26" ht="13.5" customHeight="1">
      <c r="A692" s="112"/>
      <c r="B692" s="112"/>
      <c r="C692" s="112"/>
      <c r="D692" s="112"/>
      <c r="E692" s="28"/>
      <c r="F692" s="112"/>
      <c r="G692" s="243"/>
      <c r="H692" s="112"/>
      <c r="I692" s="112"/>
      <c r="J692" s="112"/>
      <c r="K692" s="112"/>
      <c r="L692" s="112"/>
      <c r="M692" s="112"/>
      <c r="N692" s="112"/>
      <c r="O692" s="112"/>
      <c r="P692" s="112"/>
      <c r="Q692" s="112"/>
      <c r="R692" s="112"/>
      <c r="S692" s="112"/>
      <c r="T692" s="112"/>
      <c r="U692" s="112"/>
      <c r="V692" s="112"/>
      <c r="W692" s="112"/>
      <c r="X692" s="112"/>
      <c r="Y692" s="112"/>
      <c r="Z692" s="112"/>
    </row>
    <row r="693" spans="1:26" ht="13.5" customHeight="1">
      <c r="A693" s="112"/>
      <c r="B693" s="112"/>
      <c r="C693" s="112"/>
      <c r="D693" s="112"/>
      <c r="E693" s="28"/>
      <c r="F693" s="112"/>
      <c r="G693" s="243"/>
      <c r="H693" s="112"/>
      <c r="I693" s="112"/>
      <c r="J693" s="112"/>
      <c r="K693" s="112"/>
      <c r="L693" s="112"/>
      <c r="M693" s="112"/>
      <c r="N693" s="112"/>
      <c r="O693" s="112"/>
      <c r="P693" s="112"/>
      <c r="Q693" s="112"/>
      <c r="R693" s="112"/>
      <c r="S693" s="112"/>
      <c r="T693" s="112"/>
      <c r="U693" s="112"/>
      <c r="V693" s="112"/>
      <c r="W693" s="112"/>
      <c r="X693" s="112"/>
      <c r="Y693" s="112"/>
      <c r="Z693" s="112"/>
    </row>
    <row r="694" spans="1:26" ht="13.5" customHeight="1">
      <c r="A694" s="112"/>
      <c r="B694" s="112"/>
      <c r="C694" s="112"/>
      <c r="D694" s="112"/>
      <c r="E694" s="28"/>
      <c r="F694" s="112"/>
      <c r="G694" s="243"/>
      <c r="H694" s="112"/>
      <c r="I694" s="112"/>
      <c r="J694" s="112"/>
      <c r="K694" s="112"/>
      <c r="L694" s="112"/>
      <c r="M694" s="112"/>
      <c r="N694" s="112"/>
      <c r="O694" s="112"/>
      <c r="P694" s="112"/>
      <c r="Q694" s="112"/>
      <c r="R694" s="112"/>
      <c r="S694" s="112"/>
      <c r="T694" s="112"/>
      <c r="U694" s="112"/>
      <c r="V694" s="112"/>
      <c r="W694" s="112"/>
      <c r="X694" s="112"/>
      <c r="Y694" s="112"/>
      <c r="Z694" s="112"/>
    </row>
    <row r="695" spans="1:26" ht="13.5" customHeight="1">
      <c r="A695" s="112"/>
      <c r="B695" s="112"/>
      <c r="C695" s="112"/>
      <c r="D695" s="112"/>
      <c r="E695" s="28"/>
      <c r="F695" s="112"/>
      <c r="G695" s="243"/>
      <c r="H695" s="112"/>
      <c r="I695" s="112"/>
      <c r="J695" s="112"/>
      <c r="K695" s="112"/>
      <c r="L695" s="112"/>
      <c r="M695" s="112"/>
      <c r="N695" s="112"/>
      <c r="O695" s="112"/>
      <c r="P695" s="112"/>
      <c r="Q695" s="112"/>
      <c r="R695" s="112"/>
      <c r="S695" s="112"/>
      <c r="T695" s="112"/>
      <c r="U695" s="112"/>
      <c r="V695" s="112"/>
      <c r="W695" s="112"/>
      <c r="X695" s="112"/>
      <c r="Y695" s="112"/>
      <c r="Z695" s="112"/>
    </row>
    <row r="696" spans="1:26" ht="13.5" customHeight="1">
      <c r="A696" s="112"/>
      <c r="B696" s="112"/>
      <c r="C696" s="112"/>
      <c r="D696" s="112"/>
      <c r="E696" s="28"/>
      <c r="F696" s="112"/>
      <c r="G696" s="243"/>
      <c r="H696" s="112"/>
      <c r="I696" s="112"/>
      <c r="J696" s="112"/>
      <c r="K696" s="112"/>
      <c r="L696" s="112"/>
      <c r="M696" s="112"/>
      <c r="N696" s="112"/>
      <c r="O696" s="112"/>
      <c r="P696" s="112"/>
      <c r="Q696" s="112"/>
      <c r="R696" s="112"/>
      <c r="S696" s="112"/>
      <c r="T696" s="112"/>
      <c r="U696" s="112"/>
      <c r="V696" s="112"/>
      <c r="W696" s="112"/>
      <c r="X696" s="112"/>
      <c r="Y696" s="112"/>
      <c r="Z696" s="112"/>
    </row>
    <row r="697" spans="1:26" ht="13.5" customHeight="1">
      <c r="A697" s="112"/>
      <c r="B697" s="112"/>
      <c r="C697" s="112"/>
      <c r="D697" s="112"/>
      <c r="E697" s="28"/>
      <c r="F697" s="112"/>
      <c r="G697" s="243"/>
      <c r="H697" s="112"/>
      <c r="I697" s="112"/>
      <c r="J697" s="112"/>
      <c r="K697" s="112"/>
      <c r="L697" s="112"/>
      <c r="M697" s="112"/>
      <c r="N697" s="112"/>
      <c r="O697" s="112"/>
      <c r="P697" s="112"/>
      <c r="Q697" s="112"/>
      <c r="R697" s="112"/>
      <c r="S697" s="112"/>
      <c r="T697" s="112"/>
      <c r="U697" s="112"/>
      <c r="V697" s="112"/>
      <c r="W697" s="112"/>
      <c r="X697" s="112"/>
      <c r="Y697" s="112"/>
      <c r="Z697" s="112"/>
    </row>
    <row r="698" spans="1:26" ht="13.5" customHeight="1">
      <c r="A698" s="112"/>
      <c r="B698" s="112"/>
      <c r="C698" s="112"/>
      <c r="D698" s="112"/>
      <c r="E698" s="28"/>
      <c r="F698" s="112"/>
      <c r="G698" s="243"/>
      <c r="H698" s="112"/>
      <c r="I698" s="112"/>
      <c r="J698" s="112"/>
      <c r="K698" s="112"/>
      <c r="L698" s="112"/>
      <c r="M698" s="112"/>
      <c r="N698" s="112"/>
      <c r="O698" s="112"/>
      <c r="P698" s="112"/>
      <c r="Q698" s="112"/>
      <c r="R698" s="112"/>
      <c r="S698" s="112"/>
      <c r="T698" s="112"/>
      <c r="U698" s="112"/>
      <c r="V698" s="112"/>
      <c r="W698" s="112"/>
      <c r="X698" s="112"/>
      <c r="Y698" s="112"/>
      <c r="Z698" s="112"/>
    </row>
    <row r="699" spans="1:26" ht="13.5" customHeight="1">
      <c r="A699" s="112"/>
      <c r="B699" s="112"/>
      <c r="C699" s="112"/>
      <c r="D699" s="112"/>
      <c r="E699" s="28"/>
      <c r="F699" s="112"/>
      <c r="G699" s="243"/>
      <c r="H699" s="112"/>
      <c r="I699" s="112"/>
      <c r="J699" s="112"/>
      <c r="K699" s="112"/>
      <c r="L699" s="112"/>
      <c r="M699" s="112"/>
      <c r="N699" s="112"/>
      <c r="O699" s="112"/>
      <c r="P699" s="112"/>
      <c r="Q699" s="112"/>
      <c r="R699" s="112"/>
      <c r="S699" s="112"/>
      <c r="T699" s="112"/>
      <c r="U699" s="112"/>
      <c r="V699" s="112"/>
      <c r="W699" s="112"/>
      <c r="X699" s="112"/>
      <c r="Y699" s="112"/>
      <c r="Z699" s="112"/>
    </row>
    <row r="700" spans="1:26" ht="13.5" customHeight="1">
      <c r="A700" s="112"/>
      <c r="B700" s="112"/>
      <c r="C700" s="112"/>
      <c r="D700" s="112"/>
      <c r="E700" s="28"/>
      <c r="F700" s="112"/>
      <c r="G700" s="243"/>
      <c r="H700" s="112"/>
      <c r="I700" s="112"/>
      <c r="J700" s="112"/>
      <c r="K700" s="112"/>
      <c r="L700" s="112"/>
      <c r="M700" s="112"/>
      <c r="N700" s="112"/>
      <c r="O700" s="112"/>
      <c r="P700" s="112"/>
      <c r="Q700" s="112"/>
      <c r="R700" s="112"/>
      <c r="S700" s="112"/>
      <c r="T700" s="112"/>
      <c r="U700" s="112"/>
      <c r="V700" s="112"/>
      <c r="W700" s="112"/>
      <c r="X700" s="112"/>
      <c r="Y700" s="112"/>
      <c r="Z700" s="112"/>
    </row>
    <row r="701" spans="1:26" ht="13.5" customHeight="1">
      <c r="A701" s="112"/>
      <c r="B701" s="112"/>
      <c r="C701" s="112"/>
      <c r="D701" s="112"/>
      <c r="E701" s="28"/>
      <c r="F701" s="112"/>
      <c r="G701" s="243"/>
      <c r="H701" s="112"/>
      <c r="I701" s="112"/>
      <c r="J701" s="112"/>
      <c r="K701" s="112"/>
      <c r="L701" s="112"/>
      <c r="M701" s="112"/>
      <c r="N701" s="112"/>
      <c r="O701" s="112"/>
      <c r="P701" s="112"/>
      <c r="Q701" s="112"/>
      <c r="R701" s="112"/>
      <c r="S701" s="112"/>
      <c r="T701" s="112"/>
      <c r="U701" s="112"/>
      <c r="V701" s="112"/>
      <c r="W701" s="112"/>
      <c r="X701" s="112"/>
      <c r="Y701" s="112"/>
      <c r="Z701" s="112"/>
    </row>
    <row r="702" spans="1:26" ht="13.5" customHeight="1">
      <c r="A702" s="112"/>
      <c r="B702" s="112"/>
      <c r="C702" s="112"/>
      <c r="D702" s="112"/>
      <c r="E702" s="28"/>
      <c r="F702" s="112"/>
      <c r="G702" s="243"/>
      <c r="H702" s="112"/>
      <c r="I702" s="112"/>
      <c r="J702" s="112"/>
      <c r="K702" s="112"/>
      <c r="L702" s="112"/>
      <c r="M702" s="112"/>
      <c r="N702" s="112"/>
      <c r="O702" s="112"/>
      <c r="P702" s="112"/>
      <c r="Q702" s="112"/>
      <c r="R702" s="112"/>
      <c r="S702" s="112"/>
      <c r="T702" s="112"/>
      <c r="U702" s="112"/>
      <c r="V702" s="112"/>
      <c r="W702" s="112"/>
      <c r="X702" s="112"/>
      <c r="Y702" s="112"/>
      <c r="Z702" s="112"/>
    </row>
    <row r="703" spans="1:26" ht="13.5" customHeight="1">
      <c r="A703" s="112"/>
      <c r="B703" s="112"/>
      <c r="C703" s="112"/>
      <c r="D703" s="112"/>
      <c r="E703" s="28"/>
      <c r="F703" s="112"/>
      <c r="G703" s="243"/>
      <c r="H703" s="112"/>
      <c r="I703" s="112"/>
      <c r="J703" s="112"/>
      <c r="K703" s="112"/>
      <c r="L703" s="112"/>
      <c r="M703" s="112"/>
      <c r="N703" s="112"/>
      <c r="O703" s="112"/>
      <c r="P703" s="112"/>
      <c r="Q703" s="112"/>
      <c r="R703" s="112"/>
      <c r="S703" s="112"/>
      <c r="T703" s="112"/>
      <c r="U703" s="112"/>
      <c r="V703" s="112"/>
      <c r="W703" s="112"/>
      <c r="X703" s="112"/>
      <c r="Y703" s="112"/>
      <c r="Z703" s="112"/>
    </row>
    <row r="704" spans="1:26" ht="13.5" customHeight="1">
      <c r="A704" s="112"/>
      <c r="B704" s="112"/>
      <c r="C704" s="112"/>
      <c r="D704" s="112"/>
      <c r="E704" s="28"/>
      <c r="F704" s="112"/>
      <c r="G704" s="243"/>
      <c r="H704" s="112"/>
      <c r="I704" s="112"/>
      <c r="J704" s="112"/>
      <c r="K704" s="112"/>
      <c r="L704" s="112"/>
      <c r="M704" s="112"/>
      <c r="N704" s="112"/>
      <c r="O704" s="112"/>
      <c r="P704" s="112"/>
      <c r="Q704" s="112"/>
      <c r="R704" s="112"/>
      <c r="S704" s="112"/>
      <c r="T704" s="112"/>
      <c r="U704" s="112"/>
      <c r="V704" s="112"/>
      <c r="W704" s="112"/>
      <c r="X704" s="112"/>
      <c r="Y704" s="112"/>
      <c r="Z704" s="112"/>
    </row>
    <row r="705" spans="1:26" ht="13.5" customHeight="1">
      <c r="A705" s="112"/>
      <c r="B705" s="112"/>
      <c r="C705" s="112"/>
      <c r="D705" s="112"/>
      <c r="E705" s="28"/>
      <c r="F705" s="112"/>
      <c r="G705" s="243"/>
      <c r="H705" s="112"/>
      <c r="I705" s="112"/>
      <c r="J705" s="112"/>
      <c r="K705" s="112"/>
      <c r="L705" s="112"/>
      <c r="M705" s="112"/>
      <c r="N705" s="112"/>
      <c r="O705" s="112"/>
      <c r="P705" s="112"/>
      <c r="Q705" s="112"/>
      <c r="R705" s="112"/>
      <c r="S705" s="112"/>
      <c r="T705" s="112"/>
      <c r="U705" s="112"/>
      <c r="V705" s="112"/>
      <c r="W705" s="112"/>
      <c r="X705" s="112"/>
      <c r="Y705" s="112"/>
      <c r="Z705" s="112"/>
    </row>
    <row r="706" spans="1:26" ht="13.5" customHeight="1">
      <c r="A706" s="112"/>
      <c r="B706" s="112"/>
      <c r="C706" s="112"/>
      <c r="D706" s="112"/>
      <c r="E706" s="28"/>
      <c r="F706" s="112"/>
      <c r="G706" s="243"/>
      <c r="H706" s="112"/>
      <c r="I706" s="112"/>
      <c r="J706" s="112"/>
      <c r="K706" s="112"/>
      <c r="L706" s="112"/>
      <c r="M706" s="112"/>
      <c r="N706" s="112"/>
      <c r="O706" s="112"/>
      <c r="P706" s="112"/>
      <c r="Q706" s="112"/>
      <c r="R706" s="112"/>
      <c r="S706" s="112"/>
      <c r="T706" s="112"/>
      <c r="U706" s="112"/>
      <c r="V706" s="112"/>
      <c r="W706" s="112"/>
      <c r="X706" s="112"/>
      <c r="Y706" s="112"/>
      <c r="Z706" s="112"/>
    </row>
    <row r="707" spans="1:26" ht="13.5" customHeight="1">
      <c r="A707" s="112"/>
      <c r="B707" s="112"/>
      <c r="C707" s="112"/>
      <c r="D707" s="112"/>
      <c r="E707" s="28"/>
      <c r="F707" s="112"/>
      <c r="G707" s="243"/>
      <c r="H707" s="112"/>
      <c r="I707" s="112"/>
      <c r="J707" s="112"/>
      <c r="K707" s="112"/>
      <c r="L707" s="112"/>
      <c r="M707" s="112"/>
      <c r="N707" s="112"/>
      <c r="O707" s="112"/>
      <c r="P707" s="112"/>
      <c r="Q707" s="112"/>
      <c r="R707" s="112"/>
      <c r="S707" s="112"/>
      <c r="T707" s="112"/>
      <c r="U707" s="112"/>
      <c r="V707" s="112"/>
      <c r="W707" s="112"/>
      <c r="X707" s="112"/>
      <c r="Y707" s="112"/>
      <c r="Z707" s="112"/>
    </row>
    <row r="708" spans="1:26" ht="13.5" customHeight="1">
      <c r="A708" s="112"/>
      <c r="B708" s="112"/>
      <c r="C708" s="112"/>
      <c r="D708" s="112"/>
      <c r="E708" s="28"/>
      <c r="F708" s="112"/>
      <c r="G708" s="243"/>
      <c r="H708" s="112"/>
      <c r="I708" s="112"/>
      <c r="J708" s="112"/>
      <c r="K708" s="112"/>
      <c r="L708" s="112"/>
      <c r="M708" s="112"/>
      <c r="N708" s="112"/>
      <c r="O708" s="112"/>
      <c r="P708" s="112"/>
      <c r="Q708" s="112"/>
      <c r="R708" s="112"/>
      <c r="S708" s="112"/>
      <c r="T708" s="112"/>
      <c r="U708" s="112"/>
      <c r="V708" s="112"/>
      <c r="W708" s="112"/>
      <c r="X708" s="112"/>
      <c r="Y708" s="112"/>
      <c r="Z708" s="112"/>
    </row>
    <row r="709" spans="1:26" ht="13.5" customHeight="1">
      <c r="A709" s="112"/>
      <c r="B709" s="112"/>
      <c r="C709" s="112"/>
      <c r="D709" s="112"/>
      <c r="E709" s="28"/>
      <c r="F709" s="112"/>
      <c r="G709" s="243"/>
      <c r="H709" s="112"/>
      <c r="I709" s="112"/>
      <c r="J709" s="112"/>
      <c r="K709" s="112"/>
      <c r="L709" s="112"/>
      <c r="M709" s="112"/>
      <c r="N709" s="112"/>
      <c r="O709" s="112"/>
      <c r="P709" s="112"/>
      <c r="Q709" s="112"/>
      <c r="R709" s="112"/>
      <c r="S709" s="112"/>
      <c r="T709" s="112"/>
      <c r="U709" s="112"/>
      <c r="V709" s="112"/>
      <c r="W709" s="112"/>
      <c r="X709" s="112"/>
      <c r="Y709" s="112"/>
      <c r="Z709" s="112"/>
    </row>
    <row r="710" spans="1:26" ht="13.5" customHeight="1">
      <c r="A710" s="112"/>
      <c r="B710" s="112"/>
      <c r="C710" s="112"/>
      <c r="D710" s="112"/>
      <c r="E710" s="28"/>
      <c r="F710" s="112"/>
      <c r="G710" s="243"/>
      <c r="H710" s="112"/>
      <c r="I710" s="112"/>
      <c r="J710" s="112"/>
      <c r="K710" s="112"/>
      <c r="L710" s="112"/>
      <c r="M710" s="112"/>
      <c r="N710" s="112"/>
      <c r="O710" s="112"/>
      <c r="P710" s="112"/>
      <c r="Q710" s="112"/>
      <c r="R710" s="112"/>
      <c r="S710" s="112"/>
      <c r="T710" s="112"/>
      <c r="U710" s="112"/>
      <c r="V710" s="112"/>
      <c r="W710" s="112"/>
      <c r="X710" s="112"/>
      <c r="Y710" s="112"/>
      <c r="Z710" s="112"/>
    </row>
    <row r="711" spans="1:26" ht="13.5" customHeight="1">
      <c r="A711" s="112"/>
      <c r="B711" s="112"/>
      <c r="C711" s="112"/>
      <c r="D711" s="112"/>
      <c r="E711" s="28"/>
      <c r="F711" s="112"/>
      <c r="G711" s="243"/>
      <c r="H711" s="112"/>
      <c r="I711" s="112"/>
      <c r="J711" s="112"/>
      <c r="K711" s="112"/>
      <c r="L711" s="112"/>
      <c r="M711" s="112"/>
      <c r="N711" s="112"/>
      <c r="O711" s="112"/>
      <c r="P711" s="112"/>
      <c r="Q711" s="112"/>
      <c r="R711" s="112"/>
      <c r="S711" s="112"/>
      <c r="T711" s="112"/>
      <c r="U711" s="112"/>
      <c r="V711" s="112"/>
      <c r="W711" s="112"/>
      <c r="X711" s="112"/>
      <c r="Y711" s="112"/>
      <c r="Z711" s="112"/>
    </row>
    <row r="712" spans="1:26" ht="13.5" customHeight="1">
      <c r="A712" s="112"/>
      <c r="B712" s="112"/>
      <c r="C712" s="112"/>
      <c r="D712" s="112"/>
      <c r="E712" s="28"/>
      <c r="F712" s="112"/>
      <c r="G712" s="243"/>
      <c r="H712" s="112"/>
      <c r="I712" s="112"/>
      <c r="J712" s="112"/>
      <c r="K712" s="112"/>
      <c r="L712" s="112"/>
      <c r="M712" s="112"/>
      <c r="N712" s="112"/>
      <c r="O712" s="112"/>
      <c r="P712" s="112"/>
      <c r="Q712" s="112"/>
      <c r="R712" s="112"/>
      <c r="S712" s="112"/>
      <c r="T712" s="112"/>
      <c r="U712" s="112"/>
      <c r="V712" s="112"/>
      <c r="W712" s="112"/>
      <c r="X712" s="112"/>
      <c r="Y712" s="112"/>
      <c r="Z712" s="112"/>
    </row>
    <row r="713" spans="1:26" ht="13.5" customHeight="1">
      <c r="A713" s="112"/>
      <c r="B713" s="112"/>
      <c r="C713" s="112"/>
      <c r="D713" s="112"/>
      <c r="E713" s="28"/>
      <c r="F713" s="112"/>
      <c r="G713" s="243"/>
      <c r="H713" s="112"/>
      <c r="I713" s="112"/>
      <c r="J713" s="112"/>
      <c r="K713" s="112"/>
      <c r="L713" s="112"/>
      <c r="M713" s="112"/>
      <c r="N713" s="112"/>
      <c r="O713" s="112"/>
      <c r="P713" s="112"/>
      <c r="Q713" s="112"/>
      <c r="R713" s="112"/>
      <c r="S713" s="112"/>
      <c r="T713" s="112"/>
      <c r="U713" s="112"/>
      <c r="V713" s="112"/>
      <c r="W713" s="112"/>
      <c r="X713" s="112"/>
      <c r="Y713" s="112"/>
      <c r="Z713" s="112"/>
    </row>
    <row r="714" spans="1:26" ht="13.5" customHeight="1">
      <c r="A714" s="112"/>
      <c r="B714" s="112"/>
      <c r="C714" s="112"/>
      <c r="D714" s="112"/>
      <c r="E714" s="28"/>
      <c r="F714" s="112"/>
      <c r="G714" s="243"/>
      <c r="H714" s="112"/>
      <c r="I714" s="112"/>
      <c r="J714" s="112"/>
      <c r="K714" s="112"/>
      <c r="L714" s="112"/>
      <c r="M714" s="112"/>
      <c r="N714" s="112"/>
      <c r="O714" s="112"/>
      <c r="P714" s="112"/>
      <c r="Q714" s="112"/>
      <c r="R714" s="112"/>
      <c r="S714" s="112"/>
      <c r="T714" s="112"/>
      <c r="U714" s="112"/>
      <c r="V714" s="112"/>
      <c r="W714" s="112"/>
      <c r="X714" s="112"/>
      <c r="Y714" s="112"/>
      <c r="Z714" s="112"/>
    </row>
    <row r="715" spans="1:26" ht="13.5" customHeight="1">
      <c r="A715" s="112"/>
      <c r="B715" s="112"/>
      <c r="C715" s="112"/>
      <c r="D715" s="112"/>
      <c r="E715" s="28"/>
      <c r="F715" s="112"/>
      <c r="G715" s="243"/>
      <c r="H715" s="112"/>
      <c r="I715" s="112"/>
      <c r="J715" s="112"/>
      <c r="K715" s="112"/>
      <c r="L715" s="112"/>
      <c r="M715" s="112"/>
      <c r="N715" s="112"/>
      <c r="O715" s="112"/>
      <c r="P715" s="112"/>
      <c r="Q715" s="112"/>
      <c r="R715" s="112"/>
      <c r="S715" s="112"/>
      <c r="T715" s="112"/>
      <c r="U715" s="112"/>
      <c r="V715" s="112"/>
      <c r="W715" s="112"/>
      <c r="X715" s="112"/>
      <c r="Y715" s="112"/>
      <c r="Z715" s="112"/>
    </row>
    <row r="716" spans="1:26" ht="13.5" customHeight="1">
      <c r="A716" s="112"/>
      <c r="B716" s="112"/>
      <c r="C716" s="112"/>
      <c r="D716" s="112"/>
      <c r="E716" s="28"/>
      <c r="F716" s="112"/>
      <c r="G716" s="243"/>
      <c r="H716" s="112"/>
      <c r="I716" s="112"/>
      <c r="J716" s="112"/>
      <c r="K716" s="112"/>
      <c r="L716" s="112"/>
      <c r="M716" s="112"/>
      <c r="N716" s="112"/>
      <c r="O716" s="112"/>
      <c r="P716" s="112"/>
      <c r="Q716" s="112"/>
      <c r="R716" s="112"/>
      <c r="S716" s="112"/>
      <c r="T716" s="112"/>
      <c r="U716" s="112"/>
      <c r="V716" s="112"/>
      <c r="W716" s="112"/>
      <c r="X716" s="112"/>
      <c r="Y716" s="112"/>
      <c r="Z716" s="112"/>
    </row>
    <row r="717" spans="1:26" ht="13.5" customHeight="1">
      <c r="A717" s="112"/>
      <c r="B717" s="112"/>
      <c r="C717" s="112"/>
      <c r="D717" s="112"/>
      <c r="E717" s="28"/>
      <c r="F717" s="112"/>
      <c r="G717" s="243"/>
      <c r="H717" s="112"/>
      <c r="I717" s="112"/>
      <c r="J717" s="112"/>
      <c r="K717" s="112"/>
      <c r="L717" s="112"/>
      <c r="M717" s="112"/>
      <c r="N717" s="112"/>
      <c r="O717" s="112"/>
      <c r="P717" s="112"/>
      <c r="Q717" s="112"/>
      <c r="R717" s="112"/>
      <c r="S717" s="112"/>
      <c r="T717" s="112"/>
      <c r="U717" s="112"/>
      <c r="V717" s="112"/>
      <c r="W717" s="112"/>
      <c r="X717" s="112"/>
      <c r="Y717" s="112"/>
      <c r="Z717" s="112"/>
    </row>
    <row r="718" spans="1:26" ht="13.5" customHeight="1">
      <c r="A718" s="112"/>
      <c r="B718" s="112"/>
      <c r="C718" s="112"/>
      <c r="D718" s="112"/>
      <c r="E718" s="28"/>
      <c r="F718" s="112"/>
      <c r="G718" s="243"/>
      <c r="H718" s="112"/>
      <c r="I718" s="112"/>
      <c r="J718" s="112"/>
      <c r="K718" s="112"/>
      <c r="L718" s="112"/>
      <c r="M718" s="112"/>
      <c r="N718" s="112"/>
      <c r="O718" s="112"/>
      <c r="P718" s="112"/>
      <c r="Q718" s="112"/>
      <c r="R718" s="112"/>
      <c r="S718" s="112"/>
      <c r="T718" s="112"/>
      <c r="U718" s="112"/>
      <c r="V718" s="112"/>
      <c r="W718" s="112"/>
      <c r="X718" s="112"/>
      <c r="Y718" s="112"/>
      <c r="Z718" s="112"/>
    </row>
    <row r="719" spans="1:26" ht="13.5" customHeight="1">
      <c r="A719" s="112"/>
      <c r="B719" s="112"/>
      <c r="C719" s="112"/>
      <c r="D719" s="112"/>
      <c r="E719" s="28"/>
      <c r="F719" s="112"/>
      <c r="G719" s="243"/>
      <c r="H719" s="112"/>
      <c r="I719" s="112"/>
      <c r="J719" s="112"/>
      <c r="K719" s="112"/>
      <c r="L719" s="112"/>
      <c r="M719" s="112"/>
      <c r="N719" s="112"/>
      <c r="O719" s="112"/>
      <c r="P719" s="112"/>
      <c r="Q719" s="112"/>
      <c r="R719" s="112"/>
      <c r="S719" s="112"/>
      <c r="T719" s="112"/>
      <c r="U719" s="112"/>
      <c r="V719" s="112"/>
      <c r="W719" s="112"/>
      <c r="X719" s="112"/>
      <c r="Y719" s="112"/>
      <c r="Z719" s="112"/>
    </row>
    <row r="720" spans="1:26" ht="13.5" customHeight="1">
      <c r="A720" s="112"/>
      <c r="B720" s="112"/>
      <c r="C720" s="112"/>
      <c r="D720" s="112"/>
      <c r="E720" s="28"/>
      <c r="F720" s="112"/>
      <c r="G720" s="243"/>
      <c r="H720" s="112"/>
      <c r="I720" s="112"/>
      <c r="J720" s="112"/>
      <c r="K720" s="112"/>
      <c r="L720" s="112"/>
      <c r="M720" s="112"/>
      <c r="N720" s="112"/>
      <c r="O720" s="112"/>
      <c r="P720" s="112"/>
      <c r="Q720" s="112"/>
      <c r="R720" s="112"/>
      <c r="S720" s="112"/>
      <c r="T720" s="112"/>
      <c r="U720" s="112"/>
      <c r="V720" s="112"/>
      <c r="W720" s="112"/>
      <c r="X720" s="112"/>
      <c r="Y720" s="112"/>
      <c r="Z720" s="112"/>
    </row>
    <row r="721" spans="1:26" ht="13.5" customHeight="1">
      <c r="A721" s="112"/>
      <c r="B721" s="112"/>
      <c r="C721" s="112"/>
      <c r="D721" s="112"/>
      <c r="E721" s="28"/>
      <c r="F721" s="112"/>
      <c r="G721" s="243"/>
      <c r="H721" s="112"/>
      <c r="I721" s="112"/>
      <c r="J721" s="112"/>
      <c r="K721" s="112"/>
      <c r="L721" s="112"/>
      <c r="M721" s="112"/>
      <c r="N721" s="112"/>
      <c r="O721" s="112"/>
      <c r="P721" s="112"/>
      <c r="Q721" s="112"/>
      <c r="R721" s="112"/>
      <c r="S721" s="112"/>
      <c r="T721" s="112"/>
      <c r="U721" s="112"/>
      <c r="V721" s="112"/>
      <c r="W721" s="112"/>
      <c r="X721" s="112"/>
      <c r="Y721" s="112"/>
      <c r="Z721" s="112"/>
    </row>
    <row r="722" spans="1:26" ht="13.5" customHeight="1">
      <c r="A722" s="112"/>
      <c r="B722" s="112"/>
      <c r="C722" s="112"/>
      <c r="D722" s="112"/>
      <c r="E722" s="28"/>
      <c r="F722" s="112"/>
      <c r="G722" s="243"/>
      <c r="H722" s="112"/>
      <c r="I722" s="112"/>
      <c r="J722" s="112"/>
      <c r="K722" s="112"/>
      <c r="L722" s="112"/>
      <c r="M722" s="112"/>
      <c r="N722" s="112"/>
      <c r="O722" s="112"/>
      <c r="P722" s="112"/>
      <c r="Q722" s="112"/>
      <c r="R722" s="112"/>
      <c r="S722" s="112"/>
      <c r="T722" s="112"/>
      <c r="U722" s="112"/>
      <c r="V722" s="112"/>
      <c r="W722" s="112"/>
      <c r="X722" s="112"/>
      <c r="Y722" s="112"/>
      <c r="Z722" s="112"/>
    </row>
    <row r="723" spans="1:26" ht="13.5" customHeight="1">
      <c r="A723" s="112"/>
      <c r="B723" s="112"/>
      <c r="C723" s="112"/>
      <c r="D723" s="112"/>
      <c r="E723" s="28"/>
      <c r="F723" s="112"/>
      <c r="G723" s="243"/>
      <c r="H723" s="112"/>
      <c r="I723" s="112"/>
      <c r="J723" s="112"/>
      <c r="K723" s="112"/>
      <c r="L723" s="112"/>
      <c r="M723" s="112"/>
      <c r="N723" s="112"/>
      <c r="O723" s="112"/>
      <c r="P723" s="112"/>
      <c r="Q723" s="112"/>
      <c r="R723" s="112"/>
      <c r="S723" s="112"/>
      <c r="T723" s="112"/>
      <c r="U723" s="112"/>
      <c r="V723" s="112"/>
      <c r="W723" s="112"/>
      <c r="X723" s="112"/>
      <c r="Y723" s="112"/>
      <c r="Z723" s="112"/>
    </row>
    <row r="724" spans="1:26" ht="13.5" customHeight="1">
      <c r="A724" s="112"/>
      <c r="B724" s="112"/>
      <c r="C724" s="112"/>
      <c r="D724" s="112"/>
      <c r="E724" s="28"/>
      <c r="F724" s="112"/>
      <c r="G724" s="243"/>
      <c r="H724" s="112"/>
      <c r="I724" s="112"/>
      <c r="J724" s="112"/>
      <c r="K724" s="112"/>
      <c r="L724" s="112"/>
      <c r="M724" s="112"/>
      <c r="N724" s="112"/>
      <c r="O724" s="112"/>
      <c r="P724" s="112"/>
      <c r="Q724" s="112"/>
      <c r="R724" s="112"/>
      <c r="S724" s="112"/>
      <c r="T724" s="112"/>
      <c r="U724" s="112"/>
      <c r="V724" s="112"/>
      <c r="W724" s="112"/>
      <c r="X724" s="112"/>
      <c r="Y724" s="112"/>
      <c r="Z724" s="112"/>
    </row>
    <row r="725" spans="1:26" ht="13.5" customHeight="1">
      <c r="A725" s="112"/>
      <c r="B725" s="112"/>
      <c r="C725" s="112"/>
      <c r="D725" s="112"/>
      <c r="E725" s="28"/>
      <c r="F725" s="112"/>
      <c r="G725" s="243"/>
      <c r="H725" s="112"/>
      <c r="I725" s="112"/>
      <c r="J725" s="112"/>
      <c r="K725" s="112"/>
      <c r="L725" s="112"/>
      <c r="M725" s="112"/>
      <c r="N725" s="112"/>
      <c r="O725" s="112"/>
      <c r="P725" s="112"/>
      <c r="Q725" s="112"/>
      <c r="R725" s="112"/>
      <c r="S725" s="112"/>
      <c r="T725" s="112"/>
      <c r="U725" s="112"/>
      <c r="V725" s="112"/>
      <c r="W725" s="112"/>
      <c r="X725" s="112"/>
      <c r="Y725" s="112"/>
      <c r="Z725" s="112"/>
    </row>
    <row r="726" spans="1:26" ht="13.5" customHeight="1">
      <c r="A726" s="112"/>
      <c r="B726" s="112"/>
      <c r="C726" s="112"/>
      <c r="D726" s="112"/>
      <c r="E726" s="28"/>
      <c r="F726" s="112"/>
      <c r="G726" s="243"/>
      <c r="H726" s="112"/>
      <c r="I726" s="112"/>
      <c r="J726" s="112"/>
      <c r="K726" s="112"/>
      <c r="L726" s="112"/>
      <c r="M726" s="112"/>
      <c r="N726" s="112"/>
      <c r="O726" s="112"/>
      <c r="P726" s="112"/>
      <c r="Q726" s="112"/>
      <c r="R726" s="112"/>
      <c r="S726" s="112"/>
      <c r="T726" s="112"/>
      <c r="U726" s="112"/>
      <c r="V726" s="112"/>
      <c r="W726" s="112"/>
      <c r="X726" s="112"/>
      <c r="Y726" s="112"/>
      <c r="Z726" s="112"/>
    </row>
    <row r="727" spans="1:26" ht="13.5" customHeight="1">
      <c r="A727" s="112"/>
      <c r="B727" s="112"/>
      <c r="C727" s="112"/>
      <c r="D727" s="112"/>
      <c r="E727" s="28"/>
      <c r="F727" s="112"/>
      <c r="G727" s="243"/>
      <c r="H727" s="112"/>
      <c r="I727" s="112"/>
      <c r="J727" s="112"/>
      <c r="K727" s="112"/>
      <c r="L727" s="112"/>
      <c r="M727" s="112"/>
      <c r="N727" s="112"/>
      <c r="O727" s="112"/>
      <c r="P727" s="112"/>
      <c r="Q727" s="112"/>
      <c r="R727" s="112"/>
      <c r="S727" s="112"/>
      <c r="T727" s="112"/>
      <c r="U727" s="112"/>
      <c r="V727" s="112"/>
      <c r="W727" s="112"/>
      <c r="X727" s="112"/>
      <c r="Y727" s="112"/>
      <c r="Z727" s="112"/>
    </row>
    <row r="728" spans="1:26" ht="13.5" customHeight="1">
      <c r="A728" s="112"/>
      <c r="B728" s="112"/>
      <c r="C728" s="112"/>
      <c r="D728" s="112"/>
      <c r="E728" s="28"/>
      <c r="F728" s="112"/>
      <c r="G728" s="243"/>
      <c r="H728" s="112"/>
      <c r="I728" s="112"/>
      <c r="J728" s="112"/>
      <c r="K728" s="112"/>
      <c r="L728" s="112"/>
      <c r="M728" s="112"/>
      <c r="N728" s="112"/>
      <c r="O728" s="112"/>
      <c r="P728" s="112"/>
      <c r="Q728" s="112"/>
      <c r="R728" s="112"/>
      <c r="S728" s="112"/>
      <c r="T728" s="112"/>
      <c r="U728" s="112"/>
      <c r="V728" s="112"/>
      <c r="W728" s="112"/>
      <c r="X728" s="112"/>
      <c r="Y728" s="112"/>
      <c r="Z728" s="112"/>
    </row>
    <row r="729" spans="1:26" ht="13.5" customHeight="1">
      <c r="A729" s="112"/>
      <c r="B729" s="112"/>
      <c r="C729" s="112"/>
      <c r="D729" s="112"/>
      <c r="E729" s="28"/>
      <c r="F729" s="112"/>
      <c r="G729" s="243"/>
      <c r="H729" s="112"/>
      <c r="I729" s="112"/>
      <c r="J729" s="112"/>
      <c r="K729" s="112"/>
      <c r="L729" s="112"/>
      <c r="M729" s="112"/>
      <c r="N729" s="112"/>
      <c r="O729" s="112"/>
      <c r="P729" s="112"/>
      <c r="Q729" s="112"/>
      <c r="R729" s="112"/>
      <c r="S729" s="112"/>
      <c r="T729" s="112"/>
      <c r="U729" s="112"/>
      <c r="V729" s="112"/>
      <c r="W729" s="112"/>
      <c r="X729" s="112"/>
      <c r="Y729" s="112"/>
      <c r="Z729" s="112"/>
    </row>
    <row r="730" spans="1:26" ht="13.5" customHeight="1">
      <c r="A730" s="112"/>
      <c r="B730" s="112"/>
      <c r="C730" s="112"/>
      <c r="D730" s="112"/>
      <c r="E730" s="28"/>
      <c r="F730" s="112"/>
      <c r="G730" s="243"/>
      <c r="H730" s="112"/>
      <c r="I730" s="112"/>
      <c r="J730" s="112"/>
      <c r="K730" s="112"/>
      <c r="L730" s="112"/>
      <c r="M730" s="112"/>
      <c r="N730" s="112"/>
      <c r="O730" s="112"/>
      <c r="P730" s="112"/>
      <c r="Q730" s="112"/>
      <c r="R730" s="112"/>
      <c r="S730" s="112"/>
      <c r="T730" s="112"/>
      <c r="U730" s="112"/>
      <c r="V730" s="112"/>
      <c r="W730" s="112"/>
      <c r="X730" s="112"/>
      <c r="Y730" s="112"/>
      <c r="Z730" s="112"/>
    </row>
    <row r="731" spans="1:26" ht="13.5" customHeight="1">
      <c r="A731" s="112"/>
      <c r="B731" s="112"/>
      <c r="C731" s="112"/>
      <c r="D731" s="112"/>
      <c r="E731" s="28"/>
      <c r="F731" s="112"/>
      <c r="G731" s="243"/>
      <c r="H731" s="112"/>
      <c r="I731" s="112"/>
      <c r="J731" s="112"/>
      <c r="K731" s="112"/>
      <c r="L731" s="112"/>
      <c r="M731" s="112"/>
      <c r="N731" s="112"/>
      <c r="O731" s="112"/>
      <c r="P731" s="112"/>
      <c r="Q731" s="112"/>
      <c r="R731" s="112"/>
      <c r="S731" s="112"/>
      <c r="T731" s="112"/>
      <c r="U731" s="112"/>
      <c r="V731" s="112"/>
      <c r="W731" s="112"/>
      <c r="X731" s="112"/>
      <c r="Y731" s="112"/>
      <c r="Z731" s="112"/>
    </row>
    <row r="732" spans="1:26" ht="13.5" customHeight="1">
      <c r="A732" s="112"/>
      <c r="B732" s="112"/>
      <c r="C732" s="112"/>
      <c r="D732" s="112"/>
      <c r="E732" s="28"/>
      <c r="F732" s="112"/>
      <c r="G732" s="243"/>
      <c r="H732" s="112"/>
      <c r="I732" s="112"/>
      <c r="J732" s="112"/>
      <c r="K732" s="112"/>
      <c r="L732" s="112"/>
      <c r="M732" s="112"/>
      <c r="N732" s="112"/>
      <c r="O732" s="112"/>
      <c r="P732" s="112"/>
      <c r="Q732" s="112"/>
      <c r="R732" s="112"/>
      <c r="S732" s="112"/>
      <c r="T732" s="112"/>
      <c r="U732" s="112"/>
      <c r="V732" s="112"/>
      <c r="W732" s="112"/>
      <c r="X732" s="112"/>
      <c r="Y732" s="112"/>
      <c r="Z732" s="112"/>
    </row>
    <row r="733" spans="1:26" ht="13.5" customHeight="1">
      <c r="A733" s="112"/>
      <c r="B733" s="112"/>
      <c r="C733" s="112"/>
      <c r="D733" s="112"/>
      <c r="E733" s="28"/>
      <c r="F733" s="112"/>
      <c r="G733" s="243"/>
      <c r="H733" s="112"/>
      <c r="I733" s="112"/>
      <c r="J733" s="112"/>
      <c r="K733" s="112"/>
      <c r="L733" s="112"/>
      <c r="M733" s="112"/>
      <c r="N733" s="112"/>
      <c r="O733" s="112"/>
      <c r="P733" s="112"/>
      <c r="Q733" s="112"/>
      <c r="R733" s="112"/>
      <c r="S733" s="112"/>
      <c r="T733" s="112"/>
      <c r="U733" s="112"/>
      <c r="V733" s="112"/>
      <c r="W733" s="112"/>
      <c r="X733" s="112"/>
      <c r="Y733" s="112"/>
      <c r="Z733" s="112"/>
    </row>
    <row r="734" spans="1:26" ht="13.5" customHeight="1">
      <c r="A734" s="112"/>
      <c r="B734" s="112"/>
      <c r="C734" s="112"/>
      <c r="D734" s="112"/>
      <c r="E734" s="28"/>
      <c r="F734" s="112"/>
      <c r="G734" s="243"/>
      <c r="H734" s="112"/>
      <c r="I734" s="112"/>
      <c r="J734" s="112"/>
      <c r="K734" s="112"/>
      <c r="L734" s="112"/>
      <c r="M734" s="112"/>
      <c r="N734" s="112"/>
      <c r="O734" s="112"/>
      <c r="P734" s="112"/>
      <c r="Q734" s="112"/>
      <c r="R734" s="112"/>
      <c r="S734" s="112"/>
      <c r="T734" s="112"/>
      <c r="U734" s="112"/>
      <c r="V734" s="112"/>
      <c r="W734" s="112"/>
      <c r="X734" s="112"/>
      <c r="Y734" s="112"/>
      <c r="Z734" s="112"/>
    </row>
    <row r="735" spans="1:26" ht="13.5" customHeight="1">
      <c r="A735" s="112"/>
      <c r="B735" s="112"/>
      <c r="C735" s="112"/>
      <c r="D735" s="112"/>
      <c r="E735" s="28"/>
      <c r="F735" s="112"/>
      <c r="G735" s="243"/>
      <c r="H735" s="112"/>
      <c r="I735" s="112"/>
      <c r="J735" s="112"/>
      <c r="K735" s="112"/>
      <c r="L735" s="112"/>
      <c r="M735" s="112"/>
      <c r="N735" s="112"/>
      <c r="O735" s="112"/>
      <c r="P735" s="112"/>
      <c r="Q735" s="112"/>
      <c r="R735" s="112"/>
      <c r="S735" s="112"/>
      <c r="T735" s="112"/>
      <c r="U735" s="112"/>
      <c r="V735" s="112"/>
      <c r="W735" s="112"/>
      <c r="X735" s="112"/>
      <c r="Y735" s="112"/>
      <c r="Z735" s="112"/>
    </row>
    <row r="736" spans="1:26" ht="13.5" customHeight="1">
      <c r="A736" s="112"/>
      <c r="B736" s="112"/>
      <c r="C736" s="112"/>
      <c r="D736" s="112"/>
      <c r="E736" s="28"/>
      <c r="F736" s="112"/>
      <c r="G736" s="243"/>
      <c r="H736" s="112"/>
      <c r="I736" s="112"/>
      <c r="J736" s="112"/>
      <c r="K736" s="112"/>
      <c r="L736" s="112"/>
      <c r="M736" s="112"/>
      <c r="N736" s="112"/>
      <c r="O736" s="112"/>
      <c r="P736" s="112"/>
      <c r="Q736" s="112"/>
      <c r="R736" s="112"/>
      <c r="S736" s="112"/>
      <c r="T736" s="112"/>
      <c r="U736" s="112"/>
      <c r="V736" s="112"/>
      <c r="W736" s="112"/>
      <c r="X736" s="112"/>
      <c r="Y736" s="112"/>
      <c r="Z736" s="112"/>
    </row>
    <row r="737" spans="1:26" ht="13.5" customHeight="1">
      <c r="A737" s="112"/>
      <c r="B737" s="112"/>
      <c r="C737" s="112"/>
      <c r="D737" s="112"/>
      <c r="E737" s="28"/>
      <c r="F737" s="112"/>
      <c r="G737" s="243"/>
      <c r="H737" s="112"/>
      <c r="I737" s="112"/>
      <c r="J737" s="112"/>
      <c r="K737" s="112"/>
      <c r="L737" s="112"/>
      <c r="M737" s="112"/>
      <c r="N737" s="112"/>
      <c r="O737" s="112"/>
      <c r="P737" s="112"/>
      <c r="Q737" s="112"/>
      <c r="R737" s="112"/>
      <c r="S737" s="112"/>
      <c r="T737" s="112"/>
      <c r="U737" s="112"/>
      <c r="V737" s="112"/>
      <c r="W737" s="112"/>
      <c r="X737" s="112"/>
      <c r="Y737" s="112"/>
      <c r="Z737" s="112"/>
    </row>
    <row r="738" spans="1:26" ht="13.5" customHeight="1">
      <c r="A738" s="112"/>
      <c r="B738" s="112"/>
      <c r="C738" s="112"/>
      <c r="D738" s="112"/>
      <c r="E738" s="28"/>
      <c r="F738" s="112"/>
      <c r="G738" s="243"/>
      <c r="H738" s="112"/>
      <c r="I738" s="112"/>
      <c r="J738" s="112"/>
      <c r="K738" s="112"/>
      <c r="L738" s="112"/>
      <c r="M738" s="112"/>
      <c r="N738" s="112"/>
      <c r="O738" s="112"/>
      <c r="P738" s="112"/>
      <c r="Q738" s="112"/>
      <c r="R738" s="112"/>
      <c r="S738" s="112"/>
      <c r="T738" s="112"/>
      <c r="U738" s="112"/>
      <c r="V738" s="112"/>
      <c r="W738" s="112"/>
      <c r="X738" s="112"/>
      <c r="Y738" s="112"/>
      <c r="Z738" s="112"/>
    </row>
    <row r="739" spans="1:26" ht="13.5" customHeight="1">
      <c r="A739" s="112"/>
      <c r="B739" s="112"/>
      <c r="C739" s="112"/>
      <c r="D739" s="112"/>
      <c r="E739" s="28"/>
      <c r="F739" s="112"/>
      <c r="G739" s="243"/>
      <c r="H739" s="112"/>
      <c r="I739" s="112"/>
      <c r="J739" s="112"/>
      <c r="K739" s="112"/>
      <c r="L739" s="112"/>
      <c r="M739" s="112"/>
      <c r="N739" s="112"/>
      <c r="O739" s="112"/>
      <c r="P739" s="112"/>
      <c r="Q739" s="112"/>
      <c r="R739" s="112"/>
      <c r="S739" s="112"/>
      <c r="T739" s="112"/>
      <c r="U739" s="112"/>
      <c r="V739" s="112"/>
      <c r="W739" s="112"/>
      <c r="X739" s="112"/>
      <c r="Y739" s="112"/>
      <c r="Z739" s="112"/>
    </row>
    <row r="740" spans="1:26" ht="13.5" customHeight="1">
      <c r="A740" s="112"/>
      <c r="B740" s="112"/>
      <c r="C740" s="112"/>
      <c r="D740" s="112"/>
      <c r="E740" s="28"/>
      <c r="F740" s="112"/>
      <c r="G740" s="243"/>
      <c r="H740" s="112"/>
      <c r="I740" s="112"/>
      <c r="J740" s="112"/>
      <c r="K740" s="112"/>
      <c r="L740" s="112"/>
      <c r="M740" s="112"/>
      <c r="N740" s="112"/>
      <c r="O740" s="112"/>
      <c r="P740" s="112"/>
      <c r="Q740" s="112"/>
      <c r="R740" s="112"/>
      <c r="S740" s="112"/>
      <c r="T740" s="112"/>
      <c r="U740" s="112"/>
      <c r="V740" s="112"/>
      <c r="W740" s="112"/>
      <c r="X740" s="112"/>
      <c r="Y740" s="112"/>
      <c r="Z740" s="112"/>
    </row>
    <row r="741" spans="1:26" ht="13.5" customHeight="1">
      <c r="A741" s="112"/>
      <c r="B741" s="112"/>
      <c r="C741" s="112"/>
      <c r="D741" s="112"/>
      <c r="E741" s="28"/>
      <c r="F741" s="112"/>
      <c r="G741" s="243"/>
      <c r="H741" s="112"/>
      <c r="I741" s="112"/>
      <c r="J741" s="112"/>
      <c r="K741" s="112"/>
      <c r="L741" s="112"/>
      <c r="M741" s="112"/>
      <c r="N741" s="112"/>
      <c r="O741" s="112"/>
      <c r="P741" s="112"/>
      <c r="Q741" s="112"/>
      <c r="R741" s="112"/>
      <c r="S741" s="112"/>
      <c r="T741" s="112"/>
      <c r="U741" s="112"/>
      <c r="V741" s="112"/>
      <c r="W741" s="112"/>
      <c r="X741" s="112"/>
      <c r="Y741" s="112"/>
      <c r="Z741" s="112"/>
    </row>
    <row r="742" spans="1:26" ht="13.5" customHeight="1">
      <c r="A742" s="112"/>
      <c r="B742" s="112"/>
      <c r="C742" s="112"/>
      <c r="D742" s="112"/>
      <c r="E742" s="28"/>
      <c r="F742" s="112"/>
      <c r="G742" s="243"/>
      <c r="H742" s="112"/>
      <c r="I742" s="112"/>
      <c r="J742" s="112"/>
      <c r="K742" s="112"/>
      <c r="L742" s="112"/>
      <c r="M742" s="112"/>
      <c r="N742" s="112"/>
      <c r="O742" s="112"/>
      <c r="P742" s="112"/>
      <c r="Q742" s="112"/>
      <c r="R742" s="112"/>
      <c r="S742" s="112"/>
      <c r="T742" s="112"/>
      <c r="U742" s="112"/>
      <c r="V742" s="112"/>
      <c r="W742" s="112"/>
      <c r="X742" s="112"/>
      <c r="Y742" s="112"/>
      <c r="Z742" s="112"/>
    </row>
    <row r="743" spans="1:26" ht="13.5" customHeight="1">
      <c r="A743" s="112"/>
      <c r="B743" s="112"/>
      <c r="C743" s="112"/>
      <c r="D743" s="112"/>
      <c r="E743" s="28"/>
      <c r="F743" s="112"/>
      <c r="G743" s="243"/>
      <c r="H743" s="112"/>
      <c r="I743" s="112"/>
      <c r="J743" s="112"/>
      <c r="K743" s="112"/>
      <c r="L743" s="112"/>
      <c r="M743" s="112"/>
      <c r="N743" s="112"/>
      <c r="O743" s="112"/>
      <c r="P743" s="112"/>
      <c r="Q743" s="112"/>
      <c r="R743" s="112"/>
      <c r="S743" s="112"/>
      <c r="T743" s="112"/>
      <c r="U743" s="112"/>
      <c r="V743" s="112"/>
      <c r="W743" s="112"/>
      <c r="X743" s="112"/>
      <c r="Y743" s="112"/>
      <c r="Z743" s="112"/>
    </row>
    <row r="744" spans="1:26" ht="13.5" customHeight="1">
      <c r="A744" s="112"/>
      <c r="B744" s="112"/>
      <c r="C744" s="112"/>
      <c r="D744" s="112"/>
      <c r="E744" s="28"/>
      <c r="F744" s="112"/>
      <c r="G744" s="243"/>
      <c r="H744" s="112"/>
      <c r="I744" s="112"/>
      <c r="J744" s="112"/>
      <c r="K744" s="112"/>
      <c r="L744" s="112"/>
      <c r="M744" s="112"/>
      <c r="N744" s="112"/>
      <c r="O744" s="112"/>
      <c r="P744" s="112"/>
      <c r="Q744" s="112"/>
      <c r="R744" s="112"/>
      <c r="S744" s="112"/>
      <c r="T744" s="112"/>
      <c r="U744" s="112"/>
      <c r="V744" s="112"/>
      <c r="W744" s="112"/>
      <c r="X744" s="112"/>
      <c r="Y744" s="112"/>
      <c r="Z744" s="112"/>
    </row>
    <row r="745" spans="1:26" ht="13.5" customHeight="1">
      <c r="A745" s="112"/>
      <c r="B745" s="112"/>
      <c r="C745" s="112"/>
      <c r="D745" s="112"/>
      <c r="E745" s="28"/>
      <c r="F745" s="112"/>
      <c r="G745" s="243"/>
      <c r="H745" s="112"/>
      <c r="I745" s="112"/>
      <c r="J745" s="112"/>
      <c r="K745" s="112"/>
      <c r="L745" s="112"/>
      <c r="M745" s="112"/>
      <c r="N745" s="112"/>
      <c r="O745" s="112"/>
      <c r="P745" s="112"/>
      <c r="Q745" s="112"/>
      <c r="R745" s="112"/>
      <c r="S745" s="112"/>
      <c r="T745" s="112"/>
      <c r="U745" s="112"/>
      <c r="V745" s="112"/>
      <c r="W745" s="112"/>
      <c r="X745" s="112"/>
      <c r="Y745" s="112"/>
      <c r="Z745" s="112"/>
    </row>
    <row r="746" spans="1:26" ht="13.5" customHeight="1">
      <c r="A746" s="112"/>
      <c r="B746" s="112"/>
      <c r="C746" s="112"/>
      <c r="D746" s="112"/>
      <c r="E746" s="28"/>
      <c r="F746" s="112"/>
      <c r="G746" s="243"/>
      <c r="H746" s="112"/>
      <c r="I746" s="112"/>
      <c r="J746" s="112"/>
      <c r="K746" s="112"/>
      <c r="L746" s="112"/>
      <c r="M746" s="112"/>
      <c r="N746" s="112"/>
      <c r="O746" s="112"/>
      <c r="P746" s="112"/>
      <c r="Q746" s="112"/>
      <c r="R746" s="112"/>
      <c r="S746" s="112"/>
      <c r="T746" s="112"/>
      <c r="U746" s="112"/>
      <c r="V746" s="112"/>
      <c r="W746" s="112"/>
      <c r="X746" s="112"/>
      <c r="Y746" s="112"/>
      <c r="Z746" s="112"/>
    </row>
    <row r="747" spans="1:26" ht="13.5" customHeight="1">
      <c r="A747" s="112"/>
      <c r="B747" s="112"/>
      <c r="C747" s="112"/>
      <c r="D747" s="112"/>
      <c r="E747" s="28"/>
      <c r="F747" s="112"/>
      <c r="G747" s="243"/>
      <c r="H747" s="112"/>
      <c r="I747" s="112"/>
      <c r="J747" s="112"/>
      <c r="K747" s="112"/>
      <c r="L747" s="112"/>
      <c r="M747" s="112"/>
      <c r="N747" s="112"/>
      <c r="O747" s="112"/>
      <c r="P747" s="112"/>
      <c r="Q747" s="112"/>
      <c r="R747" s="112"/>
      <c r="S747" s="112"/>
      <c r="T747" s="112"/>
      <c r="U747" s="112"/>
      <c r="V747" s="112"/>
      <c r="W747" s="112"/>
      <c r="X747" s="112"/>
      <c r="Y747" s="112"/>
      <c r="Z747" s="112"/>
    </row>
    <row r="748" spans="1:26" ht="13.5" customHeight="1">
      <c r="A748" s="112"/>
      <c r="B748" s="112"/>
      <c r="C748" s="112"/>
      <c r="D748" s="112"/>
      <c r="E748" s="28"/>
      <c r="F748" s="112"/>
      <c r="G748" s="243"/>
      <c r="H748" s="112"/>
      <c r="I748" s="112"/>
      <c r="J748" s="112"/>
      <c r="K748" s="112"/>
      <c r="L748" s="112"/>
      <c r="M748" s="112"/>
      <c r="N748" s="112"/>
      <c r="O748" s="112"/>
      <c r="P748" s="112"/>
      <c r="Q748" s="112"/>
      <c r="R748" s="112"/>
      <c r="S748" s="112"/>
      <c r="T748" s="112"/>
      <c r="U748" s="112"/>
      <c r="V748" s="112"/>
      <c r="W748" s="112"/>
      <c r="X748" s="112"/>
      <c r="Y748" s="112"/>
      <c r="Z748" s="112"/>
    </row>
    <row r="749" spans="1:26" ht="13.5" customHeight="1">
      <c r="A749" s="112"/>
      <c r="B749" s="112"/>
      <c r="C749" s="112"/>
      <c r="D749" s="112"/>
      <c r="E749" s="28"/>
      <c r="F749" s="112"/>
      <c r="G749" s="243"/>
      <c r="H749" s="112"/>
      <c r="I749" s="112"/>
      <c r="J749" s="112"/>
      <c r="K749" s="112"/>
      <c r="L749" s="112"/>
      <c r="M749" s="112"/>
      <c r="N749" s="112"/>
      <c r="O749" s="112"/>
      <c r="P749" s="112"/>
      <c r="Q749" s="112"/>
      <c r="R749" s="112"/>
      <c r="S749" s="112"/>
      <c r="T749" s="112"/>
      <c r="U749" s="112"/>
      <c r="V749" s="112"/>
      <c r="W749" s="112"/>
      <c r="X749" s="112"/>
      <c r="Y749" s="112"/>
      <c r="Z749" s="112"/>
    </row>
    <row r="750" spans="1:26" ht="13.5" customHeight="1">
      <c r="A750" s="112"/>
      <c r="B750" s="112"/>
      <c r="C750" s="112"/>
      <c r="D750" s="112"/>
      <c r="E750" s="28"/>
      <c r="F750" s="112"/>
      <c r="G750" s="243"/>
      <c r="H750" s="112"/>
      <c r="I750" s="112"/>
      <c r="J750" s="112"/>
      <c r="K750" s="112"/>
      <c r="L750" s="112"/>
      <c r="M750" s="112"/>
      <c r="N750" s="112"/>
      <c r="O750" s="112"/>
      <c r="P750" s="112"/>
      <c r="Q750" s="112"/>
      <c r="R750" s="112"/>
      <c r="S750" s="112"/>
      <c r="T750" s="112"/>
      <c r="U750" s="112"/>
      <c r="V750" s="112"/>
      <c r="W750" s="112"/>
      <c r="X750" s="112"/>
      <c r="Y750" s="112"/>
      <c r="Z750" s="112"/>
    </row>
    <row r="751" spans="1:26" ht="13.5" customHeight="1">
      <c r="A751" s="112"/>
      <c r="B751" s="112"/>
      <c r="C751" s="112"/>
      <c r="D751" s="112"/>
      <c r="E751" s="28"/>
      <c r="F751" s="112"/>
      <c r="G751" s="243"/>
      <c r="H751" s="112"/>
      <c r="I751" s="112"/>
      <c r="J751" s="112"/>
      <c r="K751" s="112"/>
      <c r="L751" s="112"/>
      <c r="M751" s="112"/>
      <c r="N751" s="112"/>
      <c r="O751" s="112"/>
      <c r="P751" s="112"/>
      <c r="Q751" s="112"/>
      <c r="R751" s="112"/>
      <c r="S751" s="112"/>
      <c r="T751" s="112"/>
      <c r="U751" s="112"/>
      <c r="V751" s="112"/>
      <c r="W751" s="112"/>
      <c r="X751" s="112"/>
      <c r="Y751" s="112"/>
      <c r="Z751" s="112"/>
    </row>
    <row r="752" spans="1:26" ht="13.5" customHeight="1">
      <c r="A752" s="112"/>
      <c r="B752" s="112"/>
      <c r="C752" s="112"/>
      <c r="D752" s="112"/>
      <c r="E752" s="28"/>
      <c r="F752" s="112"/>
      <c r="G752" s="243"/>
      <c r="H752" s="112"/>
      <c r="I752" s="112"/>
      <c r="J752" s="112"/>
      <c r="K752" s="112"/>
      <c r="L752" s="112"/>
      <c r="M752" s="112"/>
      <c r="N752" s="112"/>
      <c r="O752" s="112"/>
      <c r="P752" s="112"/>
      <c r="Q752" s="112"/>
      <c r="R752" s="112"/>
      <c r="S752" s="112"/>
      <c r="T752" s="112"/>
      <c r="U752" s="112"/>
      <c r="V752" s="112"/>
      <c r="W752" s="112"/>
      <c r="X752" s="112"/>
      <c r="Y752" s="112"/>
      <c r="Z752" s="112"/>
    </row>
    <row r="753" spans="1:26" ht="13.5" customHeight="1">
      <c r="A753" s="112"/>
      <c r="B753" s="112"/>
      <c r="C753" s="112"/>
      <c r="D753" s="112"/>
      <c r="E753" s="28"/>
      <c r="F753" s="112"/>
      <c r="G753" s="243"/>
      <c r="H753" s="112"/>
      <c r="I753" s="112"/>
      <c r="J753" s="112"/>
      <c r="K753" s="112"/>
      <c r="L753" s="112"/>
      <c r="M753" s="112"/>
      <c r="N753" s="112"/>
      <c r="O753" s="112"/>
      <c r="P753" s="112"/>
      <c r="Q753" s="112"/>
      <c r="R753" s="112"/>
      <c r="S753" s="112"/>
      <c r="T753" s="112"/>
      <c r="U753" s="112"/>
      <c r="V753" s="112"/>
      <c r="W753" s="112"/>
      <c r="X753" s="112"/>
      <c r="Y753" s="112"/>
      <c r="Z753" s="112"/>
    </row>
    <row r="754" spans="1:26" ht="13.5" customHeight="1">
      <c r="A754" s="112"/>
      <c r="B754" s="112"/>
      <c r="C754" s="112"/>
      <c r="D754" s="112"/>
      <c r="E754" s="28"/>
      <c r="F754" s="112"/>
      <c r="G754" s="243"/>
      <c r="H754" s="112"/>
      <c r="I754" s="112"/>
      <c r="J754" s="112"/>
      <c r="K754" s="112"/>
      <c r="L754" s="112"/>
      <c r="M754" s="112"/>
      <c r="N754" s="112"/>
      <c r="O754" s="112"/>
      <c r="P754" s="112"/>
      <c r="Q754" s="112"/>
      <c r="R754" s="112"/>
      <c r="S754" s="112"/>
      <c r="T754" s="112"/>
      <c r="U754" s="112"/>
      <c r="V754" s="112"/>
      <c r="W754" s="112"/>
      <c r="X754" s="112"/>
      <c r="Y754" s="112"/>
      <c r="Z754" s="112"/>
    </row>
    <row r="755" spans="1:26" ht="13.5" customHeight="1">
      <c r="A755" s="112"/>
      <c r="B755" s="112"/>
      <c r="C755" s="112"/>
      <c r="D755" s="112"/>
      <c r="E755" s="28"/>
      <c r="F755" s="112"/>
      <c r="G755" s="243"/>
      <c r="H755" s="112"/>
      <c r="I755" s="112"/>
      <c r="J755" s="112"/>
      <c r="K755" s="112"/>
      <c r="L755" s="112"/>
      <c r="M755" s="112"/>
      <c r="N755" s="112"/>
      <c r="O755" s="112"/>
      <c r="P755" s="112"/>
      <c r="Q755" s="112"/>
      <c r="R755" s="112"/>
      <c r="S755" s="112"/>
      <c r="T755" s="112"/>
      <c r="U755" s="112"/>
      <c r="V755" s="112"/>
      <c r="W755" s="112"/>
      <c r="X755" s="112"/>
      <c r="Y755" s="112"/>
      <c r="Z755" s="112"/>
    </row>
    <row r="756" spans="1:26" ht="13.5" customHeight="1">
      <c r="A756" s="112"/>
      <c r="B756" s="112"/>
      <c r="C756" s="112"/>
      <c r="D756" s="112"/>
      <c r="E756" s="28"/>
      <c r="F756" s="112"/>
      <c r="G756" s="243"/>
      <c r="H756" s="112"/>
      <c r="I756" s="112"/>
      <c r="J756" s="112"/>
      <c r="K756" s="112"/>
      <c r="L756" s="112"/>
      <c r="M756" s="112"/>
      <c r="N756" s="112"/>
      <c r="O756" s="112"/>
      <c r="P756" s="112"/>
      <c r="Q756" s="112"/>
      <c r="R756" s="112"/>
      <c r="S756" s="112"/>
      <c r="T756" s="112"/>
      <c r="U756" s="112"/>
      <c r="V756" s="112"/>
      <c r="W756" s="112"/>
      <c r="X756" s="112"/>
      <c r="Y756" s="112"/>
      <c r="Z756" s="112"/>
    </row>
    <row r="757" spans="1:26" ht="13.5" customHeight="1">
      <c r="A757" s="112"/>
      <c r="B757" s="112"/>
      <c r="C757" s="112"/>
      <c r="D757" s="112"/>
      <c r="E757" s="28"/>
      <c r="F757" s="112"/>
      <c r="G757" s="243"/>
      <c r="H757" s="112"/>
      <c r="I757" s="112"/>
      <c r="J757" s="112"/>
      <c r="K757" s="112"/>
      <c r="L757" s="112"/>
      <c r="M757" s="112"/>
      <c r="N757" s="112"/>
      <c r="O757" s="112"/>
      <c r="P757" s="112"/>
      <c r="Q757" s="112"/>
      <c r="R757" s="112"/>
      <c r="S757" s="112"/>
      <c r="T757" s="112"/>
      <c r="U757" s="112"/>
      <c r="V757" s="112"/>
      <c r="W757" s="112"/>
      <c r="X757" s="112"/>
      <c r="Y757" s="112"/>
      <c r="Z757" s="112"/>
    </row>
    <row r="758" spans="1:26" ht="13.5" customHeight="1">
      <c r="A758" s="112"/>
      <c r="B758" s="112"/>
      <c r="C758" s="112"/>
      <c r="D758" s="112"/>
      <c r="E758" s="28"/>
      <c r="F758" s="112"/>
      <c r="G758" s="243"/>
      <c r="H758" s="112"/>
      <c r="I758" s="112"/>
      <c r="J758" s="112"/>
      <c r="K758" s="112"/>
      <c r="L758" s="112"/>
      <c r="M758" s="112"/>
      <c r="N758" s="112"/>
      <c r="O758" s="112"/>
      <c r="P758" s="112"/>
      <c r="Q758" s="112"/>
      <c r="R758" s="112"/>
      <c r="S758" s="112"/>
      <c r="T758" s="112"/>
      <c r="U758" s="112"/>
      <c r="V758" s="112"/>
      <c r="W758" s="112"/>
      <c r="X758" s="112"/>
      <c r="Y758" s="112"/>
      <c r="Z758" s="112"/>
    </row>
    <row r="759" spans="1:26" ht="13.5" customHeight="1">
      <c r="A759" s="112"/>
      <c r="B759" s="112"/>
      <c r="C759" s="112"/>
      <c r="D759" s="112"/>
      <c r="E759" s="28"/>
      <c r="F759" s="112"/>
      <c r="G759" s="243"/>
      <c r="H759" s="112"/>
      <c r="I759" s="112"/>
      <c r="J759" s="112"/>
      <c r="K759" s="112"/>
      <c r="L759" s="112"/>
      <c r="M759" s="112"/>
      <c r="N759" s="112"/>
      <c r="O759" s="112"/>
      <c r="P759" s="112"/>
      <c r="Q759" s="112"/>
      <c r="R759" s="112"/>
      <c r="S759" s="112"/>
      <c r="T759" s="112"/>
      <c r="U759" s="112"/>
      <c r="V759" s="112"/>
      <c r="W759" s="112"/>
      <c r="X759" s="112"/>
      <c r="Y759" s="112"/>
      <c r="Z759" s="112"/>
    </row>
    <row r="760" spans="1:26" ht="13.5" customHeight="1">
      <c r="A760" s="112"/>
      <c r="B760" s="112"/>
      <c r="C760" s="112"/>
      <c r="D760" s="112"/>
      <c r="E760" s="28"/>
      <c r="F760" s="112"/>
      <c r="G760" s="243"/>
      <c r="H760" s="112"/>
      <c r="I760" s="112"/>
      <c r="J760" s="112"/>
      <c r="K760" s="112"/>
      <c r="L760" s="112"/>
      <c r="M760" s="112"/>
      <c r="N760" s="112"/>
      <c r="O760" s="112"/>
      <c r="P760" s="112"/>
      <c r="Q760" s="112"/>
      <c r="R760" s="112"/>
      <c r="S760" s="112"/>
      <c r="T760" s="112"/>
      <c r="U760" s="112"/>
      <c r="V760" s="112"/>
      <c r="W760" s="112"/>
      <c r="X760" s="112"/>
      <c r="Y760" s="112"/>
      <c r="Z760" s="112"/>
    </row>
    <row r="761" spans="1:26" ht="13.5" customHeight="1">
      <c r="A761" s="112"/>
      <c r="B761" s="112"/>
      <c r="C761" s="112"/>
      <c r="D761" s="112"/>
      <c r="E761" s="28"/>
      <c r="F761" s="112"/>
      <c r="G761" s="243"/>
      <c r="H761" s="112"/>
      <c r="I761" s="112"/>
      <c r="J761" s="112"/>
      <c r="K761" s="112"/>
      <c r="L761" s="112"/>
      <c r="M761" s="112"/>
      <c r="N761" s="112"/>
      <c r="O761" s="112"/>
      <c r="P761" s="112"/>
      <c r="Q761" s="112"/>
      <c r="R761" s="112"/>
      <c r="S761" s="112"/>
      <c r="T761" s="112"/>
      <c r="U761" s="112"/>
      <c r="V761" s="112"/>
      <c r="W761" s="112"/>
      <c r="X761" s="112"/>
      <c r="Y761" s="112"/>
      <c r="Z761" s="112"/>
    </row>
    <row r="762" spans="1:26" ht="13.5" customHeight="1">
      <c r="A762" s="112"/>
      <c r="B762" s="112"/>
      <c r="C762" s="112"/>
      <c r="D762" s="112"/>
      <c r="E762" s="28"/>
      <c r="F762" s="112"/>
      <c r="G762" s="243"/>
      <c r="H762" s="112"/>
      <c r="I762" s="112"/>
      <c r="J762" s="112"/>
      <c r="K762" s="112"/>
      <c r="L762" s="112"/>
      <c r="M762" s="112"/>
      <c r="N762" s="112"/>
      <c r="O762" s="112"/>
      <c r="P762" s="112"/>
      <c r="Q762" s="112"/>
      <c r="R762" s="112"/>
      <c r="S762" s="112"/>
      <c r="T762" s="112"/>
      <c r="U762" s="112"/>
      <c r="V762" s="112"/>
      <c r="W762" s="112"/>
      <c r="X762" s="112"/>
      <c r="Y762" s="112"/>
      <c r="Z762" s="112"/>
    </row>
    <row r="763" spans="1:26" ht="13.5" customHeight="1">
      <c r="A763" s="112"/>
      <c r="B763" s="112"/>
      <c r="C763" s="112"/>
      <c r="D763" s="112"/>
      <c r="E763" s="28"/>
      <c r="F763" s="112"/>
      <c r="G763" s="243"/>
      <c r="H763" s="112"/>
      <c r="I763" s="112"/>
      <c r="J763" s="112"/>
      <c r="K763" s="112"/>
      <c r="L763" s="112"/>
      <c r="M763" s="112"/>
      <c r="N763" s="112"/>
      <c r="O763" s="112"/>
      <c r="P763" s="112"/>
      <c r="Q763" s="112"/>
      <c r="R763" s="112"/>
      <c r="S763" s="112"/>
      <c r="T763" s="112"/>
      <c r="U763" s="112"/>
      <c r="V763" s="112"/>
      <c r="W763" s="112"/>
      <c r="X763" s="112"/>
      <c r="Y763" s="112"/>
      <c r="Z763" s="112"/>
    </row>
    <row r="764" spans="1:26" ht="13.5" customHeight="1">
      <c r="A764" s="112"/>
      <c r="B764" s="112"/>
      <c r="C764" s="112"/>
      <c r="D764" s="112"/>
      <c r="E764" s="28"/>
      <c r="F764" s="112"/>
      <c r="G764" s="243"/>
      <c r="H764" s="112"/>
      <c r="I764" s="112"/>
      <c r="J764" s="112"/>
      <c r="K764" s="112"/>
      <c r="L764" s="112"/>
      <c r="M764" s="112"/>
      <c r="N764" s="112"/>
      <c r="O764" s="112"/>
      <c r="P764" s="112"/>
      <c r="Q764" s="112"/>
      <c r="R764" s="112"/>
      <c r="S764" s="112"/>
      <c r="T764" s="112"/>
      <c r="U764" s="112"/>
      <c r="V764" s="112"/>
      <c r="W764" s="112"/>
      <c r="X764" s="112"/>
      <c r="Y764" s="112"/>
      <c r="Z764" s="112"/>
    </row>
    <row r="765" spans="1:26" ht="13.5" customHeight="1">
      <c r="A765" s="112"/>
      <c r="B765" s="112"/>
      <c r="C765" s="112"/>
      <c r="D765" s="112"/>
      <c r="E765" s="28"/>
      <c r="F765" s="112"/>
      <c r="G765" s="243"/>
      <c r="H765" s="112"/>
      <c r="I765" s="112"/>
      <c r="J765" s="112"/>
      <c r="K765" s="112"/>
      <c r="L765" s="112"/>
      <c r="M765" s="112"/>
      <c r="N765" s="112"/>
      <c r="O765" s="112"/>
      <c r="P765" s="112"/>
      <c r="Q765" s="112"/>
      <c r="R765" s="112"/>
      <c r="S765" s="112"/>
      <c r="T765" s="112"/>
      <c r="U765" s="112"/>
      <c r="V765" s="112"/>
      <c r="W765" s="112"/>
      <c r="X765" s="112"/>
      <c r="Y765" s="112"/>
      <c r="Z765" s="112"/>
    </row>
    <row r="766" spans="1:26" ht="13.5" customHeight="1">
      <c r="A766" s="112"/>
      <c r="B766" s="112"/>
      <c r="C766" s="112"/>
      <c r="D766" s="112"/>
      <c r="E766" s="28"/>
      <c r="F766" s="112"/>
      <c r="G766" s="243"/>
      <c r="H766" s="112"/>
      <c r="I766" s="112"/>
      <c r="J766" s="112"/>
      <c r="K766" s="112"/>
      <c r="L766" s="112"/>
      <c r="M766" s="112"/>
      <c r="N766" s="112"/>
      <c r="O766" s="112"/>
      <c r="P766" s="112"/>
      <c r="Q766" s="112"/>
      <c r="R766" s="112"/>
      <c r="S766" s="112"/>
      <c r="T766" s="112"/>
      <c r="U766" s="112"/>
      <c r="V766" s="112"/>
      <c r="W766" s="112"/>
      <c r="X766" s="112"/>
      <c r="Y766" s="112"/>
      <c r="Z766" s="112"/>
    </row>
    <row r="767" spans="1:26" ht="13.5" customHeight="1">
      <c r="A767" s="112"/>
      <c r="B767" s="112"/>
      <c r="C767" s="112"/>
      <c r="D767" s="112"/>
      <c r="E767" s="28"/>
      <c r="F767" s="112"/>
      <c r="G767" s="243"/>
      <c r="H767" s="112"/>
      <c r="I767" s="112"/>
      <c r="J767" s="112"/>
      <c r="K767" s="112"/>
      <c r="L767" s="112"/>
      <c r="M767" s="112"/>
      <c r="N767" s="112"/>
      <c r="O767" s="112"/>
      <c r="P767" s="112"/>
      <c r="Q767" s="112"/>
      <c r="R767" s="112"/>
      <c r="S767" s="112"/>
      <c r="T767" s="112"/>
      <c r="U767" s="112"/>
      <c r="V767" s="112"/>
      <c r="W767" s="112"/>
      <c r="X767" s="112"/>
      <c r="Y767" s="112"/>
      <c r="Z767" s="112"/>
    </row>
    <row r="768" spans="1:26" ht="13.5" customHeight="1">
      <c r="A768" s="112"/>
      <c r="B768" s="112"/>
      <c r="C768" s="112"/>
      <c r="D768" s="112"/>
      <c r="E768" s="28"/>
      <c r="F768" s="112"/>
      <c r="G768" s="243"/>
      <c r="H768" s="112"/>
      <c r="I768" s="112"/>
      <c r="J768" s="112"/>
      <c r="K768" s="112"/>
      <c r="L768" s="112"/>
      <c r="M768" s="112"/>
      <c r="N768" s="112"/>
      <c r="O768" s="112"/>
      <c r="P768" s="112"/>
      <c r="Q768" s="112"/>
      <c r="R768" s="112"/>
      <c r="S768" s="112"/>
      <c r="T768" s="112"/>
      <c r="U768" s="112"/>
      <c r="V768" s="112"/>
      <c r="W768" s="112"/>
      <c r="X768" s="112"/>
      <c r="Y768" s="112"/>
      <c r="Z768" s="112"/>
    </row>
    <row r="769" spans="1:26" ht="13.5" customHeight="1">
      <c r="A769" s="112"/>
      <c r="B769" s="112"/>
      <c r="C769" s="112"/>
      <c r="D769" s="112"/>
      <c r="E769" s="28"/>
      <c r="F769" s="112"/>
      <c r="G769" s="243"/>
      <c r="H769" s="112"/>
      <c r="I769" s="112"/>
      <c r="J769" s="112"/>
      <c r="K769" s="112"/>
      <c r="L769" s="112"/>
      <c r="M769" s="112"/>
      <c r="N769" s="112"/>
      <c r="O769" s="112"/>
      <c r="P769" s="112"/>
      <c r="Q769" s="112"/>
      <c r="R769" s="112"/>
      <c r="S769" s="112"/>
      <c r="T769" s="112"/>
      <c r="U769" s="112"/>
      <c r="V769" s="112"/>
      <c r="W769" s="112"/>
      <c r="X769" s="112"/>
      <c r="Y769" s="112"/>
      <c r="Z769" s="112"/>
    </row>
    <row r="770" spans="1:26" ht="13.5" customHeight="1">
      <c r="A770" s="112"/>
      <c r="B770" s="112"/>
      <c r="C770" s="112"/>
      <c r="D770" s="112"/>
      <c r="E770" s="28"/>
      <c r="F770" s="112"/>
      <c r="G770" s="243"/>
      <c r="H770" s="112"/>
      <c r="I770" s="112"/>
      <c r="J770" s="112"/>
      <c r="K770" s="112"/>
      <c r="L770" s="112"/>
      <c r="M770" s="112"/>
      <c r="N770" s="112"/>
      <c r="O770" s="112"/>
      <c r="P770" s="112"/>
      <c r="Q770" s="112"/>
      <c r="R770" s="112"/>
      <c r="S770" s="112"/>
      <c r="T770" s="112"/>
      <c r="U770" s="112"/>
      <c r="V770" s="112"/>
      <c r="W770" s="112"/>
      <c r="X770" s="112"/>
      <c r="Y770" s="112"/>
      <c r="Z770" s="112"/>
    </row>
    <row r="771" spans="1:26" ht="13.5" customHeight="1">
      <c r="A771" s="112"/>
      <c r="B771" s="112"/>
      <c r="C771" s="112"/>
      <c r="D771" s="112"/>
      <c r="E771" s="28"/>
      <c r="F771" s="112"/>
      <c r="G771" s="243"/>
      <c r="H771" s="112"/>
      <c r="I771" s="112"/>
      <c r="J771" s="112"/>
      <c r="K771" s="112"/>
      <c r="L771" s="112"/>
      <c r="M771" s="112"/>
      <c r="N771" s="112"/>
      <c r="O771" s="112"/>
      <c r="P771" s="112"/>
      <c r="Q771" s="112"/>
      <c r="R771" s="112"/>
      <c r="S771" s="112"/>
      <c r="T771" s="112"/>
      <c r="U771" s="112"/>
      <c r="V771" s="112"/>
      <c r="W771" s="112"/>
      <c r="X771" s="112"/>
      <c r="Y771" s="112"/>
      <c r="Z771" s="112"/>
    </row>
    <row r="772" spans="1:26" ht="13.5" customHeight="1">
      <c r="A772" s="112"/>
      <c r="B772" s="112"/>
      <c r="C772" s="112"/>
      <c r="D772" s="112"/>
      <c r="E772" s="28"/>
      <c r="F772" s="112"/>
      <c r="G772" s="243"/>
      <c r="H772" s="112"/>
      <c r="I772" s="112"/>
      <c r="J772" s="112"/>
      <c r="K772" s="112"/>
      <c r="L772" s="112"/>
      <c r="M772" s="112"/>
      <c r="N772" s="112"/>
      <c r="O772" s="112"/>
      <c r="P772" s="112"/>
      <c r="Q772" s="112"/>
      <c r="R772" s="112"/>
      <c r="S772" s="112"/>
      <c r="T772" s="112"/>
      <c r="U772" s="112"/>
      <c r="V772" s="112"/>
      <c r="W772" s="112"/>
      <c r="X772" s="112"/>
      <c r="Y772" s="112"/>
      <c r="Z772" s="112"/>
    </row>
    <row r="773" spans="1:26" ht="13.5" customHeight="1">
      <c r="A773" s="112"/>
      <c r="B773" s="112"/>
      <c r="C773" s="112"/>
      <c r="D773" s="112"/>
      <c r="E773" s="28"/>
      <c r="F773" s="112"/>
      <c r="G773" s="243"/>
      <c r="H773" s="112"/>
      <c r="I773" s="112"/>
      <c r="J773" s="112"/>
      <c r="K773" s="112"/>
      <c r="L773" s="112"/>
      <c r="M773" s="112"/>
      <c r="N773" s="112"/>
      <c r="O773" s="112"/>
      <c r="P773" s="112"/>
      <c r="Q773" s="112"/>
      <c r="R773" s="112"/>
      <c r="S773" s="112"/>
      <c r="T773" s="112"/>
      <c r="U773" s="112"/>
      <c r="V773" s="112"/>
      <c r="W773" s="112"/>
      <c r="X773" s="112"/>
      <c r="Y773" s="112"/>
      <c r="Z773" s="112"/>
    </row>
    <row r="774" spans="1:26" ht="13.5" customHeight="1">
      <c r="A774" s="112"/>
      <c r="B774" s="112"/>
      <c r="C774" s="112"/>
      <c r="D774" s="112"/>
      <c r="E774" s="28"/>
      <c r="F774" s="112"/>
      <c r="G774" s="243"/>
      <c r="H774" s="112"/>
      <c r="I774" s="112"/>
      <c r="J774" s="112"/>
      <c r="K774" s="112"/>
      <c r="L774" s="112"/>
      <c r="M774" s="112"/>
      <c r="N774" s="112"/>
      <c r="O774" s="112"/>
      <c r="P774" s="112"/>
      <c r="Q774" s="112"/>
      <c r="R774" s="112"/>
      <c r="S774" s="112"/>
      <c r="T774" s="112"/>
      <c r="U774" s="112"/>
      <c r="V774" s="112"/>
      <c r="W774" s="112"/>
      <c r="X774" s="112"/>
      <c r="Y774" s="112"/>
      <c r="Z774" s="112"/>
    </row>
    <row r="775" spans="1:26" ht="13.5" customHeight="1">
      <c r="A775" s="112"/>
      <c r="B775" s="112"/>
      <c r="C775" s="112"/>
      <c r="D775" s="112"/>
      <c r="E775" s="28"/>
      <c r="F775" s="112"/>
      <c r="G775" s="243"/>
      <c r="H775" s="112"/>
      <c r="I775" s="112"/>
      <c r="J775" s="112"/>
      <c r="K775" s="112"/>
      <c r="L775" s="112"/>
      <c r="M775" s="112"/>
      <c r="N775" s="112"/>
      <c r="O775" s="112"/>
      <c r="P775" s="112"/>
      <c r="Q775" s="112"/>
      <c r="R775" s="112"/>
      <c r="S775" s="112"/>
      <c r="T775" s="112"/>
      <c r="U775" s="112"/>
      <c r="V775" s="112"/>
      <c r="W775" s="112"/>
      <c r="X775" s="112"/>
      <c r="Y775" s="112"/>
      <c r="Z775" s="112"/>
    </row>
    <row r="776" spans="1:26" ht="13.5" customHeight="1">
      <c r="A776" s="112"/>
      <c r="B776" s="112"/>
      <c r="C776" s="112"/>
      <c r="D776" s="112"/>
      <c r="E776" s="28"/>
      <c r="F776" s="112"/>
      <c r="G776" s="243"/>
      <c r="H776" s="112"/>
      <c r="I776" s="112"/>
      <c r="J776" s="112"/>
      <c r="K776" s="112"/>
      <c r="L776" s="112"/>
      <c r="M776" s="112"/>
      <c r="N776" s="112"/>
      <c r="O776" s="112"/>
      <c r="P776" s="112"/>
      <c r="Q776" s="112"/>
      <c r="R776" s="112"/>
      <c r="S776" s="112"/>
      <c r="T776" s="112"/>
      <c r="U776" s="112"/>
      <c r="V776" s="112"/>
      <c r="W776" s="112"/>
      <c r="X776" s="112"/>
      <c r="Y776" s="112"/>
      <c r="Z776" s="112"/>
    </row>
    <row r="777" spans="1:26" ht="13.5" customHeight="1">
      <c r="A777" s="112"/>
      <c r="B777" s="112"/>
      <c r="C777" s="112"/>
      <c r="D777" s="112"/>
      <c r="E777" s="28"/>
      <c r="F777" s="112"/>
      <c r="G777" s="243"/>
      <c r="H777" s="112"/>
      <c r="I777" s="112"/>
      <c r="J777" s="112"/>
      <c r="K777" s="112"/>
      <c r="L777" s="112"/>
      <c r="M777" s="112"/>
      <c r="N777" s="112"/>
      <c r="O777" s="112"/>
      <c r="P777" s="112"/>
      <c r="Q777" s="112"/>
      <c r="R777" s="112"/>
      <c r="S777" s="112"/>
      <c r="T777" s="112"/>
      <c r="U777" s="112"/>
      <c r="V777" s="112"/>
      <c r="W777" s="112"/>
      <c r="X777" s="112"/>
      <c r="Y777" s="112"/>
      <c r="Z777" s="112"/>
    </row>
    <row r="778" spans="1:26" ht="13.5" customHeight="1">
      <c r="A778" s="112"/>
      <c r="B778" s="112"/>
      <c r="C778" s="112"/>
      <c r="D778" s="112"/>
      <c r="E778" s="28"/>
      <c r="F778" s="112"/>
      <c r="G778" s="243"/>
      <c r="H778" s="112"/>
      <c r="I778" s="112"/>
      <c r="J778" s="112"/>
      <c r="K778" s="112"/>
      <c r="L778" s="112"/>
      <c r="M778" s="112"/>
      <c r="N778" s="112"/>
      <c r="O778" s="112"/>
      <c r="P778" s="112"/>
      <c r="Q778" s="112"/>
      <c r="R778" s="112"/>
      <c r="S778" s="112"/>
      <c r="T778" s="112"/>
      <c r="U778" s="112"/>
      <c r="V778" s="112"/>
      <c r="W778" s="112"/>
      <c r="X778" s="112"/>
      <c r="Y778" s="112"/>
      <c r="Z778" s="112"/>
    </row>
    <row r="779" spans="1:26" ht="13.5" customHeight="1">
      <c r="A779" s="112"/>
      <c r="B779" s="112"/>
      <c r="C779" s="112"/>
      <c r="D779" s="112"/>
      <c r="E779" s="28"/>
      <c r="F779" s="112"/>
      <c r="G779" s="243"/>
      <c r="H779" s="112"/>
      <c r="I779" s="112"/>
      <c r="J779" s="112"/>
      <c r="K779" s="112"/>
      <c r="L779" s="112"/>
      <c r="M779" s="112"/>
      <c r="N779" s="112"/>
      <c r="O779" s="112"/>
      <c r="P779" s="112"/>
      <c r="Q779" s="112"/>
      <c r="R779" s="112"/>
      <c r="S779" s="112"/>
      <c r="T779" s="112"/>
      <c r="U779" s="112"/>
      <c r="V779" s="112"/>
      <c r="W779" s="112"/>
      <c r="X779" s="112"/>
      <c r="Y779" s="112"/>
      <c r="Z779" s="112"/>
    </row>
    <row r="780" spans="1:26" ht="13.5" customHeight="1">
      <c r="A780" s="112"/>
      <c r="B780" s="112"/>
      <c r="C780" s="112"/>
      <c r="D780" s="112"/>
      <c r="E780" s="28"/>
      <c r="F780" s="112"/>
      <c r="G780" s="243"/>
      <c r="H780" s="112"/>
      <c r="I780" s="112"/>
      <c r="J780" s="112"/>
      <c r="K780" s="112"/>
      <c r="L780" s="112"/>
      <c r="M780" s="112"/>
      <c r="N780" s="112"/>
      <c r="O780" s="112"/>
      <c r="P780" s="112"/>
      <c r="Q780" s="112"/>
      <c r="R780" s="112"/>
      <c r="S780" s="112"/>
      <c r="T780" s="112"/>
      <c r="U780" s="112"/>
      <c r="V780" s="112"/>
      <c r="W780" s="112"/>
      <c r="X780" s="112"/>
      <c r="Y780" s="112"/>
      <c r="Z780" s="112"/>
    </row>
    <row r="781" spans="1:26" ht="13.5" customHeight="1">
      <c r="A781" s="112"/>
      <c r="B781" s="112"/>
      <c r="C781" s="112"/>
      <c r="D781" s="112"/>
      <c r="E781" s="28"/>
      <c r="F781" s="112"/>
      <c r="G781" s="243"/>
      <c r="H781" s="112"/>
      <c r="I781" s="112"/>
      <c r="J781" s="112"/>
      <c r="K781" s="112"/>
      <c r="L781" s="112"/>
      <c r="M781" s="112"/>
      <c r="N781" s="112"/>
      <c r="O781" s="112"/>
      <c r="P781" s="112"/>
      <c r="Q781" s="112"/>
      <c r="R781" s="112"/>
      <c r="S781" s="112"/>
      <c r="T781" s="112"/>
      <c r="U781" s="112"/>
      <c r="V781" s="112"/>
      <c r="W781" s="112"/>
      <c r="X781" s="112"/>
      <c r="Y781" s="112"/>
      <c r="Z781" s="112"/>
    </row>
    <row r="782" spans="1:26" ht="13.5" customHeight="1">
      <c r="A782" s="112"/>
      <c r="B782" s="112"/>
      <c r="C782" s="112"/>
      <c r="D782" s="112"/>
      <c r="E782" s="28"/>
      <c r="F782" s="112"/>
      <c r="G782" s="243"/>
      <c r="H782" s="112"/>
      <c r="I782" s="112"/>
      <c r="J782" s="112"/>
      <c r="K782" s="112"/>
      <c r="L782" s="112"/>
      <c r="M782" s="112"/>
      <c r="N782" s="112"/>
      <c r="O782" s="112"/>
      <c r="P782" s="112"/>
      <c r="Q782" s="112"/>
      <c r="R782" s="112"/>
      <c r="S782" s="112"/>
      <c r="T782" s="112"/>
      <c r="U782" s="112"/>
      <c r="V782" s="112"/>
      <c r="W782" s="112"/>
      <c r="X782" s="112"/>
      <c r="Y782" s="112"/>
      <c r="Z782" s="112"/>
    </row>
    <row r="783" spans="1:26" ht="13.5" customHeight="1">
      <c r="A783" s="112"/>
      <c r="B783" s="112"/>
      <c r="C783" s="112"/>
      <c r="D783" s="112"/>
      <c r="E783" s="28"/>
      <c r="F783" s="112"/>
      <c r="G783" s="243"/>
      <c r="H783" s="112"/>
      <c r="I783" s="112"/>
      <c r="J783" s="112"/>
      <c r="K783" s="112"/>
      <c r="L783" s="112"/>
      <c r="M783" s="112"/>
      <c r="N783" s="112"/>
      <c r="O783" s="112"/>
      <c r="P783" s="112"/>
      <c r="Q783" s="112"/>
      <c r="R783" s="112"/>
      <c r="S783" s="112"/>
      <c r="T783" s="112"/>
      <c r="U783" s="112"/>
      <c r="V783" s="112"/>
      <c r="W783" s="112"/>
      <c r="X783" s="112"/>
      <c r="Y783" s="112"/>
      <c r="Z783" s="112"/>
    </row>
    <row r="784" spans="1:26" ht="13.5" customHeight="1">
      <c r="A784" s="112"/>
      <c r="B784" s="112"/>
      <c r="C784" s="112"/>
      <c r="D784" s="112"/>
      <c r="E784" s="28"/>
      <c r="F784" s="112"/>
      <c r="G784" s="243"/>
      <c r="H784" s="112"/>
      <c r="I784" s="112"/>
      <c r="J784" s="112"/>
      <c r="K784" s="112"/>
      <c r="L784" s="112"/>
      <c r="M784" s="112"/>
      <c r="N784" s="112"/>
      <c r="O784" s="112"/>
      <c r="P784" s="112"/>
      <c r="Q784" s="112"/>
      <c r="R784" s="112"/>
      <c r="S784" s="112"/>
      <c r="T784" s="112"/>
      <c r="U784" s="112"/>
      <c r="V784" s="112"/>
      <c r="W784" s="112"/>
      <c r="X784" s="112"/>
      <c r="Y784" s="112"/>
      <c r="Z784" s="112"/>
    </row>
    <row r="785" spans="1:26" ht="13.5" customHeight="1">
      <c r="A785" s="112"/>
      <c r="B785" s="112"/>
      <c r="C785" s="112"/>
      <c r="D785" s="112"/>
      <c r="E785" s="28"/>
      <c r="F785" s="112"/>
      <c r="G785" s="243"/>
      <c r="H785" s="112"/>
      <c r="I785" s="112"/>
      <c r="J785" s="112"/>
      <c r="K785" s="112"/>
      <c r="L785" s="112"/>
      <c r="M785" s="112"/>
      <c r="N785" s="112"/>
      <c r="O785" s="112"/>
      <c r="P785" s="112"/>
      <c r="Q785" s="112"/>
      <c r="R785" s="112"/>
      <c r="S785" s="112"/>
      <c r="T785" s="112"/>
      <c r="U785" s="112"/>
      <c r="V785" s="112"/>
      <c r="W785" s="112"/>
      <c r="X785" s="112"/>
      <c r="Y785" s="112"/>
      <c r="Z785" s="112"/>
    </row>
    <row r="786" spans="1:26" ht="13.5" customHeight="1">
      <c r="A786" s="112"/>
      <c r="B786" s="112"/>
      <c r="C786" s="112"/>
      <c r="D786" s="112"/>
      <c r="E786" s="28"/>
      <c r="F786" s="112"/>
      <c r="G786" s="243"/>
      <c r="H786" s="112"/>
      <c r="I786" s="112"/>
      <c r="J786" s="112"/>
      <c r="K786" s="112"/>
      <c r="L786" s="112"/>
      <c r="M786" s="112"/>
      <c r="N786" s="112"/>
      <c r="O786" s="112"/>
      <c r="P786" s="112"/>
      <c r="Q786" s="112"/>
      <c r="R786" s="112"/>
      <c r="S786" s="112"/>
      <c r="T786" s="112"/>
      <c r="U786" s="112"/>
      <c r="V786" s="112"/>
      <c r="W786" s="112"/>
      <c r="X786" s="112"/>
      <c r="Y786" s="112"/>
      <c r="Z786" s="112"/>
    </row>
    <row r="787" spans="1:26" ht="13.5" customHeight="1">
      <c r="A787" s="112"/>
      <c r="B787" s="112"/>
      <c r="C787" s="112"/>
      <c r="D787" s="112"/>
      <c r="E787" s="28"/>
      <c r="F787" s="112"/>
      <c r="G787" s="243"/>
      <c r="H787" s="112"/>
      <c r="I787" s="112"/>
      <c r="J787" s="112"/>
      <c r="K787" s="112"/>
      <c r="L787" s="112"/>
      <c r="M787" s="112"/>
      <c r="N787" s="112"/>
      <c r="O787" s="112"/>
      <c r="P787" s="112"/>
      <c r="Q787" s="112"/>
      <c r="R787" s="112"/>
      <c r="S787" s="112"/>
      <c r="T787" s="112"/>
      <c r="U787" s="112"/>
      <c r="V787" s="112"/>
      <c r="W787" s="112"/>
      <c r="X787" s="112"/>
      <c r="Y787" s="112"/>
      <c r="Z787" s="112"/>
    </row>
    <row r="788" spans="1:26" ht="13.5" customHeight="1">
      <c r="A788" s="112"/>
      <c r="B788" s="112"/>
      <c r="C788" s="112"/>
      <c r="D788" s="112"/>
      <c r="E788" s="28"/>
      <c r="F788" s="112"/>
      <c r="G788" s="243"/>
      <c r="H788" s="112"/>
      <c r="I788" s="112"/>
      <c r="J788" s="112"/>
      <c r="K788" s="112"/>
      <c r="L788" s="112"/>
      <c r="M788" s="112"/>
      <c r="N788" s="112"/>
      <c r="O788" s="112"/>
      <c r="P788" s="112"/>
      <c r="Q788" s="112"/>
      <c r="R788" s="112"/>
      <c r="S788" s="112"/>
      <c r="T788" s="112"/>
      <c r="U788" s="112"/>
      <c r="V788" s="112"/>
      <c r="W788" s="112"/>
      <c r="X788" s="112"/>
      <c r="Y788" s="112"/>
      <c r="Z788" s="112"/>
    </row>
    <row r="789" spans="1:26" ht="13.5" customHeight="1">
      <c r="A789" s="112"/>
      <c r="B789" s="112"/>
      <c r="C789" s="112"/>
      <c r="D789" s="112"/>
      <c r="E789" s="28"/>
      <c r="F789" s="112"/>
      <c r="G789" s="243"/>
      <c r="H789" s="112"/>
      <c r="I789" s="112"/>
      <c r="J789" s="112"/>
      <c r="K789" s="112"/>
      <c r="L789" s="112"/>
      <c r="M789" s="112"/>
      <c r="N789" s="112"/>
      <c r="O789" s="112"/>
      <c r="P789" s="112"/>
      <c r="Q789" s="112"/>
      <c r="R789" s="112"/>
      <c r="S789" s="112"/>
      <c r="T789" s="112"/>
      <c r="U789" s="112"/>
      <c r="V789" s="112"/>
      <c r="W789" s="112"/>
      <c r="X789" s="112"/>
      <c r="Y789" s="112"/>
      <c r="Z789" s="112"/>
    </row>
    <row r="790" spans="1:26" ht="13.5" customHeight="1">
      <c r="A790" s="112"/>
      <c r="B790" s="112"/>
      <c r="C790" s="112"/>
      <c r="D790" s="112"/>
      <c r="E790" s="28"/>
      <c r="F790" s="112"/>
      <c r="G790" s="243"/>
      <c r="H790" s="112"/>
      <c r="I790" s="112"/>
      <c r="J790" s="112"/>
      <c r="K790" s="112"/>
      <c r="L790" s="112"/>
      <c r="M790" s="112"/>
      <c r="N790" s="112"/>
      <c r="O790" s="112"/>
      <c r="P790" s="112"/>
      <c r="Q790" s="112"/>
      <c r="R790" s="112"/>
      <c r="S790" s="112"/>
      <c r="T790" s="112"/>
      <c r="U790" s="112"/>
      <c r="V790" s="112"/>
      <c r="W790" s="112"/>
      <c r="X790" s="112"/>
      <c r="Y790" s="112"/>
      <c r="Z790" s="112"/>
    </row>
    <row r="791" spans="1:26" ht="13.5" customHeight="1">
      <c r="A791" s="112"/>
      <c r="B791" s="112"/>
      <c r="C791" s="112"/>
      <c r="D791" s="112"/>
      <c r="E791" s="28"/>
      <c r="F791" s="112"/>
      <c r="G791" s="243"/>
      <c r="H791" s="112"/>
      <c r="I791" s="112"/>
      <c r="J791" s="112"/>
      <c r="K791" s="112"/>
      <c r="L791" s="112"/>
      <c r="M791" s="112"/>
      <c r="N791" s="112"/>
      <c r="O791" s="112"/>
      <c r="P791" s="112"/>
      <c r="Q791" s="112"/>
      <c r="R791" s="112"/>
      <c r="S791" s="112"/>
      <c r="T791" s="112"/>
      <c r="U791" s="112"/>
      <c r="V791" s="112"/>
      <c r="W791" s="112"/>
      <c r="X791" s="112"/>
      <c r="Y791" s="112"/>
      <c r="Z791" s="112"/>
    </row>
    <row r="792" spans="1:26" ht="13.5" customHeight="1">
      <c r="A792" s="112"/>
      <c r="B792" s="112"/>
      <c r="C792" s="112"/>
      <c r="D792" s="112"/>
      <c r="E792" s="28"/>
      <c r="F792" s="112"/>
      <c r="G792" s="243"/>
      <c r="H792" s="112"/>
      <c r="I792" s="112"/>
      <c r="J792" s="112"/>
      <c r="K792" s="112"/>
      <c r="L792" s="112"/>
      <c r="M792" s="112"/>
      <c r="N792" s="112"/>
      <c r="O792" s="112"/>
      <c r="P792" s="112"/>
      <c r="Q792" s="112"/>
      <c r="R792" s="112"/>
      <c r="S792" s="112"/>
      <c r="T792" s="112"/>
      <c r="U792" s="112"/>
      <c r="V792" s="112"/>
      <c r="W792" s="112"/>
      <c r="X792" s="112"/>
      <c r="Y792" s="112"/>
      <c r="Z792" s="112"/>
    </row>
    <row r="793" spans="1:26" ht="13.5" customHeight="1">
      <c r="A793" s="112"/>
      <c r="B793" s="112"/>
      <c r="C793" s="112"/>
      <c r="D793" s="112"/>
      <c r="E793" s="28"/>
      <c r="F793" s="112"/>
      <c r="G793" s="243"/>
      <c r="H793" s="112"/>
      <c r="I793" s="112"/>
      <c r="J793" s="112"/>
      <c r="K793" s="112"/>
      <c r="L793" s="112"/>
      <c r="M793" s="112"/>
      <c r="N793" s="112"/>
      <c r="O793" s="112"/>
      <c r="P793" s="112"/>
      <c r="Q793" s="112"/>
      <c r="R793" s="112"/>
      <c r="S793" s="112"/>
      <c r="T793" s="112"/>
      <c r="U793" s="112"/>
      <c r="V793" s="112"/>
      <c r="W793" s="112"/>
      <c r="X793" s="112"/>
      <c r="Y793" s="112"/>
      <c r="Z793" s="112"/>
    </row>
    <row r="794" spans="1:26" ht="13.5" customHeight="1">
      <c r="A794" s="112"/>
      <c r="B794" s="112"/>
      <c r="C794" s="112"/>
      <c r="D794" s="112"/>
      <c r="E794" s="28"/>
      <c r="F794" s="112"/>
      <c r="G794" s="243"/>
      <c r="H794" s="112"/>
      <c r="I794" s="112"/>
      <c r="J794" s="112"/>
      <c r="K794" s="112"/>
      <c r="L794" s="112"/>
      <c r="M794" s="112"/>
      <c r="N794" s="112"/>
      <c r="O794" s="112"/>
      <c r="P794" s="112"/>
      <c r="Q794" s="112"/>
      <c r="R794" s="112"/>
      <c r="S794" s="112"/>
      <c r="T794" s="112"/>
      <c r="U794" s="112"/>
      <c r="V794" s="112"/>
      <c r="W794" s="112"/>
      <c r="X794" s="112"/>
      <c r="Y794" s="112"/>
      <c r="Z794" s="112"/>
    </row>
    <row r="795" spans="1:26" ht="13.5" customHeight="1">
      <c r="A795" s="112"/>
      <c r="B795" s="112"/>
      <c r="C795" s="112"/>
      <c r="D795" s="112"/>
      <c r="E795" s="28"/>
      <c r="F795" s="112"/>
      <c r="G795" s="243"/>
      <c r="H795" s="112"/>
      <c r="I795" s="112"/>
      <c r="J795" s="112"/>
      <c r="K795" s="112"/>
      <c r="L795" s="112"/>
      <c r="M795" s="112"/>
      <c r="N795" s="112"/>
      <c r="O795" s="112"/>
      <c r="P795" s="112"/>
      <c r="Q795" s="112"/>
      <c r="R795" s="112"/>
      <c r="S795" s="112"/>
      <c r="T795" s="112"/>
      <c r="U795" s="112"/>
      <c r="V795" s="112"/>
      <c r="W795" s="112"/>
      <c r="X795" s="112"/>
      <c r="Y795" s="112"/>
      <c r="Z795" s="112"/>
    </row>
    <row r="796" spans="1:26" ht="13.5" customHeight="1">
      <c r="A796" s="112"/>
      <c r="B796" s="112"/>
      <c r="C796" s="112"/>
      <c r="D796" s="112"/>
      <c r="E796" s="28"/>
      <c r="F796" s="112"/>
      <c r="G796" s="243"/>
      <c r="H796" s="112"/>
      <c r="I796" s="112"/>
      <c r="J796" s="112"/>
      <c r="K796" s="112"/>
      <c r="L796" s="112"/>
      <c r="M796" s="112"/>
      <c r="N796" s="112"/>
      <c r="O796" s="112"/>
      <c r="P796" s="112"/>
      <c r="Q796" s="112"/>
      <c r="R796" s="112"/>
      <c r="S796" s="112"/>
      <c r="T796" s="112"/>
      <c r="U796" s="112"/>
      <c r="V796" s="112"/>
      <c r="W796" s="112"/>
      <c r="X796" s="112"/>
      <c r="Y796" s="112"/>
      <c r="Z796" s="112"/>
    </row>
    <row r="797" spans="1:26" ht="13.5" customHeight="1">
      <c r="A797" s="112"/>
      <c r="B797" s="112"/>
      <c r="C797" s="112"/>
      <c r="D797" s="112"/>
      <c r="E797" s="28"/>
      <c r="F797" s="112"/>
      <c r="G797" s="243"/>
      <c r="H797" s="112"/>
      <c r="I797" s="112"/>
      <c r="J797" s="112"/>
      <c r="K797" s="112"/>
      <c r="L797" s="112"/>
      <c r="M797" s="112"/>
      <c r="N797" s="112"/>
      <c r="O797" s="112"/>
      <c r="P797" s="112"/>
      <c r="Q797" s="112"/>
      <c r="R797" s="112"/>
      <c r="S797" s="112"/>
      <c r="T797" s="112"/>
      <c r="U797" s="112"/>
      <c r="V797" s="112"/>
      <c r="W797" s="112"/>
      <c r="X797" s="112"/>
      <c r="Y797" s="112"/>
      <c r="Z797" s="112"/>
    </row>
    <row r="798" spans="1:26" ht="13.5" customHeight="1">
      <c r="A798" s="112"/>
      <c r="B798" s="112"/>
      <c r="C798" s="112"/>
      <c r="D798" s="112"/>
      <c r="E798" s="28"/>
      <c r="F798" s="112"/>
      <c r="G798" s="243"/>
      <c r="H798" s="112"/>
      <c r="I798" s="112"/>
      <c r="J798" s="112"/>
      <c r="K798" s="112"/>
      <c r="L798" s="112"/>
      <c r="M798" s="112"/>
      <c r="N798" s="112"/>
      <c r="O798" s="112"/>
      <c r="P798" s="112"/>
      <c r="Q798" s="112"/>
      <c r="R798" s="112"/>
      <c r="S798" s="112"/>
      <c r="T798" s="112"/>
      <c r="U798" s="112"/>
      <c r="V798" s="112"/>
      <c r="W798" s="112"/>
      <c r="X798" s="112"/>
      <c r="Y798" s="112"/>
      <c r="Z798" s="112"/>
    </row>
    <row r="799" spans="1:26" ht="13.5" customHeight="1">
      <c r="A799" s="112"/>
      <c r="B799" s="112"/>
      <c r="C799" s="112"/>
      <c r="D799" s="112"/>
      <c r="E799" s="28"/>
      <c r="F799" s="112"/>
      <c r="G799" s="243"/>
      <c r="H799" s="112"/>
      <c r="I799" s="112"/>
      <c r="J799" s="112"/>
      <c r="K799" s="112"/>
      <c r="L799" s="112"/>
      <c r="M799" s="112"/>
      <c r="N799" s="112"/>
      <c r="O799" s="112"/>
      <c r="P799" s="112"/>
      <c r="Q799" s="112"/>
      <c r="R799" s="112"/>
      <c r="S799" s="112"/>
      <c r="T799" s="112"/>
      <c r="U799" s="112"/>
      <c r="V799" s="112"/>
      <c r="W799" s="112"/>
      <c r="X799" s="112"/>
      <c r="Y799" s="112"/>
      <c r="Z799" s="112"/>
    </row>
    <row r="800" spans="1:26" ht="13.5" customHeight="1">
      <c r="A800" s="112"/>
      <c r="B800" s="112"/>
      <c r="C800" s="112"/>
      <c r="D800" s="112"/>
      <c r="E800" s="28"/>
      <c r="F800" s="112"/>
      <c r="G800" s="243"/>
      <c r="H800" s="112"/>
      <c r="I800" s="112"/>
      <c r="J800" s="112"/>
      <c r="K800" s="112"/>
      <c r="L800" s="112"/>
      <c r="M800" s="112"/>
      <c r="N800" s="112"/>
      <c r="O800" s="112"/>
      <c r="P800" s="112"/>
      <c r="Q800" s="112"/>
      <c r="R800" s="112"/>
      <c r="S800" s="112"/>
      <c r="T800" s="112"/>
      <c r="U800" s="112"/>
      <c r="V800" s="112"/>
      <c r="W800" s="112"/>
      <c r="X800" s="112"/>
      <c r="Y800" s="112"/>
      <c r="Z800" s="112"/>
    </row>
    <row r="801" spans="1:26" ht="13.5" customHeight="1">
      <c r="A801" s="112"/>
      <c r="B801" s="112"/>
      <c r="C801" s="112"/>
      <c r="D801" s="112"/>
      <c r="E801" s="28"/>
      <c r="F801" s="112"/>
      <c r="G801" s="243"/>
      <c r="H801" s="112"/>
      <c r="I801" s="112"/>
      <c r="J801" s="112"/>
      <c r="K801" s="112"/>
      <c r="L801" s="112"/>
      <c r="M801" s="112"/>
      <c r="N801" s="112"/>
      <c r="O801" s="112"/>
      <c r="P801" s="112"/>
      <c r="Q801" s="112"/>
      <c r="R801" s="112"/>
      <c r="S801" s="112"/>
      <c r="T801" s="112"/>
      <c r="U801" s="112"/>
      <c r="V801" s="112"/>
      <c r="W801" s="112"/>
      <c r="X801" s="112"/>
      <c r="Y801" s="112"/>
      <c r="Z801" s="112"/>
    </row>
    <row r="802" spans="1:26" ht="13.5" customHeight="1">
      <c r="A802" s="112"/>
      <c r="B802" s="112"/>
      <c r="C802" s="112"/>
      <c r="D802" s="112"/>
      <c r="E802" s="28"/>
      <c r="F802" s="112"/>
      <c r="G802" s="243"/>
      <c r="H802" s="112"/>
      <c r="I802" s="112"/>
      <c r="J802" s="112"/>
      <c r="K802" s="112"/>
      <c r="L802" s="112"/>
      <c r="M802" s="112"/>
      <c r="N802" s="112"/>
      <c r="O802" s="112"/>
      <c r="P802" s="112"/>
      <c r="Q802" s="112"/>
      <c r="R802" s="112"/>
      <c r="S802" s="112"/>
      <c r="T802" s="112"/>
      <c r="U802" s="112"/>
      <c r="V802" s="112"/>
      <c r="W802" s="112"/>
      <c r="X802" s="112"/>
      <c r="Y802" s="112"/>
      <c r="Z802" s="112"/>
    </row>
    <row r="803" spans="1:26" ht="13.5" customHeight="1">
      <c r="A803" s="112"/>
      <c r="B803" s="112"/>
      <c r="C803" s="112"/>
      <c r="D803" s="112"/>
      <c r="E803" s="28"/>
      <c r="F803" s="112"/>
      <c r="G803" s="243"/>
      <c r="H803" s="112"/>
      <c r="I803" s="112"/>
      <c r="J803" s="112"/>
      <c r="K803" s="112"/>
      <c r="L803" s="112"/>
      <c r="M803" s="112"/>
      <c r="N803" s="112"/>
      <c r="O803" s="112"/>
      <c r="P803" s="112"/>
      <c r="Q803" s="112"/>
      <c r="R803" s="112"/>
      <c r="S803" s="112"/>
      <c r="T803" s="112"/>
      <c r="U803" s="112"/>
      <c r="V803" s="112"/>
      <c r="W803" s="112"/>
      <c r="X803" s="112"/>
      <c r="Y803" s="112"/>
      <c r="Z803" s="112"/>
    </row>
    <row r="804" spans="1:26" ht="13.5" customHeight="1">
      <c r="A804" s="112"/>
      <c r="B804" s="112"/>
      <c r="C804" s="112"/>
      <c r="D804" s="112"/>
      <c r="E804" s="28"/>
      <c r="F804" s="112"/>
      <c r="G804" s="243"/>
      <c r="H804" s="112"/>
      <c r="I804" s="112"/>
      <c r="J804" s="112"/>
      <c r="K804" s="112"/>
      <c r="L804" s="112"/>
      <c r="M804" s="112"/>
      <c r="N804" s="112"/>
      <c r="O804" s="112"/>
      <c r="P804" s="112"/>
      <c r="Q804" s="112"/>
      <c r="R804" s="112"/>
      <c r="S804" s="112"/>
      <c r="T804" s="112"/>
      <c r="U804" s="112"/>
      <c r="V804" s="112"/>
      <c r="W804" s="112"/>
      <c r="X804" s="112"/>
      <c r="Y804" s="112"/>
      <c r="Z804" s="112"/>
    </row>
    <row r="805" spans="1:26" ht="13.5" customHeight="1">
      <c r="A805" s="112"/>
      <c r="B805" s="112"/>
      <c r="C805" s="112"/>
      <c r="D805" s="112"/>
      <c r="E805" s="28"/>
      <c r="F805" s="112"/>
      <c r="G805" s="243"/>
      <c r="H805" s="112"/>
      <c r="I805" s="112"/>
      <c r="J805" s="112"/>
      <c r="K805" s="112"/>
      <c r="L805" s="112"/>
      <c r="M805" s="112"/>
      <c r="N805" s="112"/>
      <c r="O805" s="112"/>
      <c r="P805" s="112"/>
      <c r="Q805" s="112"/>
      <c r="R805" s="112"/>
      <c r="S805" s="112"/>
      <c r="T805" s="112"/>
      <c r="U805" s="112"/>
      <c r="V805" s="112"/>
      <c r="W805" s="112"/>
      <c r="X805" s="112"/>
      <c r="Y805" s="112"/>
      <c r="Z805" s="112"/>
    </row>
    <row r="806" spans="1:26" ht="13.5" customHeight="1">
      <c r="A806" s="112"/>
      <c r="B806" s="112"/>
      <c r="C806" s="112"/>
      <c r="D806" s="112"/>
      <c r="E806" s="28"/>
      <c r="F806" s="112"/>
      <c r="G806" s="243"/>
      <c r="H806" s="112"/>
      <c r="I806" s="112"/>
      <c r="J806" s="112"/>
      <c r="K806" s="112"/>
      <c r="L806" s="112"/>
      <c r="M806" s="112"/>
      <c r="N806" s="112"/>
      <c r="O806" s="112"/>
      <c r="P806" s="112"/>
      <c r="Q806" s="112"/>
      <c r="R806" s="112"/>
      <c r="S806" s="112"/>
      <c r="T806" s="112"/>
      <c r="U806" s="112"/>
      <c r="V806" s="112"/>
      <c r="W806" s="112"/>
      <c r="X806" s="112"/>
      <c r="Y806" s="112"/>
      <c r="Z806" s="112"/>
    </row>
    <row r="807" spans="1:26" ht="13.5" customHeight="1">
      <c r="A807" s="112"/>
      <c r="B807" s="112"/>
      <c r="C807" s="112"/>
      <c r="D807" s="112"/>
      <c r="E807" s="28"/>
      <c r="F807" s="112"/>
      <c r="G807" s="243"/>
      <c r="H807" s="112"/>
      <c r="I807" s="112"/>
      <c r="J807" s="112"/>
      <c r="K807" s="112"/>
      <c r="L807" s="112"/>
      <c r="M807" s="112"/>
      <c r="N807" s="112"/>
      <c r="O807" s="112"/>
      <c r="P807" s="112"/>
      <c r="Q807" s="112"/>
      <c r="R807" s="112"/>
      <c r="S807" s="112"/>
      <c r="T807" s="112"/>
      <c r="U807" s="112"/>
      <c r="V807" s="112"/>
      <c r="W807" s="112"/>
      <c r="X807" s="112"/>
      <c r="Y807" s="112"/>
      <c r="Z807" s="112"/>
    </row>
    <row r="808" spans="1:26" ht="13.5" customHeight="1">
      <c r="A808" s="112"/>
      <c r="B808" s="112"/>
      <c r="C808" s="112"/>
      <c r="D808" s="112"/>
      <c r="E808" s="28"/>
      <c r="F808" s="112"/>
      <c r="G808" s="243"/>
      <c r="H808" s="112"/>
      <c r="I808" s="112"/>
      <c r="J808" s="112"/>
      <c r="K808" s="112"/>
      <c r="L808" s="112"/>
      <c r="M808" s="112"/>
      <c r="N808" s="112"/>
      <c r="O808" s="112"/>
      <c r="P808" s="112"/>
      <c r="Q808" s="112"/>
      <c r="R808" s="112"/>
      <c r="S808" s="112"/>
      <c r="T808" s="112"/>
      <c r="U808" s="112"/>
      <c r="V808" s="112"/>
      <c r="W808" s="112"/>
      <c r="X808" s="112"/>
      <c r="Y808" s="112"/>
      <c r="Z808" s="112"/>
    </row>
    <row r="809" spans="1:26" ht="13.5" customHeight="1">
      <c r="A809" s="112"/>
      <c r="B809" s="112"/>
      <c r="C809" s="112"/>
      <c r="D809" s="112"/>
      <c r="E809" s="28"/>
      <c r="F809" s="112"/>
      <c r="G809" s="243"/>
      <c r="H809" s="112"/>
      <c r="I809" s="112"/>
      <c r="J809" s="112"/>
      <c r="K809" s="112"/>
      <c r="L809" s="112"/>
      <c r="M809" s="112"/>
      <c r="N809" s="112"/>
      <c r="O809" s="112"/>
      <c r="P809" s="112"/>
      <c r="Q809" s="112"/>
      <c r="R809" s="112"/>
      <c r="S809" s="112"/>
      <c r="T809" s="112"/>
      <c r="U809" s="112"/>
      <c r="V809" s="112"/>
      <c r="W809" s="112"/>
      <c r="X809" s="112"/>
      <c r="Y809" s="112"/>
      <c r="Z809" s="112"/>
    </row>
    <row r="810" spans="1:26" ht="13.5" customHeight="1">
      <c r="A810" s="112"/>
      <c r="B810" s="112"/>
      <c r="C810" s="112"/>
      <c r="D810" s="112"/>
      <c r="E810" s="28"/>
      <c r="F810" s="112"/>
      <c r="G810" s="243"/>
      <c r="H810" s="112"/>
      <c r="I810" s="112"/>
      <c r="J810" s="112"/>
      <c r="K810" s="112"/>
      <c r="L810" s="112"/>
      <c r="M810" s="112"/>
      <c r="N810" s="112"/>
      <c r="O810" s="112"/>
      <c r="P810" s="112"/>
      <c r="Q810" s="112"/>
      <c r="R810" s="112"/>
      <c r="S810" s="112"/>
      <c r="T810" s="112"/>
      <c r="U810" s="112"/>
      <c r="V810" s="112"/>
      <c r="W810" s="112"/>
      <c r="X810" s="112"/>
      <c r="Y810" s="112"/>
      <c r="Z810" s="112"/>
    </row>
    <row r="811" spans="1:26" ht="13.5" customHeight="1">
      <c r="A811" s="112"/>
      <c r="B811" s="112"/>
      <c r="C811" s="112"/>
      <c r="D811" s="112"/>
      <c r="E811" s="28"/>
      <c r="F811" s="112"/>
      <c r="G811" s="243"/>
      <c r="H811" s="112"/>
      <c r="I811" s="112"/>
      <c r="J811" s="112"/>
      <c r="K811" s="112"/>
      <c r="L811" s="112"/>
      <c r="M811" s="112"/>
      <c r="N811" s="112"/>
      <c r="O811" s="112"/>
      <c r="P811" s="112"/>
      <c r="Q811" s="112"/>
      <c r="R811" s="112"/>
      <c r="S811" s="112"/>
      <c r="T811" s="112"/>
      <c r="U811" s="112"/>
      <c r="V811" s="112"/>
      <c r="W811" s="112"/>
      <c r="X811" s="112"/>
      <c r="Y811" s="112"/>
      <c r="Z811" s="112"/>
    </row>
    <row r="812" spans="1:26" ht="13.5" customHeight="1">
      <c r="A812" s="112"/>
      <c r="B812" s="112"/>
      <c r="C812" s="112"/>
      <c r="D812" s="112"/>
      <c r="E812" s="28"/>
      <c r="F812" s="112"/>
      <c r="G812" s="243"/>
      <c r="H812" s="112"/>
      <c r="I812" s="112"/>
      <c r="J812" s="112"/>
      <c r="K812" s="112"/>
      <c r="L812" s="112"/>
      <c r="M812" s="112"/>
      <c r="N812" s="112"/>
      <c r="O812" s="112"/>
      <c r="P812" s="112"/>
      <c r="Q812" s="112"/>
      <c r="R812" s="112"/>
      <c r="S812" s="112"/>
      <c r="T812" s="112"/>
      <c r="U812" s="112"/>
      <c r="V812" s="112"/>
      <c r="W812" s="112"/>
      <c r="X812" s="112"/>
      <c r="Y812" s="112"/>
      <c r="Z812" s="112"/>
    </row>
    <row r="813" spans="1:26" ht="13.5" customHeight="1">
      <c r="A813" s="112"/>
      <c r="B813" s="112"/>
      <c r="C813" s="112"/>
      <c r="D813" s="112"/>
      <c r="E813" s="28"/>
      <c r="F813" s="112"/>
      <c r="G813" s="243"/>
      <c r="H813" s="112"/>
      <c r="I813" s="112"/>
      <c r="J813" s="112"/>
      <c r="K813" s="112"/>
      <c r="L813" s="112"/>
      <c r="M813" s="112"/>
      <c r="N813" s="112"/>
      <c r="O813" s="112"/>
      <c r="P813" s="112"/>
      <c r="Q813" s="112"/>
      <c r="R813" s="112"/>
      <c r="S813" s="112"/>
      <c r="T813" s="112"/>
      <c r="U813" s="112"/>
      <c r="V813" s="112"/>
      <c r="W813" s="112"/>
      <c r="X813" s="112"/>
      <c r="Y813" s="112"/>
      <c r="Z813" s="112"/>
    </row>
    <row r="814" spans="1:26" ht="13.5" customHeight="1">
      <c r="A814" s="112"/>
      <c r="B814" s="112"/>
      <c r="C814" s="112"/>
      <c r="D814" s="112"/>
      <c r="E814" s="28"/>
      <c r="F814" s="112"/>
      <c r="G814" s="243"/>
      <c r="H814" s="112"/>
      <c r="I814" s="112"/>
      <c r="J814" s="112"/>
      <c r="K814" s="112"/>
      <c r="L814" s="112"/>
      <c r="M814" s="112"/>
      <c r="N814" s="112"/>
      <c r="O814" s="112"/>
      <c r="P814" s="112"/>
      <c r="Q814" s="112"/>
      <c r="R814" s="112"/>
      <c r="S814" s="112"/>
      <c r="T814" s="112"/>
      <c r="U814" s="112"/>
      <c r="V814" s="112"/>
      <c r="W814" s="112"/>
      <c r="X814" s="112"/>
      <c r="Y814" s="112"/>
      <c r="Z814" s="112"/>
    </row>
    <row r="815" spans="1:26" ht="13.5" customHeight="1">
      <c r="A815" s="112"/>
      <c r="B815" s="112"/>
      <c r="C815" s="112"/>
      <c r="D815" s="112"/>
      <c r="E815" s="28"/>
      <c r="F815" s="112"/>
      <c r="G815" s="243"/>
      <c r="H815" s="112"/>
      <c r="I815" s="112"/>
      <c r="J815" s="112"/>
      <c r="K815" s="112"/>
      <c r="L815" s="112"/>
      <c r="M815" s="112"/>
      <c r="N815" s="112"/>
      <c r="O815" s="112"/>
      <c r="P815" s="112"/>
      <c r="Q815" s="112"/>
      <c r="R815" s="112"/>
      <c r="S815" s="112"/>
      <c r="T815" s="112"/>
      <c r="U815" s="112"/>
      <c r="V815" s="112"/>
      <c r="W815" s="112"/>
      <c r="X815" s="112"/>
      <c r="Y815" s="112"/>
      <c r="Z815" s="112"/>
    </row>
    <row r="816" spans="1:26" ht="13.5" customHeight="1">
      <c r="A816" s="112"/>
      <c r="B816" s="112"/>
      <c r="C816" s="112"/>
      <c r="D816" s="112"/>
      <c r="E816" s="28"/>
      <c r="F816" s="112"/>
      <c r="G816" s="243"/>
      <c r="H816" s="112"/>
      <c r="I816" s="112"/>
      <c r="J816" s="112"/>
      <c r="K816" s="112"/>
      <c r="L816" s="112"/>
      <c r="M816" s="112"/>
      <c r="N816" s="112"/>
      <c r="O816" s="112"/>
      <c r="P816" s="112"/>
      <c r="Q816" s="112"/>
      <c r="R816" s="112"/>
      <c r="S816" s="112"/>
      <c r="T816" s="112"/>
      <c r="U816" s="112"/>
      <c r="V816" s="112"/>
      <c r="W816" s="112"/>
      <c r="X816" s="112"/>
      <c r="Y816" s="112"/>
      <c r="Z816" s="112"/>
    </row>
    <row r="817" spans="1:26" ht="13.5" customHeight="1">
      <c r="A817" s="112"/>
      <c r="B817" s="112"/>
      <c r="C817" s="112"/>
      <c r="D817" s="112"/>
      <c r="E817" s="28"/>
      <c r="F817" s="112"/>
      <c r="G817" s="243"/>
      <c r="H817" s="112"/>
      <c r="I817" s="112"/>
      <c r="J817" s="112"/>
      <c r="K817" s="112"/>
      <c r="L817" s="112"/>
      <c r="M817" s="112"/>
      <c r="N817" s="112"/>
      <c r="O817" s="112"/>
      <c r="P817" s="112"/>
      <c r="Q817" s="112"/>
      <c r="R817" s="112"/>
      <c r="S817" s="112"/>
      <c r="T817" s="112"/>
      <c r="U817" s="112"/>
      <c r="V817" s="112"/>
      <c r="W817" s="112"/>
      <c r="X817" s="112"/>
      <c r="Y817" s="112"/>
      <c r="Z817" s="112"/>
    </row>
    <row r="818" spans="1:26" ht="13.5" customHeight="1">
      <c r="A818" s="112"/>
      <c r="B818" s="112"/>
      <c r="C818" s="112"/>
      <c r="D818" s="112"/>
      <c r="E818" s="28"/>
      <c r="F818" s="112"/>
      <c r="G818" s="243"/>
      <c r="H818" s="112"/>
      <c r="I818" s="112"/>
      <c r="J818" s="112"/>
      <c r="K818" s="112"/>
      <c r="L818" s="112"/>
      <c r="M818" s="112"/>
      <c r="N818" s="112"/>
      <c r="O818" s="112"/>
      <c r="P818" s="112"/>
      <c r="Q818" s="112"/>
      <c r="R818" s="112"/>
      <c r="S818" s="112"/>
      <c r="T818" s="112"/>
      <c r="U818" s="112"/>
      <c r="V818" s="112"/>
      <c r="W818" s="112"/>
      <c r="X818" s="112"/>
      <c r="Y818" s="112"/>
      <c r="Z818" s="112"/>
    </row>
    <row r="819" spans="1:26" ht="13.5" customHeight="1">
      <c r="A819" s="112"/>
      <c r="B819" s="112"/>
      <c r="C819" s="112"/>
      <c r="D819" s="112"/>
      <c r="E819" s="28"/>
      <c r="F819" s="112"/>
      <c r="G819" s="243"/>
      <c r="H819" s="112"/>
      <c r="I819" s="112"/>
      <c r="J819" s="112"/>
      <c r="K819" s="112"/>
      <c r="L819" s="112"/>
      <c r="M819" s="112"/>
      <c r="N819" s="112"/>
      <c r="O819" s="112"/>
      <c r="P819" s="112"/>
      <c r="Q819" s="112"/>
      <c r="R819" s="112"/>
      <c r="S819" s="112"/>
      <c r="T819" s="112"/>
      <c r="U819" s="112"/>
      <c r="V819" s="112"/>
      <c r="W819" s="112"/>
      <c r="X819" s="112"/>
      <c r="Y819" s="112"/>
      <c r="Z819" s="112"/>
    </row>
    <row r="820" spans="1:26" ht="13.5" customHeight="1">
      <c r="A820" s="112"/>
      <c r="B820" s="112"/>
      <c r="C820" s="112"/>
      <c r="D820" s="112"/>
      <c r="E820" s="28"/>
      <c r="F820" s="112"/>
      <c r="G820" s="243"/>
      <c r="H820" s="112"/>
      <c r="I820" s="112"/>
      <c r="J820" s="112"/>
      <c r="K820" s="112"/>
      <c r="L820" s="112"/>
      <c r="M820" s="112"/>
      <c r="N820" s="112"/>
      <c r="O820" s="112"/>
      <c r="P820" s="112"/>
      <c r="Q820" s="112"/>
      <c r="R820" s="112"/>
      <c r="S820" s="112"/>
      <c r="T820" s="112"/>
      <c r="U820" s="112"/>
      <c r="V820" s="112"/>
      <c r="W820" s="112"/>
      <c r="X820" s="112"/>
      <c r="Y820" s="112"/>
      <c r="Z820" s="112"/>
    </row>
    <row r="821" spans="1:26" ht="13.5" customHeight="1">
      <c r="A821" s="112"/>
      <c r="B821" s="112"/>
      <c r="C821" s="112"/>
      <c r="D821" s="112"/>
      <c r="E821" s="28"/>
      <c r="F821" s="112"/>
      <c r="G821" s="243"/>
      <c r="H821" s="112"/>
      <c r="I821" s="112"/>
      <c r="J821" s="112"/>
      <c r="K821" s="112"/>
      <c r="L821" s="112"/>
      <c r="M821" s="112"/>
      <c r="N821" s="112"/>
      <c r="O821" s="112"/>
      <c r="P821" s="112"/>
      <c r="Q821" s="112"/>
      <c r="R821" s="112"/>
      <c r="S821" s="112"/>
      <c r="T821" s="112"/>
      <c r="U821" s="112"/>
      <c r="V821" s="112"/>
      <c r="W821" s="112"/>
      <c r="X821" s="112"/>
      <c r="Y821" s="112"/>
      <c r="Z821" s="112"/>
    </row>
    <row r="822" spans="1:26" ht="13.5" customHeight="1">
      <c r="A822" s="112"/>
      <c r="B822" s="112"/>
      <c r="C822" s="112"/>
      <c r="D822" s="112"/>
      <c r="E822" s="28"/>
      <c r="F822" s="112"/>
      <c r="G822" s="243"/>
      <c r="H822" s="112"/>
      <c r="I822" s="112"/>
      <c r="J822" s="112"/>
      <c r="K822" s="112"/>
      <c r="L822" s="112"/>
      <c r="M822" s="112"/>
      <c r="N822" s="112"/>
      <c r="O822" s="112"/>
      <c r="P822" s="112"/>
      <c r="Q822" s="112"/>
      <c r="R822" s="112"/>
      <c r="S822" s="112"/>
      <c r="T822" s="112"/>
      <c r="U822" s="112"/>
      <c r="V822" s="112"/>
      <c r="W822" s="112"/>
      <c r="X822" s="112"/>
      <c r="Y822" s="112"/>
      <c r="Z822" s="112"/>
    </row>
    <row r="823" spans="1:26" ht="13.5" customHeight="1">
      <c r="A823" s="112"/>
      <c r="B823" s="112"/>
      <c r="C823" s="112"/>
      <c r="D823" s="112"/>
      <c r="E823" s="28"/>
      <c r="F823" s="112"/>
      <c r="G823" s="243"/>
      <c r="H823" s="112"/>
      <c r="I823" s="112"/>
      <c r="J823" s="112"/>
      <c r="K823" s="112"/>
      <c r="L823" s="112"/>
      <c r="M823" s="112"/>
      <c r="N823" s="112"/>
      <c r="O823" s="112"/>
      <c r="P823" s="112"/>
      <c r="Q823" s="112"/>
      <c r="R823" s="112"/>
      <c r="S823" s="112"/>
      <c r="T823" s="112"/>
      <c r="U823" s="112"/>
      <c r="V823" s="112"/>
      <c r="W823" s="112"/>
      <c r="X823" s="112"/>
      <c r="Y823" s="112"/>
      <c r="Z823" s="112"/>
    </row>
    <row r="824" spans="1:26" ht="13.5" customHeight="1">
      <c r="A824" s="112"/>
      <c r="B824" s="112"/>
      <c r="C824" s="112"/>
      <c r="D824" s="112"/>
      <c r="E824" s="28"/>
      <c r="F824" s="112"/>
      <c r="G824" s="243"/>
      <c r="H824" s="112"/>
      <c r="I824" s="112"/>
      <c r="J824" s="112"/>
      <c r="K824" s="112"/>
      <c r="L824" s="112"/>
      <c r="M824" s="112"/>
      <c r="N824" s="112"/>
      <c r="O824" s="112"/>
      <c r="P824" s="112"/>
      <c r="Q824" s="112"/>
      <c r="R824" s="112"/>
      <c r="S824" s="112"/>
      <c r="T824" s="112"/>
      <c r="U824" s="112"/>
      <c r="V824" s="112"/>
      <c r="W824" s="112"/>
      <c r="X824" s="112"/>
      <c r="Y824" s="112"/>
      <c r="Z824" s="112"/>
    </row>
    <row r="825" spans="1:26" ht="13.5" customHeight="1">
      <c r="A825" s="112"/>
      <c r="B825" s="112"/>
      <c r="C825" s="112"/>
      <c r="D825" s="112"/>
      <c r="E825" s="28"/>
      <c r="F825" s="112"/>
      <c r="G825" s="243"/>
      <c r="H825" s="112"/>
      <c r="I825" s="112"/>
      <c r="J825" s="112"/>
      <c r="K825" s="112"/>
      <c r="L825" s="112"/>
      <c r="M825" s="112"/>
      <c r="N825" s="112"/>
      <c r="O825" s="112"/>
      <c r="P825" s="112"/>
      <c r="Q825" s="112"/>
      <c r="R825" s="112"/>
      <c r="S825" s="112"/>
      <c r="T825" s="112"/>
      <c r="U825" s="112"/>
      <c r="V825" s="112"/>
      <c r="W825" s="112"/>
      <c r="X825" s="112"/>
      <c r="Y825" s="112"/>
      <c r="Z825" s="112"/>
    </row>
    <row r="826" spans="1:26" ht="13.5" customHeight="1">
      <c r="A826" s="112"/>
      <c r="B826" s="112"/>
      <c r="C826" s="112"/>
      <c r="D826" s="112"/>
      <c r="E826" s="28"/>
      <c r="F826" s="112"/>
      <c r="G826" s="243"/>
      <c r="H826" s="112"/>
      <c r="I826" s="112"/>
      <c r="J826" s="112"/>
      <c r="K826" s="112"/>
      <c r="L826" s="112"/>
      <c r="M826" s="112"/>
      <c r="N826" s="112"/>
      <c r="O826" s="112"/>
      <c r="P826" s="112"/>
      <c r="Q826" s="112"/>
      <c r="R826" s="112"/>
      <c r="S826" s="112"/>
      <c r="T826" s="112"/>
      <c r="U826" s="112"/>
      <c r="V826" s="112"/>
      <c r="W826" s="112"/>
      <c r="X826" s="112"/>
      <c r="Y826" s="112"/>
      <c r="Z826" s="112"/>
    </row>
    <row r="827" spans="1:26" ht="13.5" customHeight="1">
      <c r="A827" s="112"/>
      <c r="B827" s="112"/>
      <c r="C827" s="112"/>
      <c r="D827" s="112"/>
      <c r="E827" s="28"/>
      <c r="F827" s="112"/>
      <c r="G827" s="243"/>
      <c r="H827" s="112"/>
      <c r="I827" s="112"/>
      <c r="J827" s="112"/>
      <c r="K827" s="112"/>
      <c r="L827" s="112"/>
      <c r="M827" s="112"/>
      <c r="N827" s="112"/>
      <c r="O827" s="112"/>
      <c r="P827" s="112"/>
      <c r="Q827" s="112"/>
      <c r="R827" s="112"/>
      <c r="S827" s="112"/>
      <c r="T827" s="112"/>
      <c r="U827" s="112"/>
      <c r="V827" s="112"/>
      <c r="W827" s="112"/>
      <c r="X827" s="112"/>
      <c r="Y827" s="112"/>
      <c r="Z827" s="112"/>
    </row>
    <row r="828" spans="1:26" ht="13.5" customHeight="1">
      <c r="A828" s="112"/>
      <c r="B828" s="112"/>
      <c r="C828" s="112"/>
      <c r="D828" s="112"/>
      <c r="E828" s="28"/>
      <c r="F828" s="112"/>
      <c r="G828" s="243"/>
      <c r="H828" s="112"/>
      <c r="I828" s="112"/>
      <c r="J828" s="112"/>
      <c r="K828" s="112"/>
      <c r="L828" s="112"/>
      <c r="M828" s="112"/>
      <c r="N828" s="112"/>
      <c r="O828" s="112"/>
      <c r="P828" s="112"/>
      <c r="Q828" s="112"/>
      <c r="R828" s="112"/>
      <c r="S828" s="112"/>
      <c r="T828" s="112"/>
      <c r="U828" s="112"/>
      <c r="V828" s="112"/>
      <c r="W828" s="112"/>
      <c r="X828" s="112"/>
      <c r="Y828" s="112"/>
      <c r="Z828" s="112"/>
    </row>
    <row r="829" spans="1:26" ht="13.5" customHeight="1">
      <c r="A829" s="112"/>
      <c r="B829" s="112"/>
      <c r="C829" s="112"/>
      <c r="D829" s="112"/>
      <c r="E829" s="28"/>
      <c r="F829" s="112"/>
      <c r="G829" s="243"/>
      <c r="H829" s="112"/>
      <c r="I829" s="112"/>
      <c r="J829" s="112"/>
      <c r="K829" s="112"/>
      <c r="L829" s="112"/>
      <c r="M829" s="112"/>
      <c r="N829" s="112"/>
      <c r="O829" s="112"/>
      <c r="P829" s="112"/>
      <c r="Q829" s="112"/>
      <c r="R829" s="112"/>
      <c r="S829" s="112"/>
      <c r="T829" s="112"/>
      <c r="U829" s="112"/>
      <c r="V829" s="112"/>
      <c r="W829" s="112"/>
      <c r="X829" s="112"/>
      <c r="Y829" s="112"/>
      <c r="Z829" s="112"/>
    </row>
    <row r="830" spans="1:26" ht="13.5" customHeight="1">
      <c r="A830" s="112"/>
      <c r="B830" s="112"/>
      <c r="C830" s="112"/>
      <c r="D830" s="112"/>
      <c r="E830" s="28"/>
      <c r="F830" s="112"/>
      <c r="G830" s="243"/>
      <c r="H830" s="112"/>
      <c r="I830" s="112"/>
      <c r="J830" s="112"/>
      <c r="K830" s="112"/>
      <c r="L830" s="112"/>
      <c r="M830" s="112"/>
      <c r="N830" s="112"/>
      <c r="O830" s="112"/>
      <c r="P830" s="112"/>
      <c r="Q830" s="112"/>
      <c r="R830" s="112"/>
      <c r="S830" s="112"/>
      <c r="T830" s="112"/>
      <c r="U830" s="112"/>
      <c r="V830" s="112"/>
      <c r="W830" s="112"/>
      <c r="X830" s="112"/>
      <c r="Y830" s="112"/>
      <c r="Z830" s="112"/>
    </row>
    <row r="831" spans="1:26" ht="13.5" customHeight="1">
      <c r="A831" s="112"/>
      <c r="B831" s="112"/>
      <c r="C831" s="112"/>
      <c r="D831" s="112"/>
      <c r="E831" s="28"/>
      <c r="F831" s="112"/>
      <c r="G831" s="243"/>
      <c r="H831" s="112"/>
      <c r="I831" s="112"/>
      <c r="J831" s="112"/>
      <c r="K831" s="112"/>
      <c r="L831" s="112"/>
      <c r="M831" s="112"/>
      <c r="N831" s="112"/>
      <c r="O831" s="112"/>
      <c r="P831" s="112"/>
      <c r="Q831" s="112"/>
      <c r="R831" s="112"/>
      <c r="S831" s="112"/>
      <c r="T831" s="112"/>
      <c r="U831" s="112"/>
      <c r="V831" s="112"/>
      <c r="W831" s="112"/>
      <c r="X831" s="112"/>
      <c r="Y831" s="112"/>
      <c r="Z831" s="112"/>
    </row>
    <row r="832" spans="1:26" ht="13.5" customHeight="1">
      <c r="A832" s="112"/>
      <c r="B832" s="112"/>
      <c r="C832" s="112"/>
      <c r="D832" s="112"/>
      <c r="E832" s="28"/>
      <c r="F832" s="112"/>
      <c r="G832" s="243"/>
      <c r="H832" s="112"/>
      <c r="I832" s="112"/>
      <c r="J832" s="112"/>
      <c r="K832" s="112"/>
      <c r="L832" s="112"/>
      <c r="M832" s="112"/>
      <c r="N832" s="112"/>
      <c r="O832" s="112"/>
      <c r="P832" s="112"/>
      <c r="Q832" s="112"/>
      <c r="R832" s="112"/>
      <c r="S832" s="112"/>
      <c r="T832" s="112"/>
      <c r="U832" s="112"/>
      <c r="V832" s="112"/>
      <c r="W832" s="112"/>
      <c r="X832" s="112"/>
      <c r="Y832" s="112"/>
      <c r="Z832" s="112"/>
    </row>
    <row r="833" spans="1:26" ht="13.5" customHeight="1">
      <c r="A833" s="112"/>
      <c r="B833" s="112"/>
      <c r="C833" s="112"/>
      <c r="D833" s="112"/>
      <c r="E833" s="28"/>
      <c r="F833" s="112"/>
      <c r="G833" s="243"/>
      <c r="H833" s="112"/>
      <c r="I833" s="112"/>
      <c r="J833" s="112"/>
      <c r="K833" s="112"/>
      <c r="L833" s="112"/>
      <c r="M833" s="112"/>
      <c r="N833" s="112"/>
      <c r="O833" s="112"/>
      <c r="P833" s="112"/>
      <c r="Q833" s="112"/>
      <c r="R833" s="112"/>
      <c r="S833" s="112"/>
      <c r="T833" s="112"/>
      <c r="U833" s="112"/>
      <c r="V833" s="112"/>
      <c r="W833" s="112"/>
      <c r="X833" s="112"/>
      <c r="Y833" s="112"/>
      <c r="Z833" s="112"/>
    </row>
    <row r="834" spans="1:26" ht="13.5" customHeight="1">
      <c r="A834" s="112"/>
      <c r="B834" s="112"/>
      <c r="C834" s="112"/>
      <c r="D834" s="112"/>
      <c r="E834" s="28"/>
      <c r="F834" s="112"/>
      <c r="G834" s="243"/>
      <c r="H834" s="112"/>
      <c r="I834" s="112"/>
      <c r="J834" s="112"/>
      <c r="K834" s="112"/>
      <c r="L834" s="112"/>
      <c r="M834" s="112"/>
      <c r="N834" s="112"/>
      <c r="O834" s="112"/>
      <c r="P834" s="112"/>
      <c r="Q834" s="112"/>
      <c r="R834" s="112"/>
      <c r="S834" s="112"/>
      <c r="T834" s="112"/>
      <c r="U834" s="112"/>
      <c r="V834" s="112"/>
      <c r="W834" s="112"/>
      <c r="X834" s="112"/>
      <c r="Y834" s="112"/>
      <c r="Z834" s="112"/>
    </row>
    <row r="835" spans="1:26" ht="13.5" customHeight="1">
      <c r="A835" s="112"/>
      <c r="B835" s="112"/>
      <c r="C835" s="112"/>
      <c r="D835" s="112"/>
      <c r="E835" s="28"/>
      <c r="F835" s="112"/>
      <c r="G835" s="243"/>
      <c r="H835" s="112"/>
      <c r="I835" s="112"/>
      <c r="J835" s="112"/>
      <c r="K835" s="112"/>
      <c r="L835" s="112"/>
      <c r="M835" s="112"/>
      <c r="N835" s="112"/>
      <c r="O835" s="112"/>
      <c r="P835" s="112"/>
      <c r="Q835" s="112"/>
      <c r="R835" s="112"/>
      <c r="S835" s="112"/>
      <c r="T835" s="112"/>
      <c r="U835" s="112"/>
      <c r="V835" s="112"/>
      <c r="W835" s="112"/>
      <c r="X835" s="112"/>
      <c r="Y835" s="112"/>
      <c r="Z835" s="112"/>
    </row>
    <row r="836" spans="1:26" ht="13.5" customHeight="1">
      <c r="A836" s="112"/>
      <c r="B836" s="112"/>
      <c r="C836" s="112"/>
      <c r="D836" s="112"/>
      <c r="E836" s="28"/>
      <c r="F836" s="112"/>
      <c r="G836" s="243"/>
      <c r="H836" s="112"/>
      <c r="I836" s="112"/>
      <c r="J836" s="112"/>
      <c r="K836" s="112"/>
      <c r="L836" s="112"/>
      <c r="M836" s="112"/>
      <c r="N836" s="112"/>
      <c r="O836" s="112"/>
      <c r="P836" s="112"/>
      <c r="Q836" s="112"/>
      <c r="R836" s="112"/>
      <c r="S836" s="112"/>
      <c r="T836" s="112"/>
      <c r="U836" s="112"/>
      <c r="V836" s="112"/>
      <c r="W836" s="112"/>
      <c r="X836" s="112"/>
      <c r="Y836" s="112"/>
      <c r="Z836" s="112"/>
    </row>
    <row r="837" spans="1:26" ht="13.5" customHeight="1">
      <c r="A837" s="112"/>
      <c r="B837" s="112"/>
      <c r="C837" s="112"/>
      <c r="D837" s="112"/>
      <c r="E837" s="28"/>
      <c r="F837" s="112"/>
      <c r="G837" s="243"/>
      <c r="H837" s="112"/>
      <c r="I837" s="112"/>
      <c r="J837" s="112"/>
      <c r="K837" s="112"/>
      <c r="L837" s="112"/>
      <c r="M837" s="112"/>
      <c r="N837" s="112"/>
      <c r="O837" s="112"/>
      <c r="P837" s="112"/>
      <c r="Q837" s="112"/>
      <c r="R837" s="112"/>
      <c r="S837" s="112"/>
      <c r="T837" s="112"/>
      <c r="U837" s="112"/>
      <c r="V837" s="112"/>
      <c r="W837" s="112"/>
      <c r="X837" s="112"/>
      <c r="Y837" s="112"/>
      <c r="Z837" s="112"/>
    </row>
    <row r="838" spans="1:26" ht="13.5" customHeight="1">
      <c r="A838" s="112"/>
      <c r="B838" s="112"/>
      <c r="C838" s="112"/>
      <c r="D838" s="112"/>
      <c r="E838" s="28"/>
      <c r="F838" s="112"/>
      <c r="G838" s="243"/>
      <c r="H838" s="112"/>
      <c r="I838" s="112"/>
      <c r="J838" s="112"/>
      <c r="K838" s="112"/>
      <c r="L838" s="112"/>
      <c r="M838" s="112"/>
      <c r="N838" s="112"/>
      <c r="O838" s="112"/>
      <c r="P838" s="112"/>
      <c r="Q838" s="112"/>
      <c r="R838" s="112"/>
      <c r="S838" s="112"/>
      <c r="T838" s="112"/>
      <c r="U838" s="112"/>
      <c r="V838" s="112"/>
      <c r="W838" s="112"/>
      <c r="X838" s="112"/>
      <c r="Y838" s="112"/>
      <c r="Z838" s="112"/>
    </row>
    <row r="839" spans="1:26" ht="13.5" customHeight="1">
      <c r="A839" s="112"/>
      <c r="B839" s="112"/>
      <c r="C839" s="112"/>
      <c r="D839" s="112"/>
      <c r="E839" s="28"/>
      <c r="F839" s="112"/>
      <c r="G839" s="243"/>
      <c r="H839" s="112"/>
      <c r="I839" s="112"/>
      <c r="J839" s="112"/>
      <c r="K839" s="112"/>
      <c r="L839" s="112"/>
      <c r="M839" s="112"/>
      <c r="N839" s="112"/>
      <c r="O839" s="112"/>
      <c r="P839" s="112"/>
      <c r="Q839" s="112"/>
      <c r="R839" s="112"/>
      <c r="S839" s="112"/>
      <c r="T839" s="112"/>
      <c r="U839" s="112"/>
      <c r="V839" s="112"/>
      <c r="W839" s="112"/>
      <c r="X839" s="112"/>
      <c r="Y839" s="112"/>
      <c r="Z839" s="112"/>
    </row>
    <row r="840" spans="1:26" ht="13.5" customHeight="1">
      <c r="A840" s="112"/>
      <c r="B840" s="112"/>
      <c r="C840" s="112"/>
      <c r="D840" s="112"/>
      <c r="E840" s="28"/>
      <c r="F840" s="112"/>
      <c r="G840" s="243"/>
      <c r="H840" s="112"/>
      <c r="I840" s="112"/>
      <c r="J840" s="112"/>
      <c r="K840" s="112"/>
      <c r="L840" s="112"/>
      <c r="M840" s="112"/>
      <c r="N840" s="112"/>
      <c r="O840" s="112"/>
      <c r="P840" s="112"/>
      <c r="Q840" s="112"/>
      <c r="R840" s="112"/>
      <c r="S840" s="112"/>
      <c r="T840" s="112"/>
      <c r="U840" s="112"/>
      <c r="V840" s="112"/>
      <c r="W840" s="112"/>
      <c r="X840" s="112"/>
      <c r="Y840" s="112"/>
      <c r="Z840" s="112"/>
    </row>
    <row r="841" spans="1:26" ht="13.5" customHeight="1">
      <c r="A841" s="112"/>
      <c r="B841" s="112"/>
      <c r="C841" s="112"/>
      <c r="D841" s="112"/>
      <c r="E841" s="28"/>
      <c r="F841" s="112"/>
      <c r="G841" s="243"/>
      <c r="H841" s="112"/>
      <c r="I841" s="112"/>
      <c r="J841" s="112"/>
      <c r="K841" s="112"/>
      <c r="L841" s="112"/>
      <c r="M841" s="112"/>
      <c r="N841" s="112"/>
      <c r="O841" s="112"/>
      <c r="P841" s="112"/>
      <c r="Q841" s="112"/>
      <c r="R841" s="112"/>
      <c r="S841" s="112"/>
      <c r="T841" s="112"/>
      <c r="U841" s="112"/>
      <c r="V841" s="112"/>
      <c r="W841" s="112"/>
      <c r="X841" s="112"/>
      <c r="Y841" s="112"/>
      <c r="Z841" s="112"/>
    </row>
    <row r="842" spans="1:26" ht="13.5" customHeight="1">
      <c r="A842" s="112"/>
      <c r="B842" s="112"/>
      <c r="C842" s="112"/>
      <c r="D842" s="112"/>
      <c r="E842" s="28"/>
      <c r="F842" s="112"/>
      <c r="G842" s="243"/>
      <c r="H842" s="112"/>
      <c r="I842" s="112"/>
      <c r="J842" s="112"/>
      <c r="K842" s="112"/>
      <c r="L842" s="112"/>
      <c r="M842" s="112"/>
      <c r="N842" s="112"/>
      <c r="O842" s="112"/>
      <c r="P842" s="112"/>
      <c r="Q842" s="112"/>
      <c r="R842" s="112"/>
      <c r="S842" s="112"/>
      <c r="T842" s="112"/>
      <c r="U842" s="112"/>
      <c r="V842" s="112"/>
      <c r="W842" s="112"/>
      <c r="X842" s="112"/>
      <c r="Y842" s="112"/>
      <c r="Z842" s="112"/>
    </row>
    <row r="843" spans="1:26" ht="13.5" customHeight="1">
      <c r="A843" s="112"/>
      <c r="B843" s="112"/>
      <c r="C843" s="112"/>
      <c r="D843" s="112"/>
      <c r="E843" s="28"/>
      <c r="F843" s="112"/>
      <c r="G843" s="243"/>
      <c r="H843" s="112"/>
      <c r="I843" s="112"/>
      <c r="J843" s="112"/>
      <c r="K843" s="112"/>
      <c r="L843" s="112"/>
      <c r="M843" s="112"/>
      <c r="N843" s="112"/>
      <c r="O843" s="112"/>
      <c r="P843" s="112"/>
      <c r="Q843" s="112"/>
      <c r="R843" s="112"/>
      <c r="S843" s="112"/>
      <c r="T843" s="112"/>
      <c r="U843" s="112"/>
      <c r="V843" s="112"/>
      <c r="W843" s="112"/>
      <c r="X843" s="112"/>
      <c r="Y843" s="112"/>
      <c r="Z843" s="112"/>
    </row>
    <row r="844" spans="1:26" ht="13.5" customHeight="1">
      <c r="A844" s="112"/>
      <c r="B844" s="112"/>
      <c r="C844" s="112"/>
      <c r="D844" s="112"/>
      <c r="E844" s="28"/>
      <c r="F844" s="112"/>
      <c r="G844" s="243"/>
      <c r="H844" s="112"/>
      <c r="I844" s="112"/>
      <c r="J844" s="112"/>
      <c r="K844" s="112"/>
      <c r="L844" s="112"/>
      <c r="M844" s="112"/>
      <c r="N844" s="112"/>
      <c r="O844" s="112"/>
      <c r="P844" s="112"/>
      <c r="Q844" s="112"/>
      <c r="R844" s="112"/>
      <c r="S844" s="112"/>
      <c r="T844" s="112"/>
      <c r="U844" s="112"/>
      <c r="V844" s="112"/>
      <c r="W844" s="112"/>
      <c r="X844" s="112"/>
      <c r="Y844" s="112"/>
      <c r="Z844" s="112"/>
    </row>
    <row r="845" spans="1:26" ht="13.5" customHeight="1">
      <c r="A845" s="112"/>
      <c r="B845" s="112"/>
      <c r="C845" s="112"/>
      <c r="D845" s="112"/>
      <c r="E845" s="28"/>
      <c r="F845" s="112"/>
      <c r="G845" s="243"/>
      <c r="H845" s="112"/>
      <c r="I845" s="112"/>
      <c r="J845" s="112"/>
      <c r="K845" s="112"/>
      <c r="L845" s="112"/>
      <c r="M845" s="112"/>
      <c r="N845" s="112"/>
      <c r="O845" s="112"/>
      <c r="P845" s="112"/>
      <c r="Q845" s="112"/>
      <c r="R845" s="112"/>
      <c r="S845" s="112"/>
      <c r="T845" s="112"/>
      <c r="U845" s="112"/>
      <c r="V845" s="112"/>
      <c r="W845" s="112"/>
      <c r="X845" s="112"/>
      <c r="Y845" s="112"/>
      <c r="Z845" s="112"/>
    </row>
    <row r="846" spans="1:26" ht="13.5" customHeight="1">
      <c r="A846" s="112"/>
      <c r="B846" s="112"/>
      <c r="C846" s="112"/>
      <c r="D846" s="112"/>
      <c r="E846" s="28"/>
      <c r="F846" s="112"/>
      <c r="G846" s="243"/>
      <c r="H846" s="112"/>
      <c r="I846" s="112"/>
      <c r="J846" s="112"/>
      <c r="K846" s="112"/>
      <c r="L846" s="112"/>
      <c r="M846" s="112"/>
      <c r="N846" s="112"/>
      <c r="O846" s="112"/>
      <c r="P846" s="112"/>
      <c r="Q846" s="112"/>
      <c r="R846" s="112"/>
      <c r="S846" s="112"/>
      <c r="T846" s="112"/>
      <c r="U846" s="112"/>
      <c r="V846" s="112"/>
      <c r="W846" s="112"/>
      <c r="X846" s="112"/>
      <c r="Y846" s="112"/>
      <c r="Z846" s="112"/>
    </row>
    <row r="847" spans="1:26" ht="13.5" customHeight="1">
      <c r="A847" s="112"/>
      <c r="B847" s="112"/>
      <c r="C847" s="112"/>
      <c r="D847" s="112"/>
      <c r="E847" s="28"/>
      <c r="F847" s="112"/>
      <c r="G847" s="243"/>
      <c r="H847" s="112"/>
      <c r="I847" s="112"/>
      <c r="J847" s="112"/>
      <c r="K847" s="112"/>
      <c r="L847" s="112"/>
      <c r="M847" s="112"/>
      <c r="N847" s="112"/>
      <c r="O847" s="112"/>
      <c r="P847" s="112"/>
      <c r="Q847" s="112"/>
      <c r="R847" s="112"/>
      <c r="S847" s="112"/>
      <c r="T847" s="112"/>
      <c r="U847" s="112"/>
      <c r="V847" s="112"/>
      <c r="W847" s="112"/>
      <c r="X847" s="112"/>
      <c r="Y847" s="112"/>
      <c r="Z847" s="112"/>
    </row>
    <row r="848" spans="1:26" ht="13.5" customHeight="1">
      <c r="A848" s="112"/>
      <c r="B848" s="112"/>
      <c r="C848" s="112"/>
      <c r="D848" s="112"/>
      <c r="E848" s="28"/>
      <c r="F848" s="112"/>
      <c r="G848" s="243"/>
      <c r="H848" s="112"/>
      <c r="I848" s="112"/>
      <c r="J848" s="112"/>
      <c r="K848" s="112"/>
      <c r="L848" s="112"/>
      <c r="M848" s="112"/>
      <c r="N848" s="112"/>
      <c r="O848" s="112"/>
      <c r="P848" s="112"/>
      <c r="Q848" s="112"/>
      <c r="R848" s="112"/>
      <c r="S848" s="112"/>
      <c r="T848" s="112"/>
      <c r="U848" s="112"/>
      <c r="V848" s="112"/>
      <c r="W848" s="112"/>
      <c r="X848" s="112"/>
      <c r="Y848" s="112"/>
      <c r="Z848" s="112"/>
    </row>
    <row r="849" spans="1:26" ht="13.5" customHeight="1">
      <c r="A849" s="112"/>
      <c r="B849" s="112"/>
      <c r="C849" s="112"/>
      <c r="D849" s="112"/>
      <c r="E849" s="28"/>
      <c r="F849" s="112"/>
      <c r="G849" s="243"/>
      <c r="H849" s="112"/>
      <c r="I849" s="112"/>
      <c r="J849" s="112"/>
      <c r="K849" s="112"/>
      <c r="L849" s="112"/>
      <c r="M849" s="112"/>
      <c r="N849" s="112"/>
      <c r="O849" s="112"/>
      <c r="P849" s="112"/>
      <c r="Q849" s="112"/>
      <c r="R849" s="112"/>
      <c r="S849" s="112"/>
      <c r="T849" s="112"/>
      <c r="U849" s="112"/>
      <c r="V849" s="112"/>
      <c r="W849" s="112"/>
      <c r="X849" s="112"/>
      <c r="Y849" s="112"/>
      <c r="Z849" s="112"/>
    </row>
    <row r="850" spans="1:26" ht="13.5" customHeight="1">
      <c r="A850" s="112"/>
      <c r="B850" s="112"/>
      <c r="C850" s="112"/>
      <c r="D850" s="112"/>
      <c r="E850" s="28"/>
      <c r="F850" s="112"/>
      <c r="G850" s="243"/>
      <c r="H850" s="112"/>
      <c r="I850" s="112"/>
      <c r="J850" s="112"/>
      <c r="K850" s="112"/>
      <c r="L850" s="112"/>
      <c r="M850" s="112"/>
      <c r="N850" s="112"/>
      <c r="O850" s="112"/>
      <c r="P850" s="112"/>
      <c r="Q850" s="112"/>
      <c r="R850" s="112"/>
      <c r="S850" s="112"/>
      <c r="T850" s="112"/>
      <c r="U850" s="112"/>
      <c r="V850" s="112"/>
      <c r="W850" s="112"/>
      <c r="X850" s="112"/>
      <c r="Y850" s="112"/>
      <c r="Z850" s="112"/>
    </row>
    <row r="851" spans="1:26" ht="13.5" customHeight="1">
      <c r="A851" s="112"/>
      <c r="B851" s="112"/>
      <c r="C851" s="112"/>
      <c r="D851" s="112"/>
      <c r="E851" s="28"/>
      <c r="F851" s="112"/>
      <c r="G851" s="243"/>
      <c r="H851" s="112"/>
      <c r="I851" s="112"/>
      <c r="J851" s="112"/>
      <c r="K851" s="112"/>
      <c r="L851" s="112"/>
      <c r="M851" s="112"/>
      <c r="N851" s="112"/>
      <c r="O851" s="112"/>
      <c r="P851" s="112"/>
      <c r="Q851" s="112"/>
      <c r="R851" s="112"/>
      <c r="S851" s="112"/>
      <c r="T851" s="112"/>
      <c r="U851" s="112"/>
      <c r="V851" s="112"/>
      <c r="W851" s="112"/>
      <c r="X851" s="112"/>
      <c r="Y851" s="112"/>
      <c r="Z851" s="112"/>
    </row>
    <row r="852" spans="1:26" ht="13.5" customHeight="1">
      <c r="A852" s="112"/>
      <c r="B852" s="112"/>
      <c r="C852" s="112"/>
      <c r="D852" s="112"/>
      <c r="E852" s="28"/>
      <c r="F852" s="112"/>
      <c r="G852" s="243"/>
      <c r="H852" s="112"/>
      <c r="I852" s="112"/>
      <c r="J852" s="112"/>
      <c r="K852" s="112"/>
      <c r="L852" s="112"/>
      <c r="M852" s="112"/>
      <c r="N852" s="112"/>
      <c r="O852" s="112"/>
      <c r="P852" s="112"/>
      <c r="Q852" s="112"/>
      <c r="R852" s="112"/>
      <c r="S852" s="112"/>
      <c r="T852" s="112"/>
      <c r="U852" s="112"/>
      <c r="V852" s="112"/>
      <c r="W852" s="112"/>
      <c r="X852" s="112"/>
      <c r="Y852" s="112"/>
      <c r="Z852" s="112"/>
    </row>
    <row r="853" spans="1:26" ht="13.5" customHeight="1">
      <c r="A853" s="112"/>
      <c r="B853" s="112"/>
      <c r="C853" s="112"/>
      <c r="D853" s="112"/>
      <c r="E853" s="28"/>
      <c r="F853" s="112"/>
      <c r="G853" s="243"/>
      <c r="H853" s="112"/>
      <c r="I853" s="112"/>
      <c r="J853" s="112"/>
      <c r="K853" s="112"/>
      <c r="L853" s="112"/>
      <c r="M853" s="112"/>
      <c r="N853" s="112"/>
      <c r="O853" s="112"/>
      <c r="P853" s="112"/>
      <c r="Q853" s="112"/>
      <c r="R853" s="112"/>
      <c r="S853" s="112"/>
      <c r="T853" s="112"/>
      <c r="U853" s="112"/>
      <c r="V853" s="112"/>
      <c r="W853" s="112"/>
      <c r="X853" s="112"/>
      <c r="Y853" s="112"/>
      <c r="Z853" s="112"/>
    </row>
    <row r="854" spans="1:26" ht="13.5" customHeight="1">
      <c r="A854" s="112"/>
      <c r="B854" s="112"/>
      <c r="C854" s="112"/>
      <c r="D854" s="112"/>
      <c r="E854" s="28"/>
      <c r="F854" s="112"/>
      <c r="G854" s="243"/>
      <c r="H854" s="112"/>
      <c r="I854" s="112"/>
      <c r="J854" s="112"/>
      <c r="K854" s="112"/>
      <c r="L854" s="112"/>
      <c r="M854" s="112"/>
      <c r="N854" s="112"/>
      <c r="O854" s="112"/>
      <c r="P854" s="112"/>
      <c r="Q854" s="112"/>
      <c r="R854" s="112"/>
      <c r="S854" s="112"/>
      <c r="T854" s="112"/>
      <c r="U854" s="112"/>
      <c r="V854" s="112"/>
      <c r="W854" s="112"/>
      <c r="X854" s="112"/>
      <c r="Y854" s="112"/>
      <c r="Z854" s="112"/>
    </row>
    <row r="855" spans="1:26" ht="13.5" customHeight="1">
      <c r="A855" s="112"/>
      <c r="B855" s="112"/>
      <c r="C855" s="112"/>
      <c r="D855" s="112"/>
      <c r="E855" s="28"/>
      <c r="F855" s="112"/>
      <c r="G855" s="243"/>
      <c r="H855" s="112"/>
      <c r="I855" s="112"/>
      <c r="J855" s="112"/>
      <c r="K855" s="112"/>
      <c r="L855" s="112"/>
      <c r="M855" s="112"/>
      <c r="N855" s="112"/>
      <c r="O855" s="112"/>
      <c r="P855" s="112"/>
      <c r="Q855" s="112"/>
      <c r="R855" s="112"/>
      <c r="S855" s="112"/>
      <c r="T855" s="112"/>
      <c r="U855" s="112"/>
      <c r="V855" s="112"/>
      <c r="W855" s="112"/>
      <c r="X855" s="112"/>
      <c r="Y855" s="112"/>
      <c r="Z855" s="112"/>
    </row>
    <row r="856" spans="1:26" ht="13.5" customHeight="1">
      <c r="A856" s="112"/>
      <c r="B856" s="112"/>
      <c r="C856" s="112"/>
      <c r="D856" s="112"/>
      <c r="E856" s="28"/>
      <c r="F856" s="112"/>
      <c r="G856" s="243"/>
      <c r="H856" s="112"/>
      <c r="I856" s="112"/>
      <c r="J856" s="112"/>
      <c r="K856" s="112"/>
      <c r="L856" s="112"/>
      <c r="M856" s="112"/>
      <c r="N856" s="112"/>
      <c r="O856" s="112"/>
      <c r="P856" s="112"/>
      <c r="Q856" s="112"/>
      <c r="R856" s="112"/>
      <c r="S856" s="112"/>
      <c r="T856" s="112"/>
      <c r="U856" s="112"/>
      <c r="V856" s="112"/>
      <c r="W856" s="112"/>
      <c r="X856" s="112"/>
      <c r="Y856" s="112"/>
      <c r="Z856" s="112"/>
    </row>
    <row r="857" spans="1:26" ht="13.5" customHeight="1">
      <c r="A857" s="112"/>
      <c r="B857" s="112"/>
      <c r="C857" s="112"/>
      <c r="D857" s="112"/>
      <c r="E857" s="28"/>
      <c r="F857" s="112"/>
      <c r="G857" s="243"/>
      <c r="H857" s="112"/>
      <c r="I857" s="112"/>
      <c r="J857" s="112"/>
      <c r="K857" s="112"/>
      <c r="L857" s="112"/>
      <c r="M857" s="112"/>
      <c r="N857" s="112"/>
      <c r="O857" s="112"/>
      <c r="P857" s="112"/>
      <c r="Q857" s="112"/>
      <c r="R857" s="112"/>
      <c r="S857" s="112"/>
      <c r="T857" s="112"/>
      <c r="U857" s="112"/>
      <c r="V857" s="112"/>
      <c r="W857" s="112"/>
      <c r="X857" s="112"/>
      <c r="Y857" s="112"/>
      <c r="Z857" s="112"/>
    </row>
    <row r="858" spans="1:26" ht="13.5" customHeight="1">
      <c r="A858" s="112"/>
      <c r="B858" s="112"/>
      <c r="C858" s="112"/>
      <c r="D858" s="112"/>
      <c r="E858" s="28"/>
      <c r="F858" s="112"/>
      <c r="G858" s="243"/>
      <c r="H858" s="112"/>
      <c r="I858" s="112"/>
      <c r="J858" s="112"/>
      <c r="K858" s="112"/>
      <c r="L858" s="112"/>
      <c r="M858" s="112"/>
      <c r="N858" s="112"/>
      <c r="O858" s="112"/>
      <c r="P858" s="112"/>
      <c r="Q858" s="112"/>
      <c r="R858" s="112"/>
      <c r="S858" s="112"/>
      <c r="T858" s="112"/>
      <c r="U858" s="112"/>
      <c r="V858" s="112"/>
      <c r="W858" s="112"/>
      <c r="X858" s="112"/>
      <c r="Y858" s="112"/>
      <c r="Z858" s="112"/>
    </row>
    <row r="859" spans="1:26" ht="13.5" customHeight="1">
      <c r="A859" s="112"/>
      <c r="B859" s="112"/>
      <c r="C859" s="112"/>
      <c r="D859" s="112"/>
      <c r="E859" s="28"/>
      <c r="F859" s="112"/>
      <c r="G859" s="243"/>
      <c r="H859" s="112"/>
      <c r="I859" s="112"/>
      <c r="J859" s="112"/>
      <c r="K859" s="112"/>
      <c r="L859" s="112"/>
      <c r="M859" s="112"/>
      <c r="N859" s="112"/>
      <c r="O859" s="112"/>
      <c r="P859" s="112"/>
      <c r="Q859" s="112"/>
      <c r="R859" s="112"/>
      <c r="S859" s="112"/>
      <c r="T859" s="112"/>
      <c r="U859" s="112"/>
      <c r="V859" s="112"/>
      <c r="W859" s="112"/>
      <c r="X859" s="112"/>
      <c r="Y859" s="112"/>
      <c r="Z859" s="112"/>
    </row>
    <row r="860" spans="1:26" ht="13.5" customHeight="1">
      <c r="A860" s="112"/>
      <c r="B860" s="112"/>
      <c r="C860" s="112"/>
      <c r="D860" s="112"/>
      <c r="E860" s="28"/>
      <c r="F860" s="112"/>
      <c r="G860" s="243"/>
      <c r="H860" s="112"/>
      <c r="I860" s="112"/>
      <c r="J860" s="112"/>
      <c r="K860" s="112"/>
      <c r="L860" s="112"/>
      <c r="M860" s="112"/>
      <c r="N860" s="112"/>
      <c r="O860" s="112"/>
      <c r="P860" s="112"/>
      <c r="Q860" s="112"/>
      <c r="R860" s="112"/>
      <c r="S860" s="112"/>
      <c r="T860" s="112"/>
      <c r="U860" s="112"/>
      <c r="V860" s="112"/>
      <c r="W860" s="112"/>
      <c r="X860" s="112"/>
      <c r="Y860" s="112"/>
      <c r="Z860" s="112"/>
    </row>
    <row r="861" spans="1:26" ht="13.5" customHeight="1">
      <c r="A861" s="112"/>
      <c r="B861" s="112"/>
      <c r="C861" s="112"/>
      <c r="D861" s="112"/>
      <c r="E861" s="28"/>
      <c r="F861" s="112"/>
      <c r="G861" s="243"/>
      <c r="H861" s="112"/>
      <c r="I861" s="112"/>
      <c r="J861" s="112"/>
      <c r="K861" s="112"/>
      <c r="L861" s="112"/>
      <c r="M861" s="112"/>
      <c r="N861" s="112"/>
      <c r="O861" s="112"/>
      <c r="P861" s="112"/>
      <c r="Q861" s="112"/>
      <c r="R861" s="112"/>
      <c r="S861" s="112"/>
      <c r="T861" s="112"/>
      <c r="U861" s="112"/>
      <c r="V861" s="112"/>
      <c r="W861" s="112"/>
      <c r="X861" s="112"/>
      <c r="Y861" s="112"/>
      <c r="Z861" s="112"/>
    </row>
    <row r="862" spans="1:26" ht="13.5" customHeight="1">
      <c r="A862" s="112"/>
      <c r="B862" s="112"/>
      <c r="C862" s="112"/>
      <c r="D862" s="112"/>
      <c r="E862" s="28"/>
      <c r="F862" s="112"/>
      <c r="G862" s="243"/>
      <c r="H862" s="112"/>
      <c r="I862" s="112"/>
      <c r="J862" s="112"/>
      <c r="K862" s="112"/>
      <c r="L862" s="112"/>
      <c r="M862" s="112"/>
      <c r="N862" s="112"/>
      <c r="O862" s="112"/>
      <c r="P862" s="112"/>
      <c r="Q862" s="112"/>
      <c r="R862" s="112"/>
      <c r="S862" s="112"/>
      <c r="T862" s="112"/>
      <c r="U862" s="112"/>
      <c r="V862" s="112"/>
      <c r="W862" s="112"/>
      <c r="X862" s="112"/>
      <c r="Y862" s="112"/>
      <c r="Z862" s="112"/>
    </row>
    <row r="863" spans="1:26" ht="13.5" customHeight="1">
      <c r="A863" s="112"/>
      <c r="B863" s="112"/>
      <c r="C863" s="112"/>
      <c r="D863" s="112"/>
      <c r="E863" s="28"/>
      <c r="F863" s="112"/>
      <c r="G863" s="243"/>
      <c r="H863" s="112"/>
      <c r="I863" s="112"/>
      <c r="J863" s="112"/>
      <c r="K863" s="112"/>
      <c r="L863" s="112"/>
      <c r="M863" s="112"/>
      <c r="N863" s="112"/>
      <c r="O863" s="112"/>
      <c r="P863" s="112"/>
      <c r="Q863" s="112"/>
      <c r="R863" s="112"/>
      <c r="S863" s="112"/>
      <c r="T863" s="112"/>
      <c r="U863" s="112"/>
      <c r="V863" s="112"/>
      <c r="W863" s="112"/>
      <c r="X863" s="112"/>
      <c r="Y863" s="112"/>
      <c r="Z863" s="112"/>
    </row>
    <row r="864" spans="1:26" ht="13.5" customHeight="1">
      <c r="A864" s="112"/>
      <c r="B864" s="112"/>
      <c r="C864" s="112"/>
      <c r="D864" s="112"/>
      <c r="E864" s="28"/>
      <c r="F864" s="112"/>
      <c r="G864" s="243"/>
      <c r="H864" s="112"/>
      <c r="I864" s="112"/>
      <c r="J864" s="112"/>
      <c r="K864" s="112"/>
      <c r="L864" s="112"/>
      <c r="M864" s="112"/>
      <c r="N864" s="112"/>
      <c r="O864" s="112"/>
      <c r="P864" s="112"/>
      <c r="Q864" s="112"/>
      <c r="R864" s="112"/>
      <c r="S864" s="112"/>
      <c r="T864" s="112"/>
      <c r="U864" s="112"/>
      <c r="V864" s="112"/>
      <c r="W864" s="112"/>
      <c r="X864" s="112"/>
      <c r="Y864" s="112"/>
      <c r="Z864" s="112"/>
    </row>
    <row r="865" spans="1:26" ht="13.5" customHeight="1">
      <c r="A865" s="112"/>
      <c r="B865" s="112"/>
      <c r="C865" s="112"/>
      <c r="D865" s="112"/>
      <c r="E865" s="28"/>
      <c r="F865" s="112"/>
      <c r="G865" s="243"/>
      <c r="H865" s="112"/>
      <c r="I865" s="112"/>
      <c r="J865" s="112"/>
      <c r="K865" s="112"/>
      <c r="L865" s="112"/>
      <c r="M865" s="112"/>
      <c r="N865" s="112"/>
      <c r="O865" s="112"/>
      <c r="P865" s="112"/>
      <c r="Q865" s="112"/>
      <c r="R865" s="112"/>
      <c r="S865" s="112"/>
      <c r="T865" s="112"/>
      <c r="U865" s="112"/>
      <c r="V865" s="112"/>
      <c r="W865" s="112"/>
      <c r="X865" s="112"/>
      <c r="Y865" s="112"/>
      <c r="Z865" s="112"/>
    </row>
    <row r="866" spans="1:26" ht="13.5" customHeight="1">
      <c r="A866" s="112"/>
      <c r="B866" s="112"/>
      <c r="C866" s="112"/>
      <c r="D866" s="112"/>
      <c r="E866" s="28"/>
      <c r="F866" s="112"/>
      <c r="G866" s="243"/>
      <c r="H866" s="112"/>
      <c r="I866" s="112"/>
      <c r="J866" s="112"/>
      <c r="K866" s="112"/>
      <c r="L866" s="112"/>
      <c r="M866" s="112"/>
      <c r="N866" s="112"/>
      <c r="O866" s="112"/>
      <c r="P866" s="112"/>
      <c r="Q866" s="112"/>
      <c r="R866" s="112"/>
      <c r="S866" s="112"/>
      <c r="T866" s="112"/>
      <c r="U866" s="112"/>
      <c r="V866" s="112"/>
      <c r="W866" s="112"/>
      <c r="X866" s="112"/>
      <c r="Y866" s="112"/>
      <c r="Z866" s="112"/>
    </row>
    <row r="867" spans="1:26" ht="13.5" customHeight="1">
      <c r="A867" s="112"/>
      <c r="B867" s="112"/>
      <c r="C867" s="112"/>
      <c r="D867" s="112"/>
      <c r="E867" s="28"/>
      <c r="F867" s="112"/>
      <c r="G867" s="243"/>
      <c r="H867" s="112"/>
      <c r="I867" s="112"/>
      <c r="J867" s="112"/>
      <c r="K867" s="112"/>
      <c r="L867" s="112"/>
      <c r="M867" s="112"/>
      <c r="N867" s="112"/>
      <c r="O867" s="112"/>
      <c r="P867" s="112"/>
      <c r="Q867" s="112"/>
      <c r="R867" s="112"/>
      <c r="S867" s="112"/>
      <c r="T867" s="112"/>
      <c r="U867" s="112"/>
      <c r="V867" s="112"/>
      <c r="W867" s="112"/>
      <c r="X867" s="112"/>
      <c r="Y867" s="112"/>
      <c r="Z867" s="112"/>
    </row>
    <row r="868" spans="1:26" ht="13.5" customHeight="1">
      <c r="A868" s="112"/>
      <c r="B868" s="112"/>
      <c r="C868" s="112"/>
      <c r="D868" s="112"/>
      <c r="E868" s="28"/>
      <c r="F868" s="112"/>
      <c r="G868" s="243"/>
      <c r="H868" s="112"/>
      <c r="I868" s="112"/>
      <c r="J868" s="112"/>
      <c r="K868" s="112"/>
      <c r="L868" s="112"/>
      <c r="M868" s="112"/>
      <c r="N868" s="112"/>
      <c r="O868" s="112"/>
      <c r="P868" s="112"/>
      <c r="Q868" s="112"/>
      <c r="R868" s="112"/>
      <c r="S868" s="112"/>
      <c r="T868" s="112"/>
      <c r="U868" s="112"/>
      <c r="V868" s="112"/>
      <c r="W868" s="112"/>
      <c r="X868" s="112"/>
      <c r="Y868" s="112"/>
      <c r="Z868" s="112"/>
    </row>
    <row r="869" spans="1:26" ht="13.5" customHeight="1">
      <c r="A869" s="112"/>
      <c r="B869" s="112"/>
      <c r="C869" s="112"/>
      <c r="D869" s="112"/>
      <c r="E869" s="28"/>
      <c r="F869" s="112"/>
      <c r="G869" s="243"/>
      <c r="H869" s="112"/>
      <c r="I869" s="112"/>
      <c r="J869" s="112"/>
      <c r="K869" s="112"/>
      <c r="L869" s="112"/>
      <c r="M869" s="112"/>
      <c r="N869" s="112"/>
      <c r="O869" s="112"/>
      <c r="P869" s="112"/>
      <c r="Q869" s="112"/>
      <c r="R869" s="112"/>
      <c r="S869" s="112"/>
      <c r="T869" s="112"/>
      <c r="U869" s="112"/>
      <c r="V869" s="112"/>
      <c r="W869" s="112"/>
      <c r="X869" s="112"/>
      <c r="Y869" s="112"/>
      <c r="Z869" s="112"/>
    </row>
    <row r="870" spans="1:26" ht="13.5" customHeight="1">
      <c r="A870" s="112"/>
      <c r="B870" s="112"/>
      <c r="C870" s="112"/>
      <c r="D870" s="112"/>
      <c r="E870" s="28"/>
      <c r="F870" s="112"/>
      <c r="G870" s="243"/>
      <c r="H870" s="112"/>
      <c r="I870" s="112"/>
      <c r="J870" s="112"/>
      <c r="K870" s="112"/>
      <c r="L870" s="112"/>
      <c r="M870" s="112"/>
      <c r="N870" s="112"/>
      <c r="O870" s="112"/>
      <c r="P870" s="112"/>
      <c r="Q870" s="112"/>
      <c r="R870" s="112"/>
      <c r="S870" s="112"/>
      <c r="T870" s="112"/>
      <c r="U870" s="112"/>
      <c r="V870" s="112"/>
      <c r="W870" s="112"/>
      <c r="X870" s="112"/>
      <c r="Y870" s="112"/>
      <c r="Z870" s="112"/>
    </row>
    <row r="871" spans="1:26" ht="13.5" customHeight="1">
      <c r="A871" s="112"/>
      <c r="B871" s="112"/>
      <c r="C871" s="112"/>
      <c r="D871" s="112"/>
      <c r="E871" s="28"/>
      <c r="F871" s="112"/>
      <c r="G871" s="243"/>
      <c r="H871" s="112"/>
      <c r="I871" s="112"/>
      <c r="J871" s="112"/>
      <c r="K871" s="112"/>
      <c r="L871" s="112"/>
      <c r="M871" s="112"/>
      <c r="N871" s="112"/>
      <c r="O871" s="112"/>
      <c r="P871" s="112"/>
      <c r="Q871" s="112"/>
      <c r="R871" s="112"/>
      <c r="S871" s="112"/>
      <c r="T871" s="112"/>
      <c r="U871" s="112"/>
      <c r="V871" s="112"/>
      <c r="W871" s="112"/>
      <c r="X871" s="112"/>
      <c r="Y871" s="112"/>
      <c r="Z871" s="112"/>
    </row>
    <row r="872" spans="1:26" ht="13.5" customHeight="1">
      <c r="A872" s="112"/>
      <c r="B872" s="112"/>
      <c r="C872" s="112"/>
      <c r="D872" s="112"/>
      <c r="E872" s="28"/>
      <c r="F872" s="112"/>
      <c r="G872" s="243"/>
      <c r="H872" s="112"/>
      <c r="I872" s="112"/>
      <c r="J872" s="112"/>
      <c r="K872" s="112"/>
      <c r="L872" s="112"/>
      <c r="M872" s="112"/>
      <c r="N872" s="112"/>
      <c r="O872" s="112"/>
      <c r="P872" s="112"/>
      <c r="Q872" s="112"/>
      <c r="R872" s="112"/>
      <c r="S872" s="112"/>
      <c r="T872" s="112"/>
      <c r="U872" s="112"/>
      <c r="V872" s="112"/>
      <c r="W872" s="112"/>
      <c r="X872" s="112"/>
      <c r="Y872" s="112"/>
      <c r="Z872" s="112"/>
    </row>
    <row r="873" spans="1:26" ht="13.5" customHeight="1">
      <c r="A873" s="112"/>
      <c r="B873" s="112"/>
      <c r="C873" s="112"/>
      <c r="D873" s="112"/>
      <c r="E873" s="28"/>
      <c r="F873" s="112"/>
      <c r="G873" s="243"/>
      <c r="H873" s="112"/>
      <c r="I873" s="112"/>
      <c r="J873" s="112"/>
      <c r="K873" s="112"/>
      <c r="L873" s="112"/>
      <c r="M873" s="112"/>
      <c r="N873" s="112"/>
      <c r="O873" s="112"/>
      <c r="P873" s="112"/>
      <c r="Q873" s="112"/>
      <c r="R873" s="112"/>
      <c r="S873" s="112"/>
      <c r="T873" s="112"/>
      <c r="U873" s="112"/>
      <c r="V873" s="112"/>
      <c r="W873" s="112"/>
      <c r="X873" s="112"/>
      <c r="Y873" s="112"/>
      <c r="Z873" s="112"/>
    </row>
    <row r="874" spans="1:26" ht="13.5" customHeight="1">
      <c r="A874" s="112"/>
      <c r="B874" s="112"/>
      <c r="C874" s="112"/>
      <c r="D874" s="112"/>
      <c r="E874" s="28"/>
      <c r="F874" s="112"/>
      <c r="G874" s="243"/>
      <c r="H874" s="112"/>
      <c r="I874" s="112"/>
      <c r="J874" s="112"/>
      <c r="K874" s="112"/>
      <c r="L874" s="112"/>
      <c r="M874" s="112"/>
      <c r="N874" s="112"/>
      <c r="O874" s="112"/>
      <c r="P874" s="112"/>
      <c r="Q874" s="112"/>
      <c r="R874" s="112"/>
      <c r="S874" s="112"/>
      <c r="T874" s="112"/>
      <c r="U874" s="112"/>
      <c r="V874" s="112"/>
      <c r="W874" s="112"/>
      <c r="X874" s="112"/>
      <c r="Y874" s="112"/>
      <c r="Z874" s="112"/>
    </row>
    <row r="875" spans="1:26" ht="13.5" customHeight="1">
      <c r="A875" s="112"/>
      <c r="B875" s="112"/>
      <c r="C875" s="112"/>
      <c r="D875" s="112"/>
      <c r="E875" s="28"/>
      <c r="F875" s="112"/>
      <c r="G875" s="243"/>
      <c r="H875" s="112"/>
      <c r="I875" s="112"/>
      <c r="J875" s="112"/>
      <c r="K875" s="112"/>
      <c r="L875" s="112"/>
      <c r="M875" s="112"/>
      <c r="N875" s="112"/>
      <c r="O875" s="112"/>
      <c r="P875" s="112"/>
      <c r="Q875" s="112"/>
      <c r="R875" s="112"/>
      <c r="S875" s="112"/>
      <c r="T875" s="112"/>
      <c r="U875" s="112"/>
      <c r="V875" s="112"/>
      <c r="W875" s="112"/>
      <c r="X875" s="112"/>
      <c r="Y875" s="112"/>
      <c r="Z875" s="112"/>
    </row>
    <row r="876" spans="1:26" ht="13.5" customHeight="1">
      <c r="A876" s="112"/>
      <c r="B876" s="112"/>
      <c r="C876" s="112"/>
      <c r="D876" s="112"/>
      <c r="E876" s="28"/>
      <c r="F876" s="112"/>
      <c r="G876" s="243"/>
      <c r="H876" s="112"/>
      <c r="I876" s="112"/>
      <c r="J876" s="112"/>
      <c r="K876" s="112"/>
      <c r="L876" s="112"/>
      <c r="M876" s="112"/>
      <c r="N876" s="112"/>
      <c r="O876" s="112"/>
      <c r="P876" s="112"/>
      <c r="Q876" s="112"/>
      <c r="R876" s="112"/>
      <c r="S876" s="112"/>
      <c r="T876" s="112"/>
      <c r="U876" s="112"/>
      <c r="V876" s="112"/>
      <c r="W876" s="112"/>
      <c r="X876" s="112"/>
      <c r="Y876" s="112"/>
      <c r="Z876" s="112"/>
    </row>
    <row r="877" spans="1:26" ht="13.5" customHeight="1">
      <c r="A877" s="112"/>
      <c r="B877" s="112"/>
      <c r="C877" s="112"/>
      <c r="D877" s="112"/>
      <c r="E877" s="28"/>
      <c r="F877" s="112"/>
      <c r="G877" s="243"/>
      <c r="H877" s="112"/>
      <c r="I877" s="112"/>
      <c r="J877" s="112"/>
      <c r="K877" s="112"/>
      <c r="L877" s="112"/>
      <c r="M877" s="112"/>
      <c r="N877" s="112"/>
      <c r="O877" s="112"/>
      <c r="P877" s="112"/>
      <c r="Q877" s="112"/>
      <c r="R877" s="112"/>
      <c r="S877" s="112"/>
      <c r="T877" s="112"/>
      <c r="U877" s="112"/>
      <c r="V877" s="112"/>
      <c r="W877" s="112"/>
      <c r="X877" s="112"/>
      <c r="Y877" s="112"/>
      <c r="Z877" s="112"/>
    </row>
    <row r="878" spans="1:26" ht="13.5" customHeight="1">
      <c r="A878" s="112"/>
      <c r="B878" s="112"/>
      <c r="C878" s="112"/>
      <c r="D878" s="112"/>
      <c r="E878" s="28"/>
      <c r="F878" s="112"/>
      <c r="G878" s="243"/>
      <c r="H878" s="112"/>
      <c r="I878" s="112"/>
      <c r="J878" s="112"/>
      <c r="K878" s="112"/>
      <c r="L878" s="112"/>
      <c r="M878" s="112"/>
      <c r="N878" s="112"/>
      <c r="O878" s="112"/>
      <c r="P878" s="112"/>
      <c r="Q878" s="112"/>
      <c r="R878" s="112"/>
      <c r="S878" s="112"/>
      <c r="T878" s="112"/>
      <c r="U878" s="112"/>
      <c r="V878" s="112"/>
      <c r="W878" s="112"/>
      <c r="X878" s="112"/>
      <c r="Y878" s="112"/>
      <c r="Z878" s="112"/>
    </row>
    <row r="879" spans="1:26" ht="13.5" customHeight="1">
      <c r="A879" s="112"/>
      <c r="B879" s="112"/>
      <c r="C879" s="112"/>
      <c r="D879" s="112"/>
      <c r="E879" s="28"/>
      <c r="F879" s="112"/>
      <c r="G879" s="243"/>
      <c r="H879" s="112"/>
      <c r="I879" s="112"/>
      <c r="J879" s="112"/>
      <c r="K879" s="112"/>
      <c r="L879" s="112"/>
      <c r="M879" s="112"/>
      <c r="N879" s="112"/>
      <c r="O879" s="112"/>
      <c r="P879" s="112"/>
      <c r="Q879" s="112"/>
      <c r="R879" s="112"/>
      <c r="S879" s="112"/>
      <c r="T879" s="112"/>
      <c r="U879" s="112"/>
      <c r="V879" s="112"/>
      <c r="W879" s="112"/>
      <c r="X879" s="112"/>
      <c r="Y879" s="112"/>
      <c r="Z879" s="112"/>
    </row>
    <row r="880" spans="1:26" ht="13.5" customHeight="1">
      <c r="A880" s="112"/>
      <c r="B880" s="112"/>
      <c r="C880" s="112"/>
      <c r="D880" s="112"/>
      <c r="E880" s="28"/>
      <c r="F880" s="112"/>
      <c r="G880" s="243"/>
      <c r="H880" s="112"/>
      <c r="I880" s="112"/>
      <c r="J880" s="112"/>
      <c r="K880" s="112"/>
      <c r="L880" s="112"/>
      <c r="M880" s="112"/>
      <c r="N880" s="112"/>
      <c r="O880" s="112"/>
      <c r="P880" s="112"/>
      <c r="Q880" s="112"/>
      <c r="R880" s="112"/>
      <c r="S880" s="112"/>
      <c r="T880" s="112"/>
      <c r="U880" s="112"/>
      <c r="V880" s="112"/>
      <c r="W880" s="112"/>
      <c r="X880" s="112"/>
      <c r="Y880" s="112"/>
      <c r="Z880" s="112"/>
    </row>
    <row r="881" spans="1:26" ht="13.5" customHeight="1">
      <c r="A881" s="112"/>
      <c r="B881" s="112"/>
      <c r="C881" s="112"/>
      <c r="D881" s="112"/>
      <c r="E881" s="28"/>
      <c r="F881" s="112"/>
      <c r="G881" s="243"/>
      <c r="H881" s="112"/>
      <c r="I881" s="112"/>
      <c r="J881" s="112"/>
      <c r="K881" s="112"/>
      <c r="L881" s="112"/>
      <c r="M881" s="112"/>
      <c r="N881" s="112"/>
      <c r="O881" s="112"/>
      <c r="P881" s="112"/>
      <c r="Q881" s="112"/>
      <c r="R881" s="112"/>
      <c r="S881" s="112"/>
      <c r="T881" s="112"/>
      <c r="U881" s="112"/>
      <c r="V881" s="112"/>
      <c r="W881" s="112"/>
      <c r="X881" s="112"/>
      <c r="Y881" s="112"/>
      <c r="Z881" s="112"/>
    </row>
    <row r="882" spans="1:26" ht="13.5" customHeight="1">
      <c r="A882" s="112"/>
      <c r="B882" s="112"/>
      <c r="C882" s="112"/>
      <c r="D882" s="112"/>
      <c r="E882" s="28"/>
      <c r="F882" s="112"/>
      <c r="G882" s="243"/>
      <c r="H882" s="112"/>
      <c r="I882" s="112"/>
      <c r="J882" s="112"/>
      <c r="K882" s="112"/>
      <c r="L882" s="112"/>
      <c r="M882" s="112"/>
      <c r="N882" s="112"/>
      <c r="O882" s="112"/>
      <c r="P882" s="112"/>
      <c r="Q882" s="112"/>
      <c r="R882" s="112"/>
      <c r="S882" s="112"/>
      <c r="T882" s="112"/>
      <c r="U882" s="112"/>
      <c r="V882" s="112"/>
      <c r="W882" s="112"/>
      <c r="X882" s="112"/>
      <c r="Y882" s="112"/>
      <c r="Z882" s="112"/>
    </row>
    <row r="883" spans="1:26" ht="13.5" customHeight="1">
      <c r="A883" s="112"/>
      <c r="B883" s="112"/>
      <c r="C883" s="112"/>
      <c r="D883" s="112"/>
      <c r="E883" s="28"/>
      <c r="F883" s="112"/>
      <c r="G883" s="243"/>
      <c r="H883" s="112"/>
      <c r="I883" s="112"/>
      <c r="J883" s="112"/>
      <c r="K883" s="112"/>
      <c r="L883" s="112"/>
      <c r="M883" s="112"/>
      <c r="N883" s="112"/>
      <c r="O883" s="112"/>
      <c r="P883" s="112"/>
      <c r="Q883" s="112"/>
      <c r="R883" s="112"/>
      <c r="S883" s="112"/>
      <c r="T883" s="112"/>
      <c r="U883" s="112"/>
      <c r="V883" s="112"/>
      <c r="W883" s="112"/>
      <c r="X883" s="112"/>
      <c r="Y883" s="112"/>
      <c r="Z883" s="112"/>
    </row>
    <row r="884" spans="1:26" ht="13.5" customHeight="1">
      <c r="A884" s="112"/>
      <c r="B884" s="112"/>
      <c r="C884" s="112"/>
      <c r="D884" s="112"/>
      <c r="E884" s="28"/>
      <c r="F884" s="112"/>
      <c r="G884" s="243"/>
      <c r="H884" s="112"/>
      <c r="I884" s="112"/>
      <c r="J884" s="112"/>
      <c r="K884" s="112"/>
      <c r="L884" s="112"/>
      <c r="M884" s="112"/>
      <c r="N884" s="112"/>
      <c r="O884" s="112"/>
      <c r="P884" s="112"/>
      <c r="Q884" s="112"/>
      <c r="R884" s="112"/>
      <c r="S884" s="112"/>
      <c r="T884" s="112"/>
      <c r="U884" s="112"/>
      <c r="V884" s="112"/>
      <c r="W884" s="112"/>
      <c r="X884" s="112"/>
      <c r="Y884" s="112"/>
      <c r="Z884" s="112"/>
    </row>
    <row r="885" spans="1:26" ht="13.5" customHeight="1">
      <c r="A885" s="112"/>
      <c r="B885" s="112"/>
      <c r="C885" s="112"/>
      <c r="D885" s="112"/>
      <c r="E885" s="28"/>
      <c r="F885" s="112"/>
      <c r="G885" s="243"/>
      <c r="H885" s="112"/>
      <c r="I885" s="112"/>
      <c r="J885" s="112"/>
      <c r="K885" s="112"/>
      <c r="L885" s="112"/>
      <c r="M885" s="112"/>
      <c r="N885" s="112"/>
      <c r="O885" s="112"/>
      <c r="P885" s="112"/>
      <c r="Q885" s="112"/>
      <c r="R885" s="112"/>
      <c r="S885" s="112"/>
      <c r="T885" s="112"/>
      <c r="U885" s="112"/>
      <c r="V885" s="112"/>
      <c r="W885" s="112"/>
      <c r="X885" s="112"/>
      <c r="Y885" s="112"/>
      <c r="Z885" s="112"/>
    </row>
    <row r="886" spans="1:26" ht="13.5" customHeight="1">
      <c r="A886" s="112"/>
      <c r="B886" s="112"/>
      <c r="C886" s="112"/>
      <c r="D886" s="112"/>
      <c r="E886" s="28"/>
      <c r="F886" s="112"/>
      <c r="G886" s="243"/>
      <c r="H886" s="112"/>
      <c r="I886" s="112"/>
      <c r="J886" s="112"/>
      <c r="K886" s="112"/>
      <c r="L886" s="112"/>
      <c r="M886" s="112"/>
      <c r="N886" s="112"/>
      <c r="O886" s="112"/>
      <c r="P886" s="112"/>
      <c r="Q886" s="112"/>
      <c r="R886" s="112"/>
      <c r="S886" s="112"/>
      <c r="T886" s="112"/>
      <c r="U886" s="112"/>
      <c r="V886" s="112"/>
      <c r="W886" s="112"/>
      <c r="X886" s="112"/>
      <c r="Y886" s="112"/>
      <c r="Z886" s="112"/>
    </row>
    <row r="887" spans="1:26" ht="13.5" customHeight="1">
      <c r="A887" s="112"/>
      <c r="B887" s="112"/>
      <c r="C887" s="112"/>
      <c r="D887" s="112"/>
      <c r="E887" s="28"/>
      <c r="F887" s="112"/>
      <c r="G887" s="243"/>
      <c r="H887" s="112"/>
      <c r="I887" s="112"/>
      <c r="J887" s="112"/>
      <c r="K887" s="112"/>
      <c r="L887" s="112"/>
      <c r="M887" s="112"/>
      <c r="N887" s="112"/>
      <c r="O887" s="112"/>
      <c r="P887" s="112"/>
      <c r="Q887" s="112"/>
      <c r="R887" s="112"/>
      <c r="S887" s="112"/>
      <c r="T887" s="112"/>
      <c r="U887" s="112"/>
      <c r="V887" s="112"/>
      <c r="W887" s="112"/>
      <c r="X887" s="112"/>
      <c r="Y887" s="112"/>
      <c r="Z887" s="112"/>
    </row>
    <row r="888" spans="1:26" ht="13.5" customHeight="1">
      <c r="A888" s="112"/>
      <c r="B888" s="112"/>
      <c r="C888" s="112"/>
      <c r="D888" s="112"/>
      <c r="E888" s="28"/>
      <c r="F888" s="112"/>
      <c r="G888" s="243"/>
      <c r="H888" s="112"/>
      <c r="I888" s="112"/>
      <c r="J888" s="112"/>
      <c r="K888" s="112"/>
      <c r="L888" s="112"/>
      <c r="M888" s="112"/>
      <c r="N888" s="112"/>
      <c r="O888" s="112"/>
      <c r="P888" s="112"/>
      <c r="Q888" s="112"/>
      <c r="R888" s="112"/>
      <c r="S888" s="112"/>
      <c r="T888" s="112"/>
      <c r="U888" s="112"/>
      <c r="V888" s="112"/>
      <c r="W888" s="112"/>
      <c r="X888" s="112"/>
      <c r="Y888" s="112"/>
      <c r="Z888" s="112"/>
    </row>
    <row r="889" spans="1:26" ht="13.5" customHeight="1">
      <c r="A889" s="112"/>
      <c r="B889" s="112"/>
      <c r="C889" s="112"/>
      <c r="D889" s="112"/>
      <c r="E889" s="28"/>
      <c r="F889" s="112"/>
      <c r="G889" s="243"/>
      <c r="H889" s="112"/>
      <c r="I889" s="112"/>
      <c r="J889" s="112"/>
      <c r="K889" s="112"/>
      <c r="L889" s="112"/>
      <c r="M889" s="112"/>
      <c r="N889" s="112"/>
      <c r="O889" s="112"/>
      <c r="P889" s="112"/>
      <c r="Q889" s="112"/>
      <c r="R889" s="112"/>
      <c r="S889" s="112"/>
      <c r="T889" s="112"/>
      <c r="U889" s="112"/>
      <c r="V889" s="112"/>
      <c r="W889" s="112"/>
      <c r="X889" s="112"/>
      <c r="Y889" s="112"/>
      <c r="Z889" s="112"/>
    </row>
    <row r="890" spans="1:26" ht="13.5" customHeight="1">
      <c r="A890" s="112"/>
      <c r="B890" s="112"/>
      <c r="C890" s="112"/>
      <c r="D890" s="112"/>
      <c r="E890" s="28"/>
      <c r="F890" s="112"/>
      <c r="G890" s="243"/>
      <c r="H890" s="112"/>
      <c r="I890" s="112"/>
      <c r="J890" s="112"/>
      <c r="K890" s="112"/>
      <c r="L890" s="112"/>
      <c r="M890" s="112"/>
      <c r="N890" s="112"/>
      <c r="O890" s="112"/>
      <c r="P890" s="112"/>
      <c r="Q890" s="112"/>
      <c r="R890" s="112"/>
      <c r="S890" s="112"/>
      <c r="T890" s="112"/>
      <c r="U890" s="112"/>
      <c r="V890" s="112"/>
      <c r="W890" s="112"/>
      <c r="X890" s="112"/>
      <c r="Y890" s="112"/>
      <c r="Z890" s="112"/>
    </row>
    <row r="891" spans="1:26" ht="13.5" customHeight="1">
      <c r="A891" s="112"/>
      <c r="B891" s="112"/>
      <c r="C891" s="112"/>
      <c r="D891" s="112"/>
      <c r="E891" s="28"/>
      <c r="F891" s="112"/>
      <c r="G891" s="243"/>
      <c r="H891" s="112"/>
      <c r="I891" s="112"/>
      <c r="J891" s="112"/>
      <c r="K891" s="112"/>
      <c r="L891" s="112"/>
      <c r="M891" s="112"/>
      <c r="N891" s="112"/>
      <c r="O891" s="112"/>
      <c r="P891" s="112"/>
      <c r="Q891" s="112"/>
      <c r="R891" s="112"/>
      <c r="S891" s="112"/>
      <c r="T891" s="112"/>
      <c r="U891" s="112"/>
      <c r="V891" s="112"/>
      <c r="W891" s="112"/>
      <c r="X891" s="112"/>
      <c r="Y891" s="112"/>
      <c r="Z891" s="112"/>
    </row>
    <row r="892" spans="1:26" ht="13.5" customHeight="1">
      <c r="A892" s="112"/>
      <c r="B892" s="112"/>
      <c r="C892" s="112"/>
      <c r="D892" s="112"/>
      <c r="E892" s="28"/>
      <c r="F892" s="112"/>
      <c r="G892" s="243"/>
      <c r="H892" s="112"/>
      <c r="I892" s="112"/>
      <c r="J892" s="112"/>
      <c r="K892" s="112"/>
      <c r="L892" s="112"/>
      <c r="M892" s="112"/>
      <c r="N892" s="112"/>
      <c r="O892" s="112"/>
      <c r="P892" s="112"/>
      <c r="Q892" s="112"/>
      <c r="R892" s="112"/>
      <c r="S892" s="112"/>
      <c r="T892" s="112"/>
      <c r="U892" s="112"/>
      <c r="V892" s="112"/>
      <c r="W892" s="112"/>
      <c r="X892" s="112"/>
      <c r="Y892" s="112"/>
      <c r="Z892" s="112"/>
    </row>
    <row r="893" spans="1:26" ht="13.5" customHeight="1">
      <c r="A893" s="112"/>
      <c r="B893" s="112"/>
      <c r="C893" s="112"/>
      <c r="D893" s="112"/>
      <c r="E893" s="28"/>
      <c r="F893" s="112"/>
      <c r="G893" s="243"/>
      <c r="H893" s="112"/>
      <c r="I893" s="112"/>
      <c r="J893" s="112"/>
      <c r="K893" s="112"/>
      <c r="L893" s="112"/>
      <c r="M893" s="112"/>
      <c r="N893" s="112"/>
      <c r="O893" s="112"/>
      <c r="P893" s="112"/>
      <c r="Q893" s="112"/>
      <c r="R893" s="112"/>
      <c r="S893" s="112"/>
      <c r="T893" s="112"/>
      <c r="U893" s="112"/>
      <c r="V893" s="112"/>
      <c r="W893" s="112"/>
      <c r="X893" s="112"/>
      <c r="Y893" s="112"/>
      <c r="Z893" s="112"/>
    </row>
    <row r="894" spans="1:26" ht="13.5" customHeight="1">
      <c r="A894" s="112"/>
      <c r="B894" s="112"/>
      <c r="C894" s="112"/>
      <c r="D894" s="112"/>
      <c r="E894" s="28"/>
      <c r="F894" s="112"/>
      <c r="G894" s="243"/>
      <c r="H894" s="112"/>
      <c r="I894" s="112"/>
      <c r="J894" s="112"/>
      <c r="K894" s="112"/>
      <c r="L894" s="112"/>
      <c r="M894" s="112"/>
      <c r="N894" s="112"/>
      <c r="O894" s="112"/>
      <c r="P894" s="112"/>
      <c r="Q894" s="112"/>
      <c r="R894" s="112"/>
      <c r="S894" s="112"/>
      <c r="T894" s="112"/>
      <c r="U894" s="112"/>
      <c r="V894" s="112"/>
      <c r="W894" s="112"/>
      <c r="X894" s="112"/>
      <c r="Y894" s="112"/>
      <c r="Z894" s="112"/>
    </row>
    <row r="895" spans="1:26" ht="13.5" customHeight="1">
      <c r="A895" s="112"/>
      <c r="B895" s="112"/>
      <c r="C895" s="112"/>
      <c r="D895" s="112"/>
      <c r="E895" s="28"/>
      <c r="F895" s="112"/>
      <c r="G895" s="243"/>
      <c r="H895" s="112"/>
      <c r="I895" s="112"/>
      <c r="J895" s="112"/>
      <c r="K895" s="112"/>
      <c r="L895" s="112"/>
      <c r="M895" s="112"/>
      <c r="N895" s="112"/>
      <c r="O895" s="112"/>
      <c r="P895" s="112"/>
      <c r="Q895" s="112"/>
      <c r="R895" s="112"/>
      <c r="S895" s="112"/>
      <c r="T895" s="112"/>
      <c r="U895" s="112"/>
      <c r="V895" s="112"/>
      <c r="W895" s="112"/>
      <c r="X895" s="112"/>
      <c r="Y895" s="112"/>
      <c r="Z895" s="112"/>
    </row>
    <row r="896" spans="1:26" ht="13.5" customHeight="1">
      <c r="A896" s="112"/>
      <c r="B896" s="112"/>
      <c r="C896" s="112"/>
      <c r="D896" s="112"/>
      <c r="E896" s="28"/>
      <c r="F896" s="112"/>
      <c r="G896" s="243"/>
      <c r="H896" s="112"/>
      <c r="I896" s="112"/>
      <c r="J896" s="112"/>
      <c r="K896" s="112"/>
      <c r="L896" s="112"/>
      <c r="M896" s="112"/>
      <c r="N896" s="112"/>
      <c r="O896" s="112"/>
      <c r="P896" s="112"/>
      <c r="Q896" s="112"/>
      <c r="R896" s="112"/>
      <c r="S896" s="112"/>
      <c r="T896" s="112"/>
      <c r="U896" s="112"/>
      <c r="V896" s="112"/>
      <c r="W896" s="112"/>
      <c r="X896" s="112"/>
      <c r="Y896" s="112"/>
      <c r="Z896" s="112"/>
    </row>
    <row r="897" spans="1:26" ht="13.5" customHeight="1">
      <c r="A897" s="112"/>
      <c r="B897" s="112"/>
      <c r="C897" s="112"/>
      <c r="D897" s="112"/>
      <c r="E897" s="28"/>
      <c r="F897" s="112"/>
      <c r="G897" s="243"/>
      <c r="H897" s="112"/>
      <c r="I897" s="112"/>
      <c r="J897" s="112"/>
      <c r="K897" s="112"/>
      <c r="L897" s="112"/>
      <c r="M897" s="112"/>
      <c r="N897" s="112"/>
      <c r="O897" s="112"/>
      <c r="P897" s="112"/>
      <c r="Q897" s="112"/>
      <c r="R897" s="112"/>
      <c r="S897" s="112"/>
      <c r="T897" s="112"/>
      <c r="U897" s="112"/>
      <c r="V897" s="112"/>
      <c r="W897" s="112"/>
      <c r="X897" s="112"/>
      <c r="Y897" s="112"/>
      <c r="Z897" s="112"/>
    </row>
    <row r="898" spans="1:26" ht="13.5" customHeight="1">
      <c r="A898" s="112"/>
      <c r="B898" s="112"/>
      <c r="C898" s="112"/>
      <c r="D898" s="112"/>
      <c r="E898" s="28"/>
      <c r="F898" s="112"/>
      <c r="G898" s="243"/>
      <c r="H898" s="112"/>
      <c r="I898" s="112"/>
      <c r="J898" s="112"/>
      <c r="K898" s="112"/>
      <c r="L898" s="112"/>
      <c r="M898" s="112"/>
      <c r="N898" s="112"/>
      <c r="O898" s="112"/>
      <c r="P898" s="112"/>
      <c r="Q898" s="112"/>
      <c r="R898" s="112"/>
      <c r="S898" s="112"/>
      <c r="T898" s="112"/>
      <c r="U898" s="112"/>
      <c r="V898" s="112"/>
      <c r="W898" s="112"/>
      <c r="X898" s="112"/>
      <c r="Y898" s="112"/>
      <c r="Z898" s="112"/>
    </row>
    <row r="899" spans="1:26" ht="13.5" customHeight="1">
      <c r="A899" s="112"/>
      <c r="B899" s="112"/>
      <c r="C899" s="112"/>
      <c r="D899" s="112"/>
      <c r="E899" s="28"/>
      <c r="F899" s="112"/>
      <c r="G899" s="243"/>
      <c r="H899" s="112"/>
      <c r="I899" s="112"/>
      <c r="J899" s="112"/>
      <c r="K899" s="112"/>
      <c r="L899" s="112"/>
      <c r="M899" s="112"/>
      <c r="N899" s="112"/>
      <c r="O899" s="112"/>
      <c r="P899" s="112"/>
      <c r="Q899" s="112"/>
      <c r="R899" s="112"/>
      <c r="S899" s="112"/>
      <c r="T899" s="112"/>
      <c r="U899" s="112"/>
      <c r="V899" s="112"/>
      <c r="W899" s="112"/>
      <c r="X899" s="112"/>
      <c r="Y899" s="112"/>
      <c r="Z899" s="112"/>
    </row>
    <row r="900" spans="1:26" ht="13.5" customHeight="1">
      <c r="A900" s="112"/>
      <c r="B900" s="112"/>
      <c r="C900" s="112"/>
      <c r="D900" s="112"/>
      <c r="E900" s="28"/>
      <c r="F900" s="112"/>
      <c r="G900" s="243"/>
      <c r="H900" s="112"/>
      <c r="I900" s="112"/>
      <c r="J900" s="112"/>
      <c r="K900" s="112"/>
      <c r="L900" s="112"/>
      <c r="M900" s="112"/>
      <c r="N900" s="112"/>
      <c r="O900" s="112"/>
      <c r="P900" s="112"/>
      <c r="Q900" s="112"/>
      <c r="R900" s="112"/>
      <c r="S900" s="112"/>
      <c r="T900" s="112"/>
      <c r="U900" s="112"/>
      <c r="V900" s="112"/>
      <c r="W900" s="112"/>
      <c r="X900" s="112"/>
      <c r="Y900" s="112"/>
      <c r="Z900" s="112"/>
    </row>
    <row r="901" spans="1:26" ht="13.5" customHeight="1">
      <c r="A901" s="112"/>
      <c r="B901" s="112"/>
      <c r="C901" s="112"/>
      <c r="D901" s="112"/>
      <c r="E901" s="28"/>
      <c r="F901" s="112"/>
      <c r="G901" s="243"/>
      <c r="H901" s="112"/>
      <c r="I901" s="112"/>
      <c r="J901" s="112"/>
      <c r="K901" s="112"/>
      <c r="L901" s="112"/>
      <c r="M901" s="112"/>
      <c r="N901" s="112"/>
      <c r="O901" s="112"/>
      <c r="P901" s="112"/>
      <c r="Q901" s="112"/>
      <c r="R901" s="112"/>
      <c r="S901" s="112"/>
      <c r="T901" s="112"/>
      <c r="U901" s="112"/>
      <c r="V901" s="112"/>
      <c r="W901" s="112"/>
      <c r="X901" s="112"/>
      <c r="Y901" s="112"/>
      <c r="Z901" s="112"/>
    </row>
    <row r="902" spans="1:26" ht="13.5" customHeight="1">
      <c r="A902" s="112"/>
      <c r="B902" s="112"/>
      <c r="C902" s="112"/>
      <c r="D902" s="112"/>
      <c r="E902" s="28"/>
      <c r="F902" s="112"/>
      <c r="G902" s="243"/>
      <c r="H902" s="112"/>
      <c r="I902" s="112"/>
      <c r="J902" s="112"/>
      <c r="K902" s="112"/>
      <c r="L902" s="112"/>
      <c r="M902" s="112"/>
      <c r="N902" s="112"/>
      <c r="O902" s="112"/>
      <c r="P902" s="112"/>
      <c r="Q902" s="112"/>
      <c r="R902" s="112"/>
      <c r="S902" s="112"/>
      <c r="T902" s="112"/>
      <c r="U902" s="112"/>
      <c r="V902" s="112"/>
      <c r="W902" s="112"/>
      <c r="X902" s="112"/>
      <c r="Y902" s="112"/>
      <c r="Z902" s="112"/>
    </row>
    <row r="903" spans="1:26" ht="13.5" customHeight="1">
      <c r="A903" s="112"/>
      <c r="B903" s="112"/>
      <c r="C903" s="112"/>
      <c r="D903" s="112"/>
      <c r="E903" s="28"/>
      <c r="F903" s="112"/>
      <c r="G903" s="243"/>
      <c r="H903" s="112"/>
      <c r="I903" s="112"/>
      <c r="J903" s="112"/>
      <c r="K903" s="112"/>
      <c r="L903" s="112"/>
      <c r="M903" s="112"/>
      <c r="N903" s="112"/>
      <c r="O903" s="112"/>
      <c r="P903" s="112"/>
      <c r="Q903" s="112"/>
      <c r="R903" s="112"/>
      <c r="S903" s="112"/>
      <c r="T903" s="112"/>
      <c r="U903" s="112"/>
      <c r="V903" s="112"/>
      <c r="W903" s="112"/>
      <c r="X903" s="112"/>
      <c r="Y903" s="112"/>
      <c r="Z903" s="112"/>
    </row>
    <row r="904" spans="1:26" ht="13.5" customHeight="1">
      <c r="A904" s="112"/>
      <c r="B904" s="112"/>
      <c r="C904" s="112"/>
      <c r="D904" s="112"/>
      <c r="E904" s="28"/>
      <c r="F904" s="112"/>
      <c r="G904" s="243"/>
      <c r="H904" s="112"/>
      <c r="I904" s="112"/>
      <c r="J904" s="112"/>
      <c r="K904" s="112"/>
      <c r="L904" s="112"/>
      <c r="M904" s="112"/>
      <c r="N904" s="112"/>
      <c r="O904" s="112"/>
      <c r="P904" s="112"/>
      <c r="Q904" s="112"/>
      <c r="R904" s="112"/>
      <c r="S904" s="112"/>
      <c r="T904" s="112"/>
      <c r="U904" s="112"/>
      <c r="V904" s="112"/>
      <c r="W904" s="112"/>
      <c r="X904" s="112"/>
      <c r="Y904" s="112"/>
      <c r="Z904" s="112"/>
    </row>
    <row r="905" spans="1:26" ht="13.5" customHeight="1">
      <c r="A905" s="112"/>
      <c r="B905" s="112"/>
      <c r="C905" s="112"/>
      <c r="D905" s="112"/>
      <c r="E905" s="28"/>
      <c r="F905" s="112"/>
      <c r="G905" s="243"/>
      <c r="H905" s="112"/>
      <c r="I905" s="112"/>
      <c r="J905" s="112"/>
      <c r="K905" s="112"/>
      <c r="L905" s="112"/>
      <c r="M905" s="112"/>
      <c r="N905" s="112"/>
      <c r="O905" s="112"/>
      <c r="P905" s="112"/>
      <c r="Q905" s="112"/>
      <c r="R905" s="112"/>
      <c r="S905" s="112"/>
      <c r="T905" s="112"/>
      <c r="U905" s="112"/>
      <c r="V905" s="112"/>
      <c r="W905" s="112"/>
      <c r="X905" s="112"/>
      <c r="Y905" s="112"/>
      <c r="Z905" s="112"/>
    </row>
    <row r="906" spans="1:26" ht="13.5" customHeight="1">
      <c r="A906" s="112"/>
      <c r="B906" s="112"/>
      <c r="C906" s="112"/>
      <c r="D906" s="112"/>
      <c r="E906" s="28"/>
      <c r="F906" s="112"/>
      <c r="G906" s="243"/>
      <c r="H906" s="112"/>
      <c r="I906" s="112"/>
      <c r="J906" s="112"/>
      <c r="K906" s="112"/>
      <c r="L906" s="112"/>
      <c r="M906" s="112"/>
      <c r="N906" s="112"/>
      <c r="O906" s="112"/>
      <c r="P906" s="112"/>
      <c r="Q906" s="112"/>
      <c r="R906" s="112"/>
      <c r="S906" s="112"/>
      <c r="T906" s="112"/>
      <c r="U906" s="112"/>
      <c r="V906" s="112"/>
      <c r="W906" s="112"/>
      <c r="X906" s="112"/>
      <c r="Y906" s="112"/>
      <c r="Z906" s="112"/>
    </row>
    <row r="907" spans="1:26" ht="13.5" customHeight="1">
      <c r="A907" s="112"/>
      <c r="B907" s="112"/>
      <c r="C907" s="112"/>
      <c r="D907" s="112"/>
      <c r="E907" s="28"/>
      <c r="F907" s="112"/>
      <c r="G907" s="243"/>
      <c r="H907" s="112"/>
      <c r="I907" s="112"/>
      <c r="J907" s="112"/>
      <c r="K907" s="112"/>
      <c r="L907" s="112"/>
      <c r="M907" s="112"/>
      <c r="N907" s="112"/>
      <c r="O907" s="112"/>
      <c r="P907" s="112"/>
      <c r="Q907" s="112"/>
      <c r="R907" s="112"/>
      <c r="S907" s="112"/>
      <c r="T907" s="112"/>
      <c r="U907" s="112"/>
      <c r="V907" s="112"/>
      <c r="W907" s="112"/>
      <c r="X907" s="112"/>
      <c r="Y907" s="112"/>
      <c r="Z907" s="112"/>
    </row>
    <row r="908" spans="1:26" ht="13.5" customHeight="1">
      <c r="A908" s="112"/>
      <c r="B908" s="112"/>
      <c r="C908" s="112"/>
      <c r="D908" s="112"/>
      <c r="E908" s="28"/>
      <c r="F908" s="112"/>
      <c r="G908" s="243"/>
      <c r="H908" s="112"/>
      <c r="I908" s="112"/>
      <c r="J908" s="112"/>
      <c r="K908" s="112"/>
      <c r="L908" s="112"/>
      <c r="M908" s="112"/>
      <c r="N908" s="112"/>
      <c r="O908" s="112"/>
      <c r="P908" s="112"/>
      <c r="Q908" s="112"/>
      <c r="R908" s="112"/>
      <c r="S908" s="112"/>
      <c r="T908" s="112"/>
      <c r="U908" s="112"/>
      <c r="V908" s="112"/>
      <c r="W908" s="112"/>
      <c r="X908" s="112"/>
      <c r="Y908" s="112"/>
      <c r="Z908" s="112"/>
    </row>
    <row r="909" spans="1:26" ht="13.5" customHeight="1">
      <c r="A909" s="112"/>
      <c r="B909" s="112"/>
      <c r="C909" s="112"/>
      <c r="D909" s="112"/>
      <c r="E909" s="28"/>
      <c r="F909" s="112"/>
      <c r="G909" s="243"/>
      <c r="H909" s="112"/>
      <c r="I909" s="112"/>
      <c r="J909" s="112"/>
      <c r="K909" s="112"/>
      <c r="L909" s="112"/>
      <c r="M909" s="112"/>
      <c r="N909" s="112"/>
      <c r="O909" s="112"/>
      <c r="P909" s="112"/>
      <c r="Q909" s="112"/>
      <c r="R909" s="112"/>
      <c r="S909" s="112"/>
      <c r="T909" s="112"/>
      <c r="U909" s="112"/>
      <c r="V909" s="112"/>
      <c r="W909" s="112"/>
      <c r="X909" s="112"/>
      <c r="Y909" s="112"/>
      <c r="Z909" s="112"/>
    </row>
    <row r="910" spans="1:26" ht="13.5" customHeight="1">
      <c r="A910" s="112"/>
      <c r="B910" s="112"/>
      <c r="C910" s="112"/>
      <c r="D910" s="112"/>
      <c r="E910" s="28"/>
      <c r="F910" s="112"/>
      <c r="G910" s="243"/>
      <c r="H910" s="112"/>
      <c r="I910" s="112"/>
      <c r="J910" s="112"/>
      <c r="K910" s="112"/>
      <c r="L910" s="112"/>
      <c r="M910" s="112"/>
      <c r="N910" s="112"/>
      <c r="O910" s="112"/>
      <c r="P910" s="112"/>
      <c r="Q910" s="112"/>
      <c r="R910" s="112"/>
      <c r="S910" s="112"/>
      <c r="T910" s="112"/>
      <c r="U910" s="112"/>
      <c r="V910" s="112"/>
      <c r="W910" s="112"/>
      <c r="X910" s="112"/>
      <c r="Y910" s="112"/>
      <c r="Z910" s="112"/>
    </row>
    <row r="911" spans="1:26" ht="13.5" customHeight="1">
      <c r="A911" s="112"/>
      <c r="B911" s="112"/>
      <c r="C911" s="112"/>
      <c r="D911" s="112"/>
      <c r="E911" s="28"/>
      <c r="F911" s="112"/>
      <c r="G911" s="243"/>
      <c r="H911" s="112"/>
      <c r="I911" s="112"/>
      <c r="J911" s="112"/>
      <c r="K911" s="112"/>
      <c r="L911" s="112"/>
      <c r="M911" s="112"/>
      <c r="N911" s="112"/>
      <c r="O911" s="112"/>
      <c r="P911" s="112"/>
      <c r="Q911" s="112"/>
      <c r="R911" s="112"/>
      <c r="S911" s="112"/>
      <c r="T911" s="112"/>
      <c r="U911" s="112"/>
      <c r="V911" s="112"/>
      <c r="W911" s="112"/>
      <c r="X911" s="112"/>
      <c r="Y911" s="112"/>
      <c r="Z911" s="112"/>
    </row>
    <row r="912" spans="1:26" ht="13.5" customHeight="1">
      <c r="A912" s="112"/>
      <c r="B912" s="112"/>
      <c r="C912" s="112"/>
      <c r="D912" s="112"/>
      <c r="E912" s="28"/>
      <c r="F912" s="112"/>
      <c r="G912" s="243"/>
      <c r="H912" s="112"/>
      <c r="I912" s="112"/>
      <c r="J912" s="112"/>
      <c r="K912" s="112"/>
      <c r="L912" s="112"/>
      <c r="M912" s="112"/>
      <c r="N912" s="112"/>
      <c r="O912" s="112"/>
      <c r="P912" s="112"/>
      <c r="Q912" s="112"/>
      <c r="R912" s="112"/>
      <c r="S912" s="112"/>
      <c r="T912" s="112"/>
      <c r="U912" s="112"/>
      <c r="V912" s="112"/>
      <c r="W912" s="112"/>
      <c r="X912" s="112"/>
      <c r="Y912" s="112"/>
      <c r="Z912" s="112"/>
    </row>
    <row r="913" spans="1:26" ht="13.5" customHeight="1">
      <c r="A913" s="112"/>
      <c r="B913" s="112"/>
      <c r="C913" s="112"/>
      <c r="D913" s="112"/>
      <c r="E913" s="28"/>
      <c r="F913" s="112"/>
      <c r="G913" s="243"/>
      <c r="H913" s="112"/>
      <c r="I913" s="112"/>
      <c r="J913" s="112"/>
      <c r="K913" s="112"/>
      <c r="L913" s="112"/>
      <c r="M913" s="112"/>
      <c r="N913" s="112"/>
      <c r="O913" s="112"/>
      <c r="P913" s="112"/>
      <c r="Q913" s="112"/>
      <c r="R913" s="112"/>
      <c r="S913" s="112"/>
      <c r="T913" s="112"/>
      <c r="U913" s="112"/>
      <c r="V913" s="112"/>
      <c r="W913" s="112"/>
      <c r="X913" s="112"/>
      <c r="Y913" s="112"/>
      <c r="Z913" s="112"/>
    </row>
    <row r="914" spans="1:26" ht="13.5" customHeight="1">
      <c r="A914" s="112"/>
      <c r="B914" s="112"/>
      <c r="C914" s="112"/>
      <c r="D914" s="112"/>
      <c r="E914" s="28"/>
      <c r="F914" s="112"/>
      <c r="G914" s="243"/>
      <c r="H914" s="112"/>
      <c r="I914" s="112"/>
      <c r="J914" s="112"/>
      <c r="K914" s="112"/>
      <c r="L914" s="112"/>
      <c r="M914" s="112"/>
      <c r="N914" s="112"/>
      <c r="O914" s="112"/>
      <c r="P914" s="112"/>
      <c r="Q914" s="112"/>
      <c r="R914" s="112"/>
      <c r="S914" s="112"/>
      <c r="T914" s="112"/>
      <c r="U914" s="112"/>
      <c r="V914" s="112"/>
      <c r="W914" s="112"/>
      <c r="X914" s="112"/>
      <c r="Y914" s="112"/>
      <c r="Z914" s="112"/>
    </row>
    <row r="915" spans="1:26" ht="13.5" customHeight="1">
      <c r="A915" s="112"/>
      <c r="B915" s="112"/>
      <c r="C915" s="112"/>
      <c r="D915" s="112"/>
      <c r="E915" s="28"/>
      <c r="F915" s="112"/>
      <c r="G915" s="243"/>
      <c r="H915" s="112"/>
      <c r="I915" s="112"/>
      <c r="J915" s="112"/>
      <c r="K915" s="112"/>
      <c r="L915" s="112"/>
      <c r="M915" s="112"/>
      <c r="N915" s="112"/>
      <c r="O915" s="112"/>
      <c r="P915" s="112"/>
      <c r="Q915" s="112"/>
      <c r="R915" s="112"/>
      <c r="S915" s="112"/>
      <c r="T915" s="112"/>
      <c r="U915" s="112"/>
      <c r="V915" s="112"/>
      <c r="W915" s="112"/>
      <c r="X915" s="112"/>
      <c r="Y915" s="112"/>
      <c r="Z915" s="112"/>
    </row>
    <row r="916" spans="1:26" ht="13.5" customHeight="1">
      <c r="A916" s="112"/>
      <c r="B916" s="112"/>
      <c r="C916" s="112"/>
      <c r="D916" s="112"/>
      <c r="E916" s="28"/>
      <c r="F916" s="112"/>
      <c r="G916" s="243"/>
      <c r="H916" s="112"/>
      <c r="I916" s="112"/>
      <c r="J916" s="112"/>
      <c r="K916" s="112"/>
      <c r="L916" s="112"/>
      <c r="M916" s="112"/>
      <c r="N916" s="112"/>
      <c r="O916" s="112"/>
      <c r="P916" s="112"/>
      <c r="Q916" s="112"/>
      <c r="R916" s="112"/>
      <c r="S916" s="112"/>
      <c r="T916" s="112"/>
      <c r="U916" s="112"/>
      <c r="V916" s="112"/>
      <c r="W916" s="112"/>
      <c r="X916" s="112"/>
      <c r="Y916" s="112"/>
      <c r="Z916" s="112"/>
    </row>
    <row r="917" spans="1:26" ht="13.5" customHeight="1">
      <c r="A917" s="112"/>
      <c r="B917" s="112"/>
      <c r="C917" s="112"/>
      <c r="D917" s="112"/>
      <c r="E917" s="28"/>
      <c r="F917" s="112"/>
      <c r="G917" s="243"/>
      <c r="H917" s="112"/>
      <c r="I917" s="112"/>
      <c r="J917" s="112"/>
      <c r="K917" s="112"/>
      <c r="L917" s="112"/>
      <c r="M917" s="112"/>
      <c r="N917" s="112"/>
      <c r="O917" s="112"/>
      <c r="P917" s="112"/>
      <c r="Q917" s="112"/>
      <c r="R917" s="112"/>
      <c r="S917" s="112"/>
      <c r="T917" s="112"/>
      <c r="U917" s="112"/>
      <c r="V917" s="112"/>
      <c r="W917" s="112"/>
      <c r="X917" s="112"/>
      <c r="Y917" s="112"/>
      <c r="Z917" s="112"/>
    </row>
    <row r="918" spans="1:26" ht="13.5" customHeight="1">
      <c r="A918" s="112"/>
      <c r="B918" s="112"/>
      <c r="C918" s="112"/>
      <c r="D918" s="112"/>
      <c r="E918" s="28"/>
      <c r="F918" s="112"/>
      <c r="G918" s="243"/>
      <c r="H918" s="112"/>
      <c r="I918" s="112"/>
      <c r="J918" s="112"/>
      <c r="K918" s="112"/>
      <c r="L918" s="112"/>
      <c r="M918" s="112"/>
      <c r="N918" s="112"/>
      <c r="O918" s="112"/>
      <c r="P918" s="112"/>
      <c r="Q918" s="112"/>
      <c r="R918" s="112"/>
      <c r="S918" s="112"/>
      <c r="T918" s="112"/>
      <c r="U918" s="112"/>
      <c r="V918" s="112"/>
      <c r="W918" s="112"/>
      <c r="X918" s="112"/>
      <c r="Y918" s="112"/>
      <c r="Z918" s="112"/>
    </row>
    <row r="919" spans="1:26" ht="13.5" customHeight="1">
      <c r="A919" s="112"/>
      <c r="B919" s="112"/>
      <c r="C919" s="112"/>
      <c r="D919" s="112"/>
      <c r="E919" s="28"/>
      <c r="F919" s="112"/>
      <c r="G919" s="243"/>
      <c r="H919" s="112"/>
      <c r="I919" s="112"/>
      <c r="J919" s="112"/>
      <c r="K919" s="112"/>
      <c r="L919" s="112"/>
      <c r="M919" s="112"/>
      <c r="N919" s="112"/>
      <c r="O919" s="112"/>
      <c r="P919" s="112"/>
      <c r="Q919" s="112"/>
      <c r="R919" s="112"/>
      <c r="S919" s="112"/>
      <c r="T919" s="112"/>
      <c r="U919" s="112"/>
      <c r="V919" s="112"/>
      <c r="W919" s="112"/>
      <c r="X919" s="112"/>
      <c r="Y919" s="112"/>
      <c r="Z919" s="112"/>
    </row>
    <row r="920" spans="1:26" ht="13.5" customHeight="1">
      <c r="A920" s="112"/>
      <c r="B920" s="112"/>
      <c r="C920" s="112"/>
      <c r="D920" s="112"/>
      <c r="E920" s="28"/>
      <c r="F920" s="112"/>
      <c r="G920" s="243"/>
      <c r="H920" s="112"/>
      <c r="I920" s="112"/>
      <c r="J920" s="112"/>
      <c r="K920" s="112"/>
      <c r="L920" s="112"/>
      <c r="M920" s="112"/>
      <c r="N920" s="112"/>
      <c r="O920" s="112"/>
      <c r="P920" s="112"/>
      <c r="Q920" s="112"/>
      <c r="R920" s="112"/>
      <c r="S920" s="112"/>
      <c r="T920" s="112"/>
      <c r="U920" s="112"/>
      <c r="V920" s="112"/>
      <c r="W920" s="112"/>
      <c r="X920" s="112"/>
      <c r="Y920" s="112"/>
      <c r="Z920" s="112"/>
    </row>
    <row r="921" spans="1:26" ht="13.5" customHeight="1">
      <c r="A921" s="112"/>
      <c r="B921" s="112"/>
      <c r="C921" s="112"/>
      <c r="D921" s="112"/>
      <c r="E921" s="28"/>
      <c r="F921" s="112"/>
      <c r="G921" s="243"/>
      <c r="H921" s="112"/>
      <c r="I921" s="112"/>
      <c r="J921" s="112"/>
      <c r="K921" s="112"/>
      <c r="L921" s="112"/>
      <c r="M921" s="112"/>
      <c r="N921" s="112"/>
      <c r="O921" s="112"/>
      <c r="P921" s="112"/>
      <c r="Q921" s="112"/>
      <c r="R921" s="112"/>
      <c r="S921" s="112"/>
      <c r="T921" s="112"/>
      <c r="U921" s="112"/>
      <c r="V921" s="112"/>
      <c r="W921" s="112"/>
      <c r="X921" s="112"/>
      <c r="Y921" s="112"/>
      <c r="Z921" s="112"/>
    </row>
    <row r="922" spans="1:26" ht="13.5" customHeight="1">
      <c r="A922" s="112"/>
      <c r="B922" s="112"/>
      <c r="C922" s="112"/>
      <c r="D922" s="112"/>
      <c r="E922" s="28"/>
      <c r="F922" s="112"/>
      <c r="G922" s="243"/>
      <c r="H922" s="112"/>
      <c r="I922" s="112"/>
      <c r="J922" s="112"/>
      <c r="K922" s="112"/>
      <c r="L922" s="112"/>
      <c r="M922" s="112"/>
      <c r="N922" s="112"/>
      <c r="O922" s="112"/>
      <c r="P922" s="112"/>
      <c r="Q922" s="112"/>
      <c r="R922" s="112"/>
      <c r="S922" s="112"/>
      <c r="T922" s="112"/>
      <c r="U922" s="112"/>
      <c r="V922" s="112"/>
      <c r="W922" s="112"/>
      <c r="X922" s="112"/>
      <c r="Y922" s="112"/>
      <c r="Z922" s="112"/>
    </row>
    <row r="923" spans="1:26" ht="13.5" customHeight="1">
      <c r="A923" s="112"/>
      <c r="B923" s="112"/>
      <c r="C923" s="112"/>
      <c r="D923" s="112"/>
      <c r="E923" s="28"/>
      <c r="F923" s="112"/>
      <c r="G923" s="243"/>
      <c r="H923" s="112"/>
      <c r="I923" s="112"/>
      <c r="J923" s="112"/>
      <c r="K923" s="112"/>
      <c r="L923" s="112"/>
      <c r="M923" s="112"/>
      <c r="N923" s="112"/>
      <c r="O923" s="112"/>
      <c r="P923" s="112"/>
      <c r="Q923" s="112"/>
      <c r="R923" s="112"/>
      <c r="S923" s="112"/>
      <c r="T923" s="112"/>
      <c r="U923" s="112"/>
      <c r="V923" s="112"/>
      <c r="W923" s="112"/>
      <c r="X923" s="112"/>
      <c r="Y923" s="112"/>
      <c r="Z923" s="112"/>
    </row>
    <row r="924" spans="1:26" ht="13.5" customHeight="1">
      <c r="A924" s="112"/>
      <c r="B924" s="112"/>
      <c r="C924" s="112"/>
      <c r="D924" s="112"/>
      <c r="E924" s="28"/>
      <c r="F924" s="112"/>
      <c r="G924" s="243"/>
      <c r="H924" s="112"/>
      <c r="I924" s="112"/>
      <c r="J924" s="112"/>
      <c r="K924" s="112"/>
      <c r="L924" s="112"/>
      <c r="M924" s="112"/>
      <c r="N924" s="112"/>
      <c r="O924" s="112"/>
      <c r="P924" s="112"/>
      <c r="Q924" s="112"/>
      <c r="R924" s="112"/>
      <c r="S924" s="112"/>
      <c r="T924" s="112"/>
      <c r="U924" s="112"/>
      <c r="V924" s="112"/>
      <c r="W924" s="112"/>
      <c r="X924" s="112"/>
      <c r="Y924" s="112"/>
      <c r="Z924" s="112"/>
    </row>
    <row r="925" spans="1:26" ht="13.5" customHeight="1">
      <c r="A925" s="112"/>
      <c r="B925" s="112"/>
      <c r="C925" s="112"/>
      <c r="D925" s="112"/>
      <c r="E925" s="28"/>
      <c r="F925" s="112"/>
      <c r="G925" s="243"/>
      <c r="H925" s="112"/>
      <c r="I925" s="112"/>
      <c r="J925" s="112"/>
      <c r="K925" s="112"/>
      <c r="L925" s="112"/>
      <c r="M925" s="112"/>
      <c r="N925" s="112"/>
      <c r="O925" s="112"/>
      <c r="P925" s="112"/>
      <c r="Q925" s="112"/>
      <c r="R925" s="112"/>
      <c r="S925" s="112"/>
      <c r="T925" s="112"/>
      <c r="U925" s="112"/>
      <c r="V925" s="112"/>
      <c r="W925" s="112"/>
      <c r="X925" s="112"/>
      <c r="Y925" s="112"/>
      <c r="Z925" s="112"/>
    </row>
    <row r="926" spans="1:26" ht="13.5" customHeight="1">
      <c r="A926" s="112"/>
      <c r="B926" s="112"/>
      <c r="C926" s="112"/>
      <c r="D926" s="112"/>
      <c r="E926" s="28"/>
      <c r="F926" s="112"/>
      <c r="G926" s="243"/>
      <c r="H926" s="112"/>
      <c r="I926" s="112"/>
      <c r="J926" s="112"/>
      <c r="K926" s="112"/>
      <c r="L926" s="112"/>
      <c r="M926" s="112"/>
      <c r="N926" s="112"/>
      <c r="O926" s="112"/>
      <c r="P926" s="112"/>
      <c r="Q926" s="112"/>
      <c r="R926" s="112"/>
      <c r="S926" s="112"/>
      <c r="T926" s="112"/>
      <c r="U926" s="112"/>
      <c r="V926" s="112"/>
      <c r="W926" s="112"/>
      <c r="X926" s="112"/>
      <c r="Y926" s="112"/>
      <c r="Z926" s="112"/>
    </row>
    <row r="927" spans="1:26" ht="13.5" customHeight="1">
      <c r="A927" s="112"/>
      <c r="B927" s="112"/>
      <c r="C927" s="112"/>
      <c r="D927" s="112"/>
      <c r="E927" s="28"/>
      <c r="F927" s="112"/>
      <c r="G927" s="243"/>
      <c r="H927" s="112"/>
      <c r="I927" s="112"/>
      <c r="J927" s="112"/>
      <c r="K927" s="112"/>
      <c r="L927" s="112"/>
      <c r="M927" s="112"/>
      <c r="N927" s="112"/>
      <c r="O927" s="112"/>
      <c r="P927" s="112"/>
      <c r="Q927" s="112"/>
      <c r="R927" s="112"/>
      <c r="S927" s="112"/>
      <c r="T927" s="112"/>
      <c r="U927" s="112"/>
      <c r="V927" s="112"/>
      <c r="W927" s="112"/>
      <c r="X927" s="112"/>
      <c r="Y927" s="112"/>
      <c r="Z927" s="112"/>
    </row>
    <row r="928" spans="1:26" ht="13.5" customHeight="1">
      <c r="A928" s="112"/>
      <c r="B928" s="112"/>
      <c r="C928" s="112"/>
      <c r="D928" s="112"/>
      <c r="E928" s="28"/>
      <c r="F928" s="112"/>
      <c r="G928" s="243"/>
      <c r="H928" s="112"/>
      <c r="I928" s="112"/>
      <c r="J928" s="112"/>
      <c r="K928" s="112"/>
      <c r="L928" s="112"/>
      <c r="M928" s="112"/>
      <c r="N928" s="112"/>
      <c r="O928" s="112"/>
      <c r="P928" s="112"/>
      <c r="Q928" s="112"/>
      <c r="R928" s="112"/>
      <c r="S928" s="112"/>
      <c r="T928" s="112"/>
      <c r="U928" s="112"/>
      <c r="V928" s="112"/>
      <c r="W928" s="112"/>
      <c r="X928" s="112"/>
      <c r="Y928" s="112"/>
      <c r="Z928" s="112"/>
    </row>
    <row r="929" spans="1:26" ht="13.5" customHeight="1">
      <c r="A929" s="112"/>
      <c r="B929" s="112"/>
      <c r="C929" s="112"/>
      <c r="D929" s="112"/>
      <c r="E929" s="28"/>
      <c r="F929" s="112"/>
      <c r="G929" s="243"/>
      <c r="H929" s="112"/>
      <c r="I929" s="112"/>
      <c r="J929" s="112"/>
      <c r="K929" s="112"/>
      <c r="L929" s="112"/>
      <c r="M929" s="112"/>
      <c r="N929" s="112"/>
      <c r="O929" s="112"/>
      <c r="P929" s="112"/>
      <c r="Q929" s="112"/>
      <c r="R929" s="112"/>
      <c r="S929" s="112"/>
      <c r="T929" s="112"/>
      <c r="U929" s="112"/>
      <c r="V929" s="112"/>
      <c r="W929" s="112"/>
      <c r="X929" s="112"/>
      <c r="Y929" s="112"/>
      <c r="Z929" s="112"/>
    </row>
    <row r="930" spans="1:26" ht="13.5" customHeight="1">
      <c r="A930" s="112"/>
      <c r="B930" s="112"/>
      <c r="C930" s="112"/>
      <c r="D930" s="112"/>
      <c r="E930" s="28"/>
      <c r="F930" s="112"/>
      <c r="G930" s="243"/>
      <c r="H930" s="112"/>
      <c r="I930" s="112"/>
      <c r="J930" s="112"/>
      <c r="K930" s="112"/>
      <c r="L930" s="112"/>
      <c r="M930" s="112"/>
      <c r="N930" s="112"/>
      <c r="O930" s="112"/>
      <c r="P930" s="112"/>
      <c r="Q930" s="112"/>
      <c r="R930" s="112"/>
      <c r="S930" s="112"/>
      <c r="T930" s="112"/>
      <c r="U930" s="112"/>
      <c r="V930" s="112"/>
      <c r="W930" s="112"/>
      <c r="X930" s="112"/>
      <c r="Y930" s="112"/>
      <c r="Z930" s="112"/>
    </row>
    <row r="931" spans="1:26" ht="13.5" customHeight="1">
      <c r="A931" s="112"/>
      <c r="B931" s="112"/>
      <c r="C931" s="112"/>
      <c r="D931" s="112"/>
      <c r="E931" s="28"/>
      <c r="F931" s="112"/>
      <c r="G931" s="243"/>
      <c r="H931" s="112"/>
      <c r="I931" s="112"/>
      <c r="J931" s="112"/>
      <c r="K931" s="112"/>
      <c r="L931" s="112"/>
      <c r="M931" s="112"/>
      <c r="N931" s="112"/>
      <c r="O931" s="112"/>
      <c r="P931" s="112"/>
      <c r="Q931" s="112"/>
      <c r="R931" s="112"/>
      <c r="S931" s="112"/>
      <c r="T931" s="112"/>
      <c r="U931" s="112"/>
      <c r="V931" s="112"/>
      <c r="W931" s="112"/>
      <c r="X931" s="112"/>
      <c r="Y931" s="112"/>
      <c r="Z931" s="112"/>
    </row>
    <row r="932" spans="1:26" ht="13.5" customHeight="1">
      <c r="A932" s="112"/>
      <c r="B932" s="112"/>
      <c r="C932" s="112"/>
      <c r="D932" s="112"/>
      <c r="E932" s="28"/>
      <c r="F932" s="112"/>
      <c r="G932" s="243"/>
      <c r="H932" s="112"/>
      <c r="I932" s="112"/>
      <c r="J932" s="112"/>
      <c r="K932" s="112"/>
      <c r="L932" s="112"/>
      <c r="M932" s="112"/>
      <c r="N932" s="112"/>
      <c r="O932" s="112"/>
      <c r="P932" s="112"/>
      <c r="Q932" s="112"/>
      <c r="R932" s="112"/>
      <c r="S932" s="112"/>
      <c r="T932" s="112"/>
      <c r="U932" s="112"/>
      <c r="V932" s="112"/>
      <c r="W932" s="112"/>
      <c r="X932" s="112"/>
      <c r="Y932" s="112"/>
      <c r="Z932" s="112"/>
    </row>
    <row r="933" spans="1:26" ht="13.5" customHeight="1">
      <c r="A933" s="112"/>
      <c r="B933" s="112"/>
      <c r="C933" s="112"/>
      <c r="D933" s="112"/>
      <c r="E933" s="28"/>
      <c r="F933" s="112"/>
      <c r="G933" s="243"/>
      <c r="H933" s="112"/>
      <c r="I933" s="112"/>
      <c r="J933" s="112"/>
      <c r="K933" s="112"/>
      <c r="L933" s="112"/>
      <c r="M933" s="112"/>
      <c r="N933" s="112"/>
      <c r="O933" s="112"/>
      <c r="P933" s="112"/>
      <c r="Q933" s="112"/>
      <c r="R933" s="112"/>
      <c r="S933" s="112"/>
      <c r="T933" s="112"/>
      <c r="U933" s="112"/>
      <c r="V933" s="112"/>
      <c r="W933" s="112"/>
      <c r="X933" s="112"/>
      <c r="Y933" s="112"/>
      <c r="Z933" s="112"/>
    </row>
    <row r="934" spans="1:26" ht="13.5" customHeight="1">
      <c r="A934" s="112"/>
      <c r="B934" s="112"/>
      <c r="C934" s="112"/>
      <c r="D934" s="112"/>
      <c r="E934" s="28"/>
      <c r="F934" s="112"/>
      <c r="G934" s="243"/>
      <c r="H934" s="112"/>
      <c r="I934" s="112"/>
      <c r="J934" s="112"/>
      <c r="K934" s="112"/>
      <c r="L934" s="112"/>
      <c r="M934" s="112"/>
      <c r="N934" s="112"/>
      <c r="O934" s="112"/>
      <c r="P934" s="112"/>
      <c r="Q934" s="112"/>
      <c r="R934" s="112"/>
      <c r="S934" s="112"/>
      <c r="T934" s="112"/>
      <c r="U934" s="112"/>
      <c r="V934" s="112"/>
      <c r="W934" s="112"/>
      <c r="X934" s="112"/>
      <c r="Y934" s="112"/>
      <c r="Z934" s="112"/>
    </row>
    <row r="935" spans="1:26" ht="13.5" customHeight="1">
      <c r="A935" s="112"/>
      <c r="B935" s="112"/>
      <c r="C935" s="112"/>
      <c r="D935" s="112"/>
      <c r="E935" s="28"/>
      <c r="F935" s="112"/>
      <c r="G935" s="243"/>
      <c r="H935" s="112"/>
      <c r="I935" s="112"/>
      <c r="J935" s="112"/>
      <c r="K935" s="112"/>
      <c r="L935" s="112"/>
      <c r="M935" s="112"/>
      <c r="N935" s="112"/>
      <c r="O935" s="112"/>
      <c r="P935" s="112"/>
      <c r="Q935" s="112"/>
      <c r="R935" s="112"/>
      <c r="S935" s="112"/>
      <c r="T935" s="112"/>
      <c r="U935" s="112"/>
      <c r="V935" s="112"/>
      <c r="W935" s="112"/>
      <c r="X935" s="112"/>
      <c r="Y935" s="112"/>
      <c r="Z935" s="112"/>
    </row>
    <row r="936" spans="1:26" ht="13.5" customHeight="1">
      <c r="A936" s="112"/>
      <c r="B936" s="112"/>
      <c r="C936" s="112"/>
      <c r="D936" s="112"/>
      <c r="E936" s="28"/>
      <c r="F936" s="112"/>
      <c r="G936" s="243"/>
      <c r="H936" s="112"/>
      <c r="I936" s="112"/>
      <c r="J936" s="112"/>
      <c r="K936" s="112"/>
      <c r="L936" s="112"/>
      <c r="M936" s="112"/>
      <c r="N936" s="112"/>
      <c r="O936" s="112"/>
      <c r="P936" s="112"/>
      <c r="Q936" s="112"/>
      <c r="R936" s="112"/>
      <c r="S936" s="112"/>
      <c r="T936" s="112"/>
      <c r="U936" s="112"/>
      <c r="V936" s="112"/>
      <c r="W936" s="112"/>
      <c r="X936" s="112"/>
      <c r="Y936" s="112"/>
      <c r="Z936" s="112"/>
    </row>
    <row r="937" spans="1:26" ht="13.5" customHeight="1">
      <c r="A937" s="112"/>
      <c r="B937" s="112"/>
      <c r="C937" s="112"/>
      <c r="D937" s="112"/>
      <c r="E937" s="28"/>
      <c r="F937" s="112"/>
      <c r="G937" s="243"/>
      <c r="H937" s="112"/>
      <c r="I937" s="112"/>
      <c r="J937" s="112"/>
      <c r="K937" s="112"/>
      <c r="L937" s="112"/>
      <c r="M937" s="112"/>
      <c r="N937" s="112"/>
      <c r="O937" s="112"/>
      <c r="P937" s="112"/>
      <c r="Q937" s="112"/>
      <c r="R937" s="112"/>
      <c r="S937" s="112"/>
      <c r="T937" s="112"/>
      <c r="U937" s="112"/>
      <c r="V937" s="112"/>
      <c r="W937" s="112"/>
      <c r="X937" s="112"/>
      <c r="Y937" s="112"/>
      <c r="Z937" s="112"/>
    </row>
    <row r="938" spans="1:26" ht="13.5" customHeight="1">
      <c r="A938" s="112"/>
      <c r="B938" s="112"/>
      <c r="C938" s="112"/>
      <c r="D938" s="112"/>
      <c r="E938" s="28"/>
      <c r="F938" s="112"/>
      <c r="G938" s="243"/>
      <c r="H938" s="112"/>
      <c r="I938" s="112"/>
      <c r="J938" s="112"/>
      <c r="K938" s="112"/>
      <c r="L938" s="112"/>
      <c r="M938" s="112"/>
      <c r="N938" s="112"/>
      <c r="O938" s="112"/>
      <c r="P938" s="112"/>
      <c r="Q938" s="112"/>
      <c r="R938" s="112"/>
      <c r="S938" s="112"/>
      <c r="T938" s="112"/>
      <c r="U938" s="112"/>
      <c r="V938" s="112"/>
      <c r="W938" s="112"/>
      <c r="X938" s="112"/>
      <c r="Y938" s="112"/>
      <c r="Z938" s="112"/>
    </row>
    <row r="939" spans="1:26" ht="13.5" customHeight="1">
      <c r="A939" s="112"/>
      <c r="B939" s="112"/>
      <c r="C939" s="112"/>
      <c r="D939" s="112"/>
      <c r="E939" s="28"/>
      <c r="F939" s="112"/>
      <c r="G939" s="243"/>
      <c r="H939" s="112"/>
      <c r="I939" s="112"/>
      <c r="J939" s="112"/>
      <c r="K939" s="112"/>
      <c r="L939" s="112"/>
      <c r="M939" s="112"/>
      <c r="N939" s="112"/>
      <c r="O939" s="112"/>
      <c r="P939" s="112"/>
      <c r="Q939" s="112"/>
      <c r="R939" s="112"/>
      <c r="S939" s="112"/>
      <c r="T939" s="112"/>
      <c r="U939" s="112"/>
      <c r="V939" s="112"/>
      <c r="W939" s="112"/>
      <c r="X939" s="112"/>
      <c r="Y939" s="112"/>
      <c r="Z939" s="112"/>
    </row>
    <row r="940" spans="1:26" ht="13.5" customHeight="1">
      <c r="A940" s="112"/>
      <c r="B940" s="112"/>
      <c r="C940" s="112"/>
      <c r="D940" s="112"/>
      <c r="E940" s="28"/>
      <c r="F940" s="112"/>
      <c r="G940" s="243"/>
      <c r="H940" s="112"/>
      <c r="I940" s="112"/>
      <c r="J940" s="112"/>
      <c r="K940" s="112"/>
      <c r="L940" s="112"/>
      <c r="M940" s="112"/>
      <c r="N940" s="112"/>
      <c r="O940" s="112"/>
      <c r="P940" s="112"/>
      <c r="Q940" s="112"/>
      <c r="R940" s="112"/>
      <c r="S940" s="112"/>
      <c r="T940" s="112"/>
      <c r="U940" s="112"/>
      <c r="V940" s="112"/>
      <c r="W940" s="112"/>
      <c r="X940" s="112"/>
      <c r="Y940" s="112"/>
      <c r="Z940" s="112"/>
    </row>
    <row r="941" spans="1:26" ht="13.5" customHeight="1">
      <c r="A941" s="112"/>
      <c r="B941" s="112"/>
      <c r="C941" s="112"/>
      <c r="D941" s="112"/>
      <c r="E941" s="28"/>
      <c r="F941" s="112"/>
      <c r="G941" s="243"/>
      <c r="H941" s="112"/>
      <c r="I941" s="112"/>
      <c r="J941" s="112"/>
      <c r="K941" s="112"/>
      <c r="L941" s="112"/>
      <c r="M941" s="112"/>
      <c r="N941" s="112"/>
      <c r="O941" s="112"/>
      <c r="P941" s="112"/>
      <c r="Q941" s="112"/>
      <c r="R941" s="112"/>
      <c r="S941" s="112"/>
      <c r="T941" s="112"/>
      <c r="U941" s="112"/>
      <c r="V941" s="112"/>
      <c r="W941" s="112"/>
      <c r="X941" s="112"/>
      <c r="Y941" s="112"/>
      <c r="Z941" s="112"/>
    </row>
    <row r="942" spans="1:26" ht="13.5" customHeight="1">
      <c r="A942" s="112"/>
      <c r="B942" s="112"/>
      <c r="C942" s="112"/>
      <c r="D942" s="112"/>
      <c r="E942" s="28"/>
      <c r="F942" s="112"/>
      <c r="G942" s="243"/>
      <c r="H942" s="112"/>
      <c r="I942" s="112"/>
      <c r="J942" s="112"/>
      <c r="K942" s="112"/>
      <c r="L942" s="112"/>
      <c r="M942" s="112"/>
      <c r="N942" s="112"/>
      <c r="O942" s="112"/>
      <c r="P942" s="112"/>
      <c r="Q942" s="112"/>
      <c r="R942" s="112"/>
      <c r="S942" s="112"/>
      <c r="T942" s="112"/>
      <c r="U942" s="112"/>
      <c r="V942" s="112"/>
      <c r="W942" s="112"/>
      <c r="X942" s="112"/>
      <c r="Y942" s="112"/>
      <c r="Z942" s="112"/>
    </row>
    <row r="943" spans="1:26" ht="13.5" customHeight="1">
      <c r="A943" s="112"/>
      <c r="B943" s="112"/>
      <c r="C943" s="112"/>
      <c r="D943" s="112"/>
      <c r="E943" s="28"/>
      <c r="F943" s="112"/>
      <c r="G943" s="243"/>
      <c r="H943" s="112"/>
      <c r="I943" s="112"/>
      <c r="J943" s="112"/>
      <c r="K943" s="112"/>
      <c r="L943" s="112"/>
      <c r="M943" s="112"/>
      <c r="N943" s="112"/>
      <c r="O943" s="112"/>
      <c r="P943" s="112"/>
      <c r="Q943" s="112"/>
      <c r="R943" s="112"/>
      <c r="S943" s="112"/>
      <c r="T943" s="112"/>
      <c r="U943" s="112"/>
      <c r="V943" s="112"/>
      <c r="W943" s="112"/>
      <c r="X943" s="112"/>
      <c r="Y943" s="112"/>
      <c r="Z943" s="112"/>
    </row>
    <row r="944" spans="1:26" ht="13.5" customHeight="1">
      <c r="A944" s="112"/>
      <c r="B944" s="112"/>
      <c r="C944" s="112"/>
      <c r="D944" s="112"/>
      <c r="E944" s="28"/>
      <c r="F944" s="112"/>
      <c r="G944" s="243"/>
      <c r="H944" s="112"/>
      <c r="I944" s="112"/>
      <c r="J944" s="112"/>
      <c r="K944" s="112"/>
      <c r="L944" s="112"/>
      <c r="M944" s="112"/>
      <c r="N944" s="112"/>
      <c r="O944" s="112"/>
      <c r="P944" s="112"/>
      <c r="Q944" s="112"/>
      <c r="R944" s="112"/>
      <c r="S944" s="112"/>
      <c r="T944" s="112"/>
      <c r="U944" s="112"/>
      <c r="V944" s="112"/>
      <c r="W944" s="112"/>
      <c r="X944" s="112"/>
      <c r="Y944" s="112"/>
      <c r="Z944" s="112"/>
    </row>
    <row r="945" spans="1:26" ht="13.5" customHeight="1">
      <c r="A945" s="112"/>
      <c r="B945" s="112"/>
      <c r="C945" s="112"/>
      <c r="D945" s="112"/>
      <c r="E945" s="28"/>
      <c r="F945" s="112"/>
      <c r="G945" s="243"/>
      <c r="H945" s="112"/>
      <c r="I945" s="112"/>
      <c r="J945" s="112"/>
      <c r="K945" s="112"/>
      <c r="L945" s="112"/>
      <c r="M945" s="112"/>
      <c r="N945" s="112"/>
      <c r="O945" s="112"/>
      <c r="P945" s="112"/>
      <c r="Q945" s="112"/>
      <c r="R945" s="112"/>
      <c r="S945" s="112"/>
      <c r="T945" s="112"/>
      <c r="U945" s="112"/>
      <c r="V945" s="112"/>
      <c r="W945" s="112"/>
      <c r="X945" s="112"/>
      <c r="Y945" s="112"/>
      <c r="Z945" s="112"/>
    </row>
    <row r="946" spans="1:26" ht="13.5" customHeight="1">
      <c r="A946" s="112"/>
      <c r="B946" s="112"/>
      <c r="C946" s="112"/>
      <c r="D946" s="112"/>
      <c r="E946" s="28"/>
      <c r="F946" s="112"/>
      <c r="G946" s="243"/>
      <c r="H946" s="112"/>
      <c r="I946" s="112"/>
      <c r="J946" s="112"/>
      <c r="K946" s="112"/>
      <c r="L946" s="112"/>
      <c r="M946" s="112"/>
      <c r="N946" s="112"/>
      <c r="O946" s="112"/>
      <c r="P946" s="112"/>
      <c r="Q946" s="112"/>
      <c r="R946" s="112"/>
      <c r="S946" s="112"/>
      <c r="T946" s="112"/>
      <c r="U946" s="112"/>
      <c r="V946" s="112"/>
      <c r="W946" s="112"/>
      <c r="X946" s="112"/>
      <c r="Y946" s="112"/>
      <c r="Z946" s="112"/>
    </row>
    <row r="947" spans="1:26" ht="13.5" customHeight="1">
      <c r="A947" s="112"/>
      <c r="B947" s="112"/>
      <c r="C947" s="112"/>
      <c r="D947" s="112"/>
      <c r="E947" s="28"/>
      <c r="F947" s="112"/>
      <c r="G947" s="243"/>
      <c r="H947" s="112"/>
      <c r="I947" s="112"/>
      <c r="J947" s="112"/>
      <c r="K947" s="112"/>
      <c r="L947" s="112"/>
      <c r="M947" s="112"/>
      <c r="N947" s="112"/>
      <c r="O947" s="112"/>
      <c r="P947" s="112"/>
      <c r="Q947" s="112"/>
      <c r="R947" s="112"/>
      <c r="S947" s="112"/>
      <c r="T947" s="112"/>
      <c r="U947" s="112"/>
      <c r="V947" s="112"/>
      <c r="W947" s="112"/>
      <c r="X947" s="112"/>
      <c r="Y947" s="112"/>
      <c r="Z947" s="112"/>
    </row>
    <row r="948" spans="1:26" ht="13.5" customHeight="1">
      <c r="A948" s="112"/>
      <c r="B948" s="112"/>
      <c r="C948" s="112"/>
      <c r="D948" s="112"/>
      <c r="E948" s="28"/>
      <c r="F948" s="112"/>
      <c r="G948" s="243"/>
      <c r="H948" s="112"/>
      <c r="I948" s="112"/>
      <c r="J948" s="112"/>
      <c r="K948" s="112"/>
      <c r="L948" s="112"/>
      <c r="M948" s="112"/>
      <c r="N948" s="112"/>
      <c r="O948" s="112"/>
      <c r="P948" s="112"/>
      <c r="Q948" s="112"/>
      <c r="R948" s="112"/>
      <c r="S948" s="112"/>
      <c r="T948" s="112"/>
      <c r="U948" s="112"/>
      <c r="V948" s="112"/>
      <c r="W948" s="112"/>
      <c r="X948" s="112"/>
      <c r="Y948" s="112"/>
      <c r="Z948" s="112"/>
    </row>
    <row r="949" spans="1:26" ht="13.5" customHeight="1">
      <c r="A949" s="112"/>
      <c r="B949" s="112"/>
      <c r="C949" s="112"/>
      <c r="D949" s="112"/>
      <c r="E949" s="28"/>
      <c r="F949" s="112"/>
      <c r="G949" s="243"/>
      <c r="H949" s="112"/>
      <c r="I949" s="112"/>
      <c r="J949" s="112"/>
      <c r="K949" s="112"/>
      <c r="L949" s="112"/>
      <c r="M949" s="112"/>
      <c r="N949" s="112"/>
      <c r="O949" s="112"/>
      <c r="P949" s="112"/>
      <c r="Q949" s="112"/>
      <c r="R949" s="112"/>
      <c r="S949" s="112"/>
      <c r="T949" s="112"/>
      <c r="U949" s="112"/>
      <c r="V949" s="112"/>
      <c r="W949" s="112"/>
      <c r="X949" s="112"/>
      <c r="Y949" s="112"/>
      <c r="Z949" s="112"/>
    </row>
    <row r="950" spans="1:26" ht="13.5" customHeight="1">
      <c r="A950" s="112"/>
      <c r="B950" s="112"/>
      <c r="C950" s="112"/>
      <c r="D950" s="112"/>
      <c r="E950" s="28"/>
      <c r="F950" s="112"/>
      <c r="G950" s="243"/>
      <c r="H950" s="112"/>
      <c r="I950" s="112"/>
      <c r="J950" s="112"/>
      <c r="K950" s="112"/>
      <c r="L950" s="112"/>
      <c r="M950" s="112"/>
      <c r="N950" s="112"/>
      <c r="O950" s="112"/>
      <c r="P950" s="112"/>
      <c r="Q950" s="112"/>
      <c r="R950" s="112"/>
      <c r="S950" s="112"/>
      <c r="T950" s="112"/>
      <c r="U950" s="112"/>
      <c r="V950" s="112"/>
      <c r="W950" s="112"/>
      <c r="X950" s="112"/>
      <c r="Y950" s="112"/>
      <c r="Z950" s="112"/>
    </row>
    <row r="951" spans="1:26" ht="13.5" customHeight="1">
      <c r="A951" s="112"/>
      <c r="B951" s="112"/>
      <c r="C951" s="112"/>
      <c r="D951" s="112"/>
      <c r="E951" s="28"/>
      <c r="F951" s="112"/>
      <c r="G951" s="243"/>
      <c r="H951" s="112"/>
      <c r="I951" s="112"/>
      <c r="J951" s="112"/>
      <c r="K951" s="112"/>
      <c r="L951" s="112"/>
      <c r="M951" s="112"/>
      <c r="N951" s="112"/>
      <c r="O951" s="112"/>
      <c r="P951" s="112"/>
      <c r="Q951" s="112"/>
      <c r="R951" s="112"/>
      <c r="S951" s="112"/>
      <c r="T951" s="112"/>
      <c r="U951" s="112"/>
      <c r="V951" s="112"/>
      <c r="W951" s="112"/>
      <c r="X951" s="112"/>
      <c r="Y951" s="112"/>
      <c r="Z951" s="112"/>
    </row>
    <row r="952" spans="1:26" ht="13.5" customHeight="1">
      <c r="A952" s="112"/>
      <c r="B952" s="112"/>
      <c r="C952" s="112"/>
      <c r="D952" s="112"/>
      <c r="E952" s="28"/>
      <c r="F952" s="112"/>
      <c r="G952" s="243"/>
      <c r="H952" s="112"/>
      <c r="I952" s="112"/>
      <c r="J952" s="112"/>
      <c r="K952" s="112"/>
      <c r="L952" s="112"/>
      <c r="M952" s="112"/>
      <c r="N952" s="112"/>
      <c r="O952" s="112"/>
      <c r="P952" s="112"/>
      <c r="Q952" s="112"/>
      <c r="R952" s="112"/>
      <c r="S952" s="112"/>
      <c r="T952" s="112"/>
      <c r="U952" s="112"/>
      <c r="V952" s="112"/>
      <c r="W952" s="112"/>
      <c r="X952" s="112"/>
      <c r="Y952" s="112"/>
      <c r="Z952" s="112"/>
    </row>
    <row r="953" spans="1:26" ht="13.5" customHeight="1">
      <c r="A953" s="112"/>
      <c r="B953" s="112"/>
      <c r="C953" s="112"/>
      <c r="D953" s="112"/>
      <c r="E953" s="28"/>
      <c r="F953" s="112"/>
      <c r="G953" s="243"/>
      <c r="H953" s="112"/>
      <c r="I953" s="112"/>
      <c r="J953" s="112"/>
      <c r="K953" s="112"/>
      <c r="L953" s="112"/>
      <c r="M953" s="112"/>
      <c r="N953" s="112"/>
      <c r="O953" s="112"/>
      <c r="P953" s="112"/>
      <c r="Q953" s="112"/>
      <c r="R953" s="112"/>
      <c r="S953" s="112"/>
      <c r="T953" s="112"/>
      <c r="U953" s="112"/>
      <c r="V953" s="112"/>
      <c r="W953" s="112"/>
      <c r="X953" s="112"/>
      <c r="Y953" s="112"/>
      <c r="Z953" s="112"/>
    </row>
    <row r="954" spans="1:26" ht="13.5" customHeight="1">
      <c r="A954" s="112"/>
      <c r="B954" s="112"/>
      <c r="C954" s="112"/>
      <c r="D954" s="112"/>
      <c r="E954" s="28"/>
      <c r="F954" s="112"/>
      <c r="G954" s="243"/>
      <c r="H954" s="112"/>
      <c r="I954" s="112"/>
      <c r="J954" s="112"/>
      <c r="K954" s="112"/>
      <c r="L954" s="112"/>
      <c r="M954" s="112"/>
      <c r="N954" s="112"/>
      <c r="O954" s="112"/>
      <c r="P954" s="112"/>
      <c r="Q954" s="112"/>
      <c r="R954" s="112"/>
      <c r="S954" s="112"/>
      <c r="T954" s="112"/>
      <c r="U954" s="112"/>
      <c r="V954" s="112"/>
      <c r="W954" s="112"/>
      <c r="X954" s="112"/>
      <c r="Y954" s="112"/>
      <c r="Z954" s="112"/>
    </row>
    <row r="955" spans="1:26" ht="13.5" customHeight="1">
      <c r="A955" s="112"/>
      <c r="B955" s="112"/>
      <c r="C955" s="112"/>
      <c r="D955" s="112"/>
      <c r="E955" s="28"/>
      <c r="F955" s="112"/>
      <c r="G955" s="243"/>
      <c r="H955" s="112"/>
      <c r="I955" s="112"/>
      <c r="J955" s="112"/>
      <c r="K955" s="112"/>
      <c r="L955" s="112"/>
      <c r="M955" s="112"/>
      <c r="N955" s="112"/>
      <c r="O955" s="112"/>
      <c r="P955" s="112"/>
      <c r="Q955" s="112"/>
      <c r="R955" s="112"/>
      <c r="S955" s="112"/>
      <c r="T955" s="112"/>
      <c r="U955" s="112"/>
      <c r="V955" s="112"/>
      <c r="W955" s="112"/>
      <c r="X955" s="112"/>
      <c r="Y955" s="112"/>
      <c r="Z955" s="112"/>
    </row>
    <row r="956" spans="1:26" ht="13.5" customHeight="1">
      <c r="A956" s="112"/>
      <c r="B956" s="112"/>
      <c r="C956" s="112"/>
      <c r="D956" s="112"/>
      <c r="E956" s="28"/>
      <c r="F956" s="112"/>
      <c r="G956" s="243"/>
      <c r="H956" s="112"/>
      <c r="I956" s="112"/>
      <c r="J956" s="112"/>
      <c r="K956" s="112"/>
      <c r="L956" s="112"/>
      <c r="M956" s="112"/>
      <c r="N956" s="112"/>
      <c r="O956" s="112"/>
      <c r="P956" s="112"/>
      <c r="Q956" s="112"/>
      <c r="R956" s="112"/>
      <c r="S956" s="112"/>
      <c r="T956" s="112"/>
      <c r="U956" s="112"/>
      <c r="V956" s="112"/>
      <c r="W956" s="112"/>
      <c r="X956" s="112"/>
      <c r="Y956" s="112"/>
      <c r="Z956" s="112"/>
    </row>
    <row r="957" spans="1:26" ht="13.5" customHeight="1">
      <c r="A957" s="112"/>
      <c r="B957" s="112"/>
      <c r="C957" s="112"/>
      <c r="D957" s="112"/>
      <c r="E957" s="28"/>
      <c r="F957" s="112"/>
      <c r="G957" s="243"/>
      <c r="H957" s="112"/>
      <c r="I957" s="112"/>
      <c r="J957" s="112"/>
      <c r="K957" s="112"/>
      <c r="L957" s="112"/>
      <c r="M957" s="112"/>
      <c r="N957" s="112"/>
      <c r="O957" s="112"/>
      <c r="P957" s="112"/>
      <c r="Q957" s="112"/>
      <c r="R957" s="112"/>
      <c r="S957" s="112"/>
      <c r="T957" s="112"/>
      <c r="U957" s="112"/>
      <c r="V957" s="112"/>
      <c r="W957" s="112"/>
      <c r="X957" s="112"/>
      <c r="Y957" s="112"/>
      <c r="Z957" s="112"/>
    </row>
    <row r="958" spans="1:26" ht="13.5" customHeight="1">
      <c r="A958" s="112"/>
      <c r="B958" s="112"/>
      <c r="C958" s="112"/>
      <c r="D958" s="112"/>
      <c r="E958" s="28"/>
      <c r="F958" s="112"/>
      <c r="G958" s="243"/>
      <c r="H958" s="112"/>
      <c r="I958" s="112"/>
      <c r="J958" s="112"/>
      <c r="K958" s="112"/>
      <c r="L958" s="112"/>
      <c r="M958" s="112"/>
      <c r="N958" s="112"/>
      <c r="O958" s="112"/>
      <c r="P958" s="112"/>
      <c r="Q958" s="112"/>
      <c r="R958" s="112"/>
      <c r="S958" s="112"/>
      <c r="T958" s="112"/>
      <c r="U958" s="112"/>
      <c r="V958" s="112"/>
      <c r="W958" s="112"/>
      <c r="X958" s="112"/>
      <c r="Y958" s="112"/>
      <c r="Z958" s="112"/>
    </row>
    <row r="959" spans="1:26" ht="13.5" customHeight="1">
      <c r="A959" s="112"/>
      <c r="B959" s="112"/>
      <c r="C959" s="112"/>
      <c r="D959" s="112"/>
      <c r="E959" s="28"/>
      <c r="F959" s="112"/>
      <c r="G959" s="243"/>
      <c r="H959" s="112"/>
      <c r="I959" s="112"/>
      <c r="J959" s="112"/>
      <c r="K959" s="112"/>
      <c r="L959" s="112"/>
      <c r="M959" s="112"/>
      <c r="N959" s="112"/>
      <c r="O959" s="112"/>
      <c r="P959" s="112"/>
      <c r="Q959" s="112"/>
      <c r="R959" s="112"/>
      <c r="S959" s="112"/>
      <c r="T959" s="112"/>
      <c r="U959" s="112"/>
      <c r="V959" s="112"/>
      <c r="W959" s="112"/>
      <c r="X959" s="112"/>
      <c r="Y959" s="112"/>
      <c r="Z959" s="112"/>
    </row>
    <row r="960" spans="1:26" ht="13.5" customHeight="1">
      <c r="A960" s="112"/>
      <c r="B960" s="112"/>
      <c r="C960" s="112"/>
      <c r="D960" s="112"/>
      <c r="E960" s="28"/>
      <c r="F960" s="112"/>
      <c r="G960" s="243"/>
      <c r="H960" s="112"/>
      <c r="I960" s="112"/>
      <c r="J960" s="112"/>
      <c r="K960" s="112"/>
      <c r="L960" s="112"/>
      <c r="M960" s="112"/>
      <c r="N960" s="112"/>
      <c r="O960" s="112"/>
      <c r="P960" s="112"/>
      <c r="Q960" s="112"/>
      <c r="R960" s="112"/>
      <c r="S960" s="112"/>
      <c r="T960" s="112"/>
      <c r="U960" s="112"/>
      <c r="V960" s="112"/>
      <c r="W960" s="112"/>
      <c r="X960" s="112"/>
      <c r="Y960" s="112"/>
      <c r="Z960" s="112"/>
    </row>
    <row r="961" spans="1:26" ht="13.5" customHeight="1">
      <c r="A961" s="112"/>
      <c r="B961" s="112"/>
      <c r="C961" s="112"/>
      <c r="D961" s="112"/>
      <c r="E961" s="28"/>
      <c r="F961" s="112"/>
      <c r="G961" s="243"/>
      <c r="H961" s="112"/>
      <c r="I961" s="112"/>
      <c r="J961" s="112"/>
      <c r="K961" s="112"/>
      <c r="L961" s="112"/>
      <c r="M961" s="112"/>
      <c r="N961" s="112"/>
      <c r="O961" s="112"/>
      <c r="P961" s="112"/>
      <c r="Q961" s="112"/>
      <c r="R961" s="112"/>
      <c r="S961" s="112"/>
      <c r="T961" s="112"/>
      <c r="U961" s="112"/>
      <c r="V961" s="112"/>
      <c r="W961" s="112"/>
      <c r="X961" s="112"/>
      <c r="Y961" s="112"/>
      <c r="Z961" s="112"/>
    </row>
    <row r="962" spans="1:26" ht="13.5" customHeight="1">
      <c r="A962" s="112"/>
      <c r="B962" s="112"/>
      <c r="C962" s="112"/>
      <c r="D962" s="112"/>
      <c r="E962" s="28"/>
      <c r="F962" s="112"/>
      <c r="G962" s="243"/>
      <c r="H962" s="112"/>
      <c r="I962" s="112"/>
      <c r="J962" s="112"/>
      <c r="K962" s="112"/>
      <c r="L962" s="112"/>
      <c r="M962" s="112"/>
      <c r="N962" s="112"/>
      <c r="O962" s="112"/>
      <c r="P962" s="112"/>
      <c r="Q962" s="112"/>
      <c r="R962" s="112"/>
      <c r="S962" s="112"/>
      <c r="T962" s="112"/>
      <c r="U962" s="112"/>
      <c r="V962" s="112"/>
      <c r="W962" s="112"/>
      <c r="X962" s="112"/>
      <c r="Y962" s="112"/>
      <c r="Z962" s="112"/>
    </row>
    <row r="963" spans="1:26" ht="13.5" customHeight="1">
      <c r="A963" s="112"/>
      <c r="B963" s="112"/>
      <c r="C963" s="112"/>
      <c r="D963" s="112"/>
      <c r="E963" s="28"/>
      <c r="F963" s="112"/>
      <c r="G963" s="243"/>
      <c r="H963" s="112"/>
      <c r="I963" s="112"/>
      <c r="J963" s="112"/>
      <c r="K963" s="112"/>
      <c r="L963" s="112"/>
      <c r="M963" s="112"/>
      <c r="N963" s="112"/>
      <c r="O963" s="112"/>
      <c r="P963" s="112"/>
      <c r="Q963" s="112"/>
      <c r="R963" s="112"/>
      <c r="S963" s="112"/>
      <c r="T963" s="112"/>
      <c r="U963" s="112"/>
      <c r="V963" s="112"/>
      <c r="W963" s="112"/>
      <c r="X963" s="112"/>
      <c r="Y963" s="112"/>
      <c r="Z963" s="112"/>
    </row>
    <row r="964" spans="1:26" ht="13.5" customHeight="1">
      <c r="A964" s="112"/>
      <c r="B964" s="112"/>
      <c r="C964" s="112"/>
      <c r="D964" s="112"/>
      <c r="E964" s="28"/>
      <c r="F964" s="112"/>
      <c r="G964" s="243"/>
      <c r="H964" s="112"/>
      <c r="I964" s="112"/>
      <c r="J964" s="112"/>
      <c r="K964" s="112"/>
      <c r="L964" s="112"/>
      <c r="M964" s="112"/>
      <c r="N964" s="112"/>
      <c r="O964" s="112"/>
      <c r="P964" s="112"/>
      <c r="Q964" s="112"/>
      <c r="R964" s="112"/>
      <c r="S964" s="112"/>
      <c r="T964" s="112"/>
      <c r="U964" s="112"/>
      <c r="V964" s="112"/>
      <c r="W964" s="112"/>
      <c r="X964" s="112"/>
      <c r="Y964" s="112"/>
      <c r="Z964" s="112"/>
    </row>
    <row r="965" spans="1:26" ht="13.5" customHeight="1">
      <c r="A965" s="112"/>
      <c r="B965" s="112"/>
      <c r="C965" s="112"/>
      <c r="D965" s="112"/>
      <c r="E965" s="28"/>
      <c r="F965" s="112"/>
      <c r="G965" s="243"/>
      <c r="H965" s="112"/>
      <c r="I965" s="112"/>
      <c r="J965" s="112"/>
      <c r="K965" s="112"/>
      <c r="L965" s="112"/>
      <c r="M965" s="112"/>
      <c r="N965" s="112"/>
      <c r="O965" s="112"/>
      <c r="P965" s="112"/>
      <c r="Q965" s="112"/>
      <c r="R965" s="112"/>
      <c r="S965" s="112"/>
      <c r="T965" s="112"/>
      <c r="U965" s="112"/>
      <c r="V965" s="112"/>
      <c r="W965" s="112"/>
      <c r="X965" s="112"/>
      <c r="Y965" s="112"/>
      <c r="Z965" s="112"/>
    </row>
    <row r="966" spans="1:26" ht="13.5" customHeight="1">
      <c r="A966" s="112"/>
      <c r="B966" s="112"/>
      <c r="C966" s="112"/>
      <c r="D966" s="112"/>
      <c r="E966" s="28"/>
      <c r="F966" s="112"/>
      <c r="G966" s="243"/>
      <c r="H966" s="112"/>
      <c r="I966" s="112"/>
      <c r="J966" s="112"/>
      <c r="K966" s="112"/>
      <c r="L966" s="112"/>
      <c r="M966" s="112"/>
      <c r="N966" s="112"/>
      <c r="O966" s="112"/>
      <c r="P966" s="112"/>
      <c r="Q966" s="112"/>
      <c r="R966" s="112"/>
      <c r="S966" s="112"/>
      <c r="T966" s="112"/>
      <c r="U966" s="112"/>
      <c r="V966" s="112"/>
      <c r="W966" s="112"/>
      <c r="X966" s="112"/>
      <c r="Y966" s="112"/>
      <c r="Z966" s="112"/>
    </row>
    <row r="967" spans="1:26" ht="13.5" customHeight="1">
      <c r="A967" s="112"/>
      <c r="B967" s="112"/>
      <c r="C967" s="112"/>
      <c r="D967" s="112"/>
      <c r="E967" s="28"/>
      <c r="F967" s="112"/>
      <c r="G967" s="243"/>
      <c r="H967" s="112"/>
      <c r="I967" s="112"/>
      <c r="J967" s="112"/>
      <c r="K967" s="112"/>
      <c r="L967" s="112"/>
      <c r="M967" s="112"/>
      <c r="N967" s="112"/>
      <c r="O967" s="112"/>
      <c r="P967" s="112"/>
      <c r="Q967" s="112"/>
      <c r="R967" s="112"/>
      <c r="S967" s="112"/>
      <c r="T967" s="112"/>
      <c r="U967" s="112"/>
      <c r="V967" s="112"/>
      <c r="W967" s="112"/>
      <c r="X967" s="112"/>
      <c r="Y967" s="112"/>
      <c r="Z967" s="112"/>
    </row>
    <row r="968" spans="1:26" ht="13.5" customHeight="1">
      <c r="A968" s="112"/>
      <c r="B968" s="112"/>
      <c r="C968" s="112"/>
      <c r="D968" s="112"/>
      <c r="E968" s="28"/>
      <c r="F968" s="112"/>
      <c r="G968" s="243"/>
      <c r="H968" s="112"/>
      <c r="I968" s="112"/>
      <c r="J968" s="112"/>
      <c r="K968" s="112"/>
      <c r="L968" s="112"/>
      <c r="M968" s="112"/>
      <c r="N968" s="112"/>
      <c r="O968" s="112"/>
      <c r="P968" s="112"/>
      <c r="Q968" s="112"/>
      <c r="R968" s="112"/>
      <c r="S968" s="112"/>
      <c r="T968" s="112"/>
      <c r="U968" s="112"/>
      <c r="V968" s="112"/>
      <c r="W968" s="112"/>
      <c r="X968" s="112"/>
      <c r="Y968" s="112"/>
      <c r="Z968" s="112"/>
    </row>
    <row r="969" spans="1:26" ht="13.5" customHeight="1">
      <c r="A969" s="112"/>
      <c r="B969" s="112"/>
      <c r="C969" s="112"/>
      <c r="D969" s="112"/>
      <c r="E969" s="28"/>
      <c r="F969" s="112"/>
      <c r="G969" s="243"/>
      <c r="H969" s="112"/>
      <c r="I969" s="112"/>
      <c r="J969" s="112"/>
      <c r="K969" s="112"/>
      <c r="L969" s="112"/>
      <c r="M969" s="112"/>
      <c r="N969" s="112"/>
      <c r="O969" s="112"/>
      <c r="P969" s="112"/>
      <c r="Q969" s="112"/>
      <c r="R969" s="112"/>
      <c r="S969" s="112"/>
      <c r="T969" s="112"/>
      <c r="U969" s="112"/>
      <c r="V969" s="112"/>
      <c r="W969" s="112"/>
      <c r="X969" s="112"/>
      <c r="Y969" s="112"/>
      <c r="Z969" s="112"/>
    </row>
    <row r="970" spans="1:26" ht="13.5" customHeight="1">
      <c r="A970" s="112"/>
      <c r="B970" s="112"/>
      <c r="C970" s="112"/>
      <c r="D970" s="112"/>
      <c r="E970" s="28"/>
      <c r="F970" s="112"/>
      <c r="G970" s="243"/>
      <c r="H970" s="112"/>
      <c r="I970" s="112"/>
      <c r="J970" s="112"/>
      <c r="K970" s="112"/>
      <c r="L970" s="112"/>
      <c r="M970" s="112"/>
      <c r="N970" s="112"/>
      <c r="O970" s="112"/>
      <c r="P970" s="112"/>
      <c r="Q970" s="112"/>
      <c r="R970" s="112"/>
      <c r="S970" s="112"/>
      <c r="T970" s="112"/>
      <c r="U970" s="112"/>
      <c r="V970" s="112"/>
      <c r="W970" s="112"/>
      <c r="X970" s="112"/>
      <c r="Y970" s="112"/>
      <c r="Z970" s="112"/>
    </row>
    <row r="971" spans="1:26" ht="13.5" customHeight="1">
      <c r="A971" s="112"/>
      <c r="B971" s="112"/>
      <c r="C971" s="112"/>
      <c r="D971" s="112"/>
      <c r="E971" s="28"/>
      <c r="F971" s="112"/>
      <c r="G971" s="243"/>
      <c r="H971" s="112"/>
      <c r="I971" s="112"/>
      <c r="J971" s="112"/>
      <c r="K971" s="112"/>
      <c r="L971" s="112"/>
      <c r="M971" s="112"/>
      <c r="N971" s="112"/>
      <c r="O971" s="112"/>
      <c r="P971" s="112"/>
      <c r="Q971" s="112"/>
      <c r="R971" s="112"/>
      <c r="S971" s="112"/>
      <c r="T971" s="112"/>
      <c r="U971" s="112"/>
      <c r="V971" s="112"/>
      <c r="W971" s="112"/>
      <c r="X971" s="112"/>
      <c r="Y971" s="112"/>
      <c r="Z971" s="112"/>
    </row>
    <row r="972" spans="1:26" ht="13.5" customHeight="1">
      <c r="A972" s="112"/>
      <c r="B972" s="112"/>
      <c r="C972" s="112"/>
      <c r="D972" s="112"/>
      <c r="E972" s="28"/>
      <c r="F972" s="112"/>
      <c r="G972" s="243"/>
      <c r="H972" s="112"/>
      <c r="I972" s="112"/>
      <c r="J972" s="112"/>
      <c r="K972" s="112"/>
      <c r="L972" s="112"/>
      <c r="M972" s="112"/>
      <c r="N972" s="112"/>
      <c r="O972" s="112"/>
      <c r="P972" s="112"/>
      <c r="Q972" s="112"/>
      <c r="R972" s="112"/>
      <c r="S972" s="112"/>
      <c r="T972" s="112"/>
      <c r="U972" s="112"/>
      <c r="V972" s="112"/>
      <c r="W972" s="112"/>
      <c r="X972" s="112"/>
      <c r="Y972" s="112"/>
      <c r="Z972" s="112"/>
    </row>
    <row r="973" spans="1:26" ht="13.5" customHeight="1">
      <c r="A973" s="112"/>
      <c r="B973" s="112"/>
      <c r="C973" s="112"/>
      <c r="D973" s="112"/>
      <c r="E973" s="28"/>
      <c r="F973" s="112"/>
      <c r="G973" s="243"/>
      <c r="H973" s="112"/>
      <c r="I973" s="112"/>
      <c r="J973" s="112"/>
      <c r="K973" s="112"/>
      <c r="L973" s="112"/>
      <c r="M973" s="112"/>
      <c r="N973" s="112"/>
      <c r="O973" s="112"/>
      <c r="P973" s="112"/>
      <c r="Q973" s="112"/>
      <c r="R973" s="112"/>
      <c r="S973" s="112"/>
      <c r="T973" s="112"/>
      <c r="U973" s="112"/>
      <c r="V973" s="112"/>
      <c r="W973" s="112"/>
      <c r="X973" s="112"/>
      <c r="Y973" s="112"/>
      <c r="Z973" s="112"/>
    </row>
    <row r="974" spans="1:26" ht="13.5" customHeight="1">
      <c r="A974" s="112"/>
      <c r="B974" s="112"/>
      <c r="C974" s="112"/>
      <c r="D974" s="112"/>
      <c r="E974" s="28"/>
      <c r="F974" s="112"/>
      <c r="G974" s="243"/>
      <c r="H974" s="112"/>
      <c r="I974" s="112"/>
      <c r="J974" s="112"/>
      <c r="K974" s="112"/>
      <c r="L974" s="112"/>
      <c r="M974" s="112"/>
      <c r="N974" s="112"/>
      <c r="O974" s="112"/>
      <c r="P974" s="112"/>
      <c r="Q974" s="112"/>
      <c r="R974" s="112"/>
      <c r="S974" s="112"/>
      <c r="T974" s="112"/>
      <c r="U974" s="112"/>
      <c r="V974" s="112"/>
      <c r="W974" s="112"/>
      <c r="X974" s="112"/>
      <c r="Y974" s="112"/>
      <c r="Z974" s="112"/>
    </row>
    <row r="975" spans="1:26" ht="13.5" customHeight="1">
      <c r="A975" s="112"/>
      <c r="B975" s="112"/>
      <c r="C975" s="112"/>
      <c r="D975" s="112"/>
      <c r="E975" s="28"/>
      <c r="F975" s="112"/>
      <c r="G975" s="243"/>
      <c r="H975" s="112"/>
      <c r="I975" s="112"/>
      <c r="J975" s="112"/>
      <c r="K975" s="112"/>
      <c r="L975" s="112"/>
      <c r="M975" s="112"/>
      <c r="N975" s="112"/>
      <c r="O975" s="112"/>
      <c r="P975" s="112"/>
      <c r="Q975" s="112"/>
      <c r="R975" s="112"/>
      <c r="S975" s="112"/>
      <c r="T975" s="112"/>
      <c r="U975" s="112"/>
      <c r="V975" s="112"/>
      <c r="W975" s="112"/>
      <c r="X975" s="112"/>
      <c r="Y975" s="112"/>
      <c r="Z975" s="112"/>
    </row>
    <row r="976" spans="1:26" ht="13.5" customHeight="1">
      <c r="A976" s="112"/>
      <c r="B976" s="112"/>
      <c r="C976" s="112"/>
      <c r="D976" s="112"/>
      <c r="E976" s="28"/>
      <c r="F976" s="112"/>
      <c r="G976" s="243"/>
      <c r="H976" s="112"/>
      <c r="I976" s="112"/>
      <c r="J976" s="112"/>
      <c r="K976" s="112"/>
      <c r="L976" s="112"/>
      <c r="M976" s="112"/>
      <c r="N976" s="112"/>
      <c r="O976" s="112"/>
      <c r="P976" s="112"/>
      <c r="Q976" s="112"/>
      <c r="R976" s="112"/>
      <c r="S976" s="112"/>
      <c r="T976" s="112"/>
      <c r="U976" s="112"/>
      <c r="V976" s="112"/>
      <c r="W976" s="112"/>
      <c r="X976" s="112"/>
      <c r="Y976" s="112"/>
      <c r="Z976" s="112"/>
    </row>
    <row r="977" spans="1:26" ht="13.5" customHeight="1">
      <c r="A977" s="112"/>
      <c r="B977" s="112"/>
      <c r="C977" s="112"/>
      <c r="D977" s="112"/>
      <c r="E977" s="28"/>
      <c r="F977" s="112"/>
      <c r="G977" s="243"/>
      <c r="H977" s="112"/>
      <c r="I977" s="112"/>
      <c r="J977" s="112"/>
      <c r="K977" s="112"/>
      <c r="L977" s="112"/>
      <c r="M977" s="112"/>
      <c r="N977" s="112"/>
      <c r="O977" s="112"/>
      <c r="P977" s="112"/>
      <c r="Q977" s="112"/>
      <c r="R977" s="112"/>
      <c r="S977" s="112"/>
      <c r="T977" s="112"/>
      <c r="U977" s="112"/>
      <c r="V977" s="112"/>
      <c r="W977" s="112"/>
      <c r="X977" s="112"/>
      <c r="Y977" s="112"/>
      <c r="Z977" s="112"/>
    </row>
    <row r="978" spans="1:26" ht="13.5" customHeight="1">
      <c r="A978" s="112"/>
      <c r="B978" s="112"/>
      <c r="C978" s="112"/>
      <c r="D978" s="112"/>
      <c r="E978" s="28"/>
      <c r="F978" s="112"/>
      <c r="G978" s="243"/>
      <c r="H978" s="112"/>
      <c r="I978" s="112"/>
      <c r="J978" s="112"/>
      <c r="K978" s="112"/>
      <c r="L978" s="112"/>
      <c r="M978" s="112"/>
      <c r="N978" s="112"/>
      <c r="O978" s="112"/>
      <c r="P978" s="112"/>
      <c r="Q978" s="112"/>
      <c r="R978" s="112"/>
      <c r="S978" s="112"/>
      <c r="T978" s="112"/>
      <c r="U978" s="112"/>
      <c r="V978" s="112"/>
      <c r="W978" s="112"/>
      <c r="X978" s="112"/>
      <c r="Y978" s="112"/>
      <c r="Z978" s="112"/>
    </row>
    <row r="979" spans="1:26" ht="13.5" customHeight="1">
      <c r="A979" s="112"/>
      <c r="B979" s="112"/>
      <c r="C979" s="112"/>
      <c r="D979" s="112"/>
      <c r="E979" s="28"/>
      <c r="F979" s="112"/>
      <c r="G979" s="243"/>
      <c r="H979" s="112"/>
      <c r="I979" s="112"/>
      <c r="J979" s="112"/>
      <c r="K979" s="112"/>
      <c r="L979" s="112"/>
      <c r="M979" s="112"/>
      <c r="N979" s="112"/>
      <c r="O979" s="112"/>
      <c r="P979" s="112"/>
      <c r="Q979" s="112"/>
      <c r="R979" s="112"/>
      <c r="S979" s="112"/>
      <c r="T979" s="112"/>
      <c r="U979" s="112"/>
      <c r="V979" s="112"/>
      <c r="W979" s="112"/>
      <c r="X979" s="112"/>
      <c r="Y979" s="112"/>
      <c r="Z979" s="112"/>
    </row>
    <row r="980" spans="1:26" ht="13.5" customHeight="1">
      <c r="A980" s="112"/>
      <c r="B980" s="112"/>
      <c r="C980" s="112"/>
      <c r="D980" s="112"/>
      <c r="E980" s="28"/>
      <c r="F980" s="112"/>
      <c r="G980" s="243"/>
      <c r="H980" s="112"/>
      <c r="I980" s="112"/>
      <c r="J980" s="112"/>
      <c r="K980" s="112"/>
      <c r="L980" s="112"/>
      <c r="M980" s="112"/>
      <c r="N980" s="112"/>
      <c r="O980" s="112"/>
      <c r="P980" s="112"/>
      <c r="Q980" s="112"/>
      <c r="R980" s="112"/>
      <c r="S980" s="112"/>
      <c r="T980" s="112"/>
      <c r="U980" s="112"/>
      <c r="V980" s="112"/>
      <c r="W980" s="112"/>
      <c r="X980" s="112"/>
      <c r="Y980" s="112"/>
      <c r="Z980" s="112"/>
    </row>
    <row r="981" spans="1:26" ht="13.5" customHeight="1">
      <c r="A981" s="112"/>
      <c r="B981" s="112"/>
      <c r="C981" s="112"/>
      <c r="D981" s="112"/>
      <c r="E981" s="28"/>
      <c r="F981" s="112"/>
      <c r="G981" s="243"/>
      <c r="H981" s="112"/>
      <c r="I981" s="112"/>
      <c r="J981" s="112"/>
      <c r="K981" s="112"/>
      <c r="L981" s="112"/>
      <c r="M981" s="112"/>
      <c r="N981" s="112"/>
      <c r="O981" s="112"/>
      <c r="P981" s="112"/>
      <c r="Q981" s="112"/>
      <c r="R981" s="112"/>
      <c r="S981" s="112"/>
      <c r="T981" s="112"/>
      <c r="U981" s="112"/>
      <c r="V981" s="112"/>
      <c r="W981" s="112"/>
      <c r="X981" s="112"/>
      <c r="Y981" s="112"/>
      <c r="Z981" s="112"/>
    </row>
    <row r="982" spans="1:26" ht="13.5" customHeight="1">
      <c r="A982" s="112"/>
      <c r="B982" s="112"/>
      <c r="C982" s="112"/>
      <c r="D982" s="112"/>
      <c r="E982" s="28"/>
      <c r="F982" s="112"/>
      <c r="G982" s="243"/>
      <c r="H982" s="112"/>
      <c r="I982" s="112"/>
      <c r="J982" s="112"/>
      <c r="K982" s="112"/>
      <c r="L982" s="112"/>
      <c r="M982" s="112"/>
      <c r="N982" s="112"/>
      <c r="O982" s="112"/>
      <c r="P982" s="112"/>
      <c r="Q982" s="112"/>
      <c r="R982" s="112"/>
      <c r="S982" s="112"/>
      <c r="T982" s="112"/>
      <c r="U982" s="112"/>
      <c r="V982" s="112"/>
      <c r="W982" s="112"/>
      <c r="X982" s="112"/>
      <c r="Y982" s="112"/>
      <c r="Z982" s="112"/>
    </row>
    <row r="983" spans="1:26" ht="13.5" customHeight="1">
      <c r="A983" s="112"/>
      <c r="B983" s="112"/>
      <c r="C983" s="112"/>
      <c r="D983" s="112"/>
      <c r="E983" s="28"/>
      <c r="F983" s="112"/>
      <c r="G983" s="243"/>
      <c r="H983" s="112"/>
      <c r="I983" s="112"/>
      <c r="J983" s="112"/>
      <c r="K983" s="112"/>
      <c r="L983" s="112"/>
      <c r="M983" s="112"/>
      <c r="N983" s="112"/>
      <c r="O983" s="112"/>
      <c r="P983" s="112"/>
      <c r="Q983" s="112"/>
      <c r="R983" s="112"/>
      <c r="S983" s="112"/>
      <c r="T983" s="112"/>
      <c r="U983" s="112"/>
      <c r="V983" s="112"/>
      <c r="W983" s="112"/>
      <c r="X983" s="112"/>
      <c r="Y983" s="112"/>
      <c r="Z983" s="112"/>
    </row>
    <row r="984" spans="1:26" ht="13.5" customHeight="1">
      <c r="A984" s="112"/>
      <c r="B984" s="112"/>
      <c r="C984" s="112"/>
      <c r="D984" s="112"/>
      <c r="E984" s="28"/>
      <c r="F984" s="112"/>
      <c r="G984" s="243"/>
      <c r="H984" s="112"/>
      <c r="I984" s="112"/>
      <c r="J984" s="112"/>
      <c r="K984" s="112"/>
      <c r="L984" s="112"/>
      <c r="M984" s="112"/>
      <c r="N984" s="112"/>
      <c r="O984" s="112"/>
      <c r="P984" s="112"/>
      <c r="Q984" s="112"/>
      <c r="R984" s="112"/>
      <c r="S984" s="112"/>
      <c r="T984" s="112"/>
      <c r="U984" s="112"/>
      <c r="V984" s="112"/>
      <c r="W984" s="112"/>
      <c r="X984" s="112"/>
      <c r="Y984" s="112"/>
      <c r="Z984" s="112"/>
    </row>
    <row r="985" spans="1:26" ht="13.5" customHeight="1">
      <c r="A985" s="112"/>
      <c r="B985" s="112"/>
      <c r="C985" s="112"/>
      <c r="D985" s="112"/>
      <c r="E985" s="28"/>
      <c r="F985" s="112"/>
      <c r="G985" s="243"/>
      <c r="H985" s="112"/>
      <c r="I985" s="112"/>
      <c r="J985" s="112"/>
      <c r="K985" s="112"/>
      <c r="L985" s="112"/>
      <c r="M985" s="112"/>
      <c r="N985" s="112"/>
      <c r="O985" s="112"/>
      <c r="P985" s="112"/>
      <c r="Q985" s="112"/>
      <c r="R985" s="112"/>
      <c r="S985" s="112"/>
      <c r="T985" s="112"/>
      <c r="U985" s="112"/>
      <c r="V985" s="112"/>
      <c r="W985" s="112"/>
      <c r="X985" s="112"/>
      <c r="Y985" s="112"/>
      <c r="Z985" s="112"/>
    </row>
    <row r="986" spans="1:26" ht="13.5" customHeight="1">
      <c r="A986" s="112"/>
      <c r="B986" s="112"/>
      <c r="C986" s="112"/>
      <c r="D986" s="112"/>
      <c r="E986" s="28"/>
      <c r="F986" s="112"/>
      <c r="G986" s="243"/>
      <c r="H986" s="112"/>
      <c r="I986" s="112"/>
      <c r="J986" s="112"/>
      <c r="K986" s="112"/>
      <c r="L986" s="112"/>
      <c r="M986" s="112"/>
      <c r="N986" s="112"/>
      <c r="O986" s="112"/>
      <c r="P986" s="112"/>
      <c r="Q986" s="112"/>
      <c r="R986" s="112"/>
      <c r="S986" s="112"/>
      <c r="T986" s="112"/>
      <c r="U986" s="112"/>
      <c r="V986" s="112"/>
      <c r="W986" s="112"/>
      <c r="X986" s="112"/>
      <c r="Y986" s="112"/>
      <c r="Z986" s="112"/>
    </row>
    <row r="987" spans="1:26" ht="13.5" customHeight="1">
      <c r="A987" s="112"/>
      <c r="B987" s="112"/>
      <c r="C987" s="112"/>
      <c r="D987" s="112"/>
      <c r="E987" s="28"/>
      <c r="F987" s="112"/>
      <c r="G987" s="243"/>
      <c r="H987" s="112"/>
      <c r="I987" s="112"/>
      <c r="J987" s="112"/>
      <c r="K987" s="112"/>
      <c r="L987" s="112"/>
      <c r="M987" s="112"/>
      <c r="N987" s="112"/>
      <c r="O987" s="112"/>
      <c r="P987" s="112"/>
      <c r="Q987" s="112"/>
      <c r="R987" s="112"/>
      <c r="S987" s="112"/>
      <c r="T987" s="112"/>
      <c r="U987" s="112"/>
      <c r="V987" s="112"/>
      <c r="W987" s="112"/>
      <c r="X987" s="112"/>
      <c r="Y987" s="112"/>
      <c r="Z987" s="112"/>
    </row>
    <row r="988" spans="1:26" ht="13.5" customHeight="1">
      <c r="A988" s="112"/>
      <c r="B988" s="112"/>
      <c r="C988" s="112"/>
      <c r="D988" s="112"/>
      <c r="E988" s="28"/>
      <c r="F988" s="112"/>
      <c r="G988" s="243"/>
      <c r="H988" s="112"/>
      <c r="I988" s="112"/>
      <c r="J988" s="112"/>
      <c r="K988" s="112"/>
      <c r="L988" s="112"/>
      <c r="M988" s="112"/>
      <c r="N988" s="112"/>
      <c r="O988" s="112"/>
      <c r="P988" s="112"/>
      <c r="Q988" s="112"/>
      <c r="R988" s="112"/>
      <c r="S988" s="112"/>
      <c r="T988" s="112"/>
      <c r="U988" s="112"/>
      <c r="V988" s="112"/>
      <c r="W988" s="112"/>
      <c r="X988" s="112"/>
      <c r="Y988" s="112"/>
      <c r="Z988" s="112"/>
    </row>
    <row r="989" spans="1:26" ht="13.5" customHeight="1">
      <c r="A989" s="112"/>
      <c r="B989" s="112"/>
      <c r="C989" s="112"/>
      <c r="D989" s="112"/>
      <c r="E989" s="28"/>
      <c r="F989" s="112"/>
      <c r="G989" s="243"/>
      <c r="H989" s="112"/>
      <c r="I989" s="112"/>
      <c r="J989" s="112"/>
      <c r="K989" s="112"/>
      <c r="L989" s="112"/>
      <c r="M989" s="112"/>
      <c r="N989" s="112"/>
      <c r="O989" s="112"/>
      <c r="P989" s="112"/>
      <c r="Q989" s="112"/>
      <c r="R989" s="112"/>
      <c r="S989" s="112"/>
      <c r="T989" s="112"/>
      <c r="U989" s="112"/>
      <c r="V989" s="112"/>
      <c r="W989" s="112"/>
      <c r="X989" s="112"/>
      <c r="Y989" s="112"/>
      <c r="Z989" s="112"/>
    </row>
    <row r="990" spans="1:26" ht="13.5" customHeight="1">
      <c r="A990" s="112"/>
      <c r="B990" s="112"/>
      <c r="C990" s="112"/>
      <c r="D990" s="112"/>
      <c r="E990" s="28"/>
      <c r="F990" s="112"/>
      <c r="G990" s="243"/>
      <c r="H990" s="112"/>
      <c r="I990" s="112"/>
      <c r="J990" s="112"/>
      <c r="K990" s="112"/>
      <c r="L990" s="112"/>
      <c r="M990" s="112"/>
      <c r="N990" s="112"/>
      <c r="O990" s="112"/>
      <c r="P990" s="112"/>
      <c r="Q990" s="112"/>
      <c r="R990" s="112"/>
      <c r="S990" s="112"/>
      <c r="T990" s="112"/>
      <c r="U990" s="112"/>
      <c r="V990" s="112"/>
      <c r="W990" s="112"/>
      <c r="X990" s="112"/>
      <c r="Y990" s="112"/>
      <c r="Z990" s="112"/>
    </row>
    <row r="991" spans="1:26" ht="13.5" customHeight="1">
      <c r="A991" s="112"/>
      <c r="B991" s="112"/>
      <c r="C991" s="112"/>
      <c r="D991" s="112"/>
      <c r="E991" s="28"/>
      <c r="F991" s="112"/>
      <c r="G991" s="243"/>
      <c r="H991" s="112"/>
      <c r="I991" s="112"/>
      <c r="J991" s="112"/>
      <c r="K991" s="112"/>
      <c r="L991" s="112"/>
      <c r="M991" s="112"/>
      <c r="N991" s="112"/>
      <c r="O991" s="112"/>
      <c r="P991" s="112"/>
      <c r="Q991" s="112"/>
      <c r="R991" s="112"/>
      <c r="S991" s="112"/>
      <c r="T991" s="112"/>
      <c r="U991" s="112"/>
      <c r="V991" s="112"/>
      <c r="W991" s="112"/>
      <c r="X991" s="112"/>
      <c r="Y991" s="112"/>
      <c r="Z991" s="112"/>
    </row>
    <row r="992" spans="1:26" ht="13.5" customHeight="1">
      <c r="A992" s="112"/>
      <c r="B992" s="112"/>
      <c r="C992" s="112"/>
      <c r="D992" s="112"/>
      <c r="E992" s="28"/>
      <c r="F992" s="112"/>
      <c r="G992" s="243"/>
      <c r="H992" s="112"/>
      <c r="I992" s="112"/>
      <c r="J992" s="112"/>
      <c r="K992" s="112"/>
      <c r="L992" s="112"/>
      <c r="M992" s="112"/>
      <c r="N992" s="112"/>
      <c r="O992" s="112"/>
      <c r="P992" s="112"/>
      <c r="Q992" s="112"/>
      <c r="R992" s="112"/>
      <c r="S992" s="112"/>
      <c r="T992" s="112"/>
      <c r="U992" s="112"/>
      <c r="V992" s="112"/>
      <c r="W992" s="112"/>
      <c r="X992" s="112"/>
      <c r="Y992" s="112"/>
      <c r="Z992" s="112"/>
    </row>
    <row r="993" spans="1:26" ht="13.5" customHeight="1">
      <c r="A993" s="112"/>
      <c r="B993" s="112"/>
      <c r="C993" s="112"/>
      <c r="D993" s="112"/>
      <c r="E993" s="28"/>
      <c r="F993" s="112"/>
      <c r="G993" s="243"/>
      <c r="H993" s="112"/>
      <c r="I993" s="112"/>
      <c r="J993" s="112"/>
      <c r="K993" s="112"/>
      <c r="L993" s="112"/>
      <c r="M993" s="112"/>
      <c r="N993" s="112"/>
      <c r="O993" s="112"/>
      <c r="P993" s="112"/>
      <c r="Q993" s="112"/>
      <c r="R993" s="112"/>
      <c r="S993" s="112"/>
      <c r="T993" s="112"/>
      <c r="U993" s="112"/>
      <c r="V993" s="112"/>
      <c r="W993" s="112"/>
      <c r="X993" s="112"/>
      <c r="Y993" s="112"/>
      <c r="Z993" s="112"/>
    </row>
    <row r="994" spans="1:26" ht="13.5" customHeight="1">
      <c r="A994" s="112"/>
      <c r="B994" s="112"/>
      <c r="C994" s="112"/>
      <c r="D994" s="112"/>
      <c r="E994" s="28"/>
      <c r="F994" s="112"/>
      <c r="G994" s="243"/>
      <c r="H994" s="112"/>
      <c r="I994" s="112"/>
      <c r="J994" s="112"/>
      <c r="K994" s="112"/>
      <c r="L994" s="112"/>
      <c r="M994" s="112"/>
      <c r="N994" s="112"/>
      <c r="O994" s="112"/>
      <c r="P994" s="112"/>
      <c r="Q994" s="112"/>
      <c r="R994" s="112"/>
      <c r="S994" s="112"/>
      <c r="T994" s="112"/>
      <c r="U994" s="112"/>
      <c r="V994" s="112"/>
      <c r="W994" s="112"/>
      <c r="X994" s="112"/>
      <c r="Y994" s="112"/>
      <c r="Z994" s="112"/>
    </row>
    <row r="995" spans="1:26" ht="13.5" customHeight="1">
      <c r="A995" s="112"/>
      <c r="B995" s="112"/>
      <c r="C995" s="112"/>
      <c r="D995" s="112"/>
      <c r="E995" s="28"/>
      <c r="F995" s="112"/>
      <c r="G995" s="243"/>
      <c r="H995" s="112"/>
      <c r="I995" s="112"/>
      <c r="J995" s="112"/>
      <c r="K995" s="112"/>
      <c r="L995" s="112"/>
      <c r="M995" s="112"/>
      <c r="N995" s="112"/>
      <c r="O995" s="112"/>
      <c r="P995" s="112"/>
      <c r="Q995" s="112"/>
      <c r="R995" s="112"/>
      <c r="S995" s="112"/>
      <c r="T995" s="112"/>
      <c r="U995" s="112"/>
      <c r="V995" s="112"/>
      <c r="W995" s="112"/>
      <c r="X995" s="112"/>
      <c r="Y995" s="112"/>
      <c r="Z995" s="112"/>
    </row>
    <row r="996" spans="1:26" ht="13.5" customHeight="1">
      <c r="A996" s="112"/>
      <c r="B996" s="112"/>
      <c r="C996" s="112"/>
      <c r="D996" s="112"/>
      <c r="E996" s="28"/>
      <c r="F996" s="112"/>
      <c r="G996" s="243"/>
      <c r="H996" s="112"/>
      <c r="I996" s="112"/>
      <c r="J996" s="112"/>
      <c r="K996" s="112"/>
      <c r="L996" s="112"/>
      <c r="M996" s="112"/>
      <c r="N996" s="112"/>
      <c r="O996" s="112"/>
      <c r="P996" s="112"/>
      <c r="Q996" s="112"/>
      <c r="R996" s="112"/>
      <c r="S996" s="112"/>
      <c r="T996" s="112"/>
      <c r="U996" s="112"/>
      <c r="V996" s="112"/>
      <c r="W996" s="112"/>
      <c r="X996" s="112"/>
      <c r="Y996" s="112"/>
      <c r="Z996" s="112"/>
    </row>
    <row r="997" spans="1:26" ht="13.5" customHeight="1">
      <c r="A997" s="112"/>
      <c r="B997" s="112"/>
      <c r="C997" s="112"/>
      <c r="D997" s="112"/>
      <c r="E997" s="28"/>
      <c r="F997" s="112"/>
      <c r="G997" s="243"/>
      <c r="H997" s="112"/>
      <c r="I997" s="112"/>
      <c r="J997" s="112"/>
      <c r="K997" s="112"/>
      <c r="L997" s="112"/>
      <c r="M997" s="112"/>
      <c r="N997" s="112"/>
      <c r="O997" s="112"/>
      <c r="P997" s="112"/>
      <c r="Q997" s="112"/>
      <c r="R997" s="112"/>
      <c r="S997" s="112"/>
      <c r="T997" s="112"/>
      <c r="U997" s="112"/>
      <c r="V997" s="112"/>
      <c r="W997" s="112"/>
      <c r="X997" s="112"/>
      <c r="Y997" s="112"/>
      <c r="Z997" s="112"/>
    </row>
    <row r="998" spans="1:26" ht="13.5" customHeight="1">
      <c r="A998" s="112"/>
      <c r="B998" s="112"/>
      <c r="C998" s="112"/>
      <c r="D998" s="112"/>
      <c r="E998" s="28"/>
      <c r="F998" s="112"/>
      <c r="G998" s="243"/>
      <c r="H998" s="112"/>
      <c r="I998" s="112"/>
      <c r="J998" s="112"/>
      <c r="K998" s="112"/>
      <c r="L998" s="112"/>
      <c r="M998" s="112"/>
      <c r="N998" s="112"/>
      <c r="O998" s="112"/>
      <c r="P998" s="112"/>
      <c r="Q998" s="112"/>
      <c r="R998" s="112"/>
      <c r="S998" s="112"/>
      <c r="T998" s="112"/>
      <c r="U998" s="112"/>
      <c r="V998" s="112"/>
      <c r="W998" s="112"/>
      <c r="X998" s="112"/>
      <c r="Y998" s="112"/>
      <c r="Z998" s="112"/>
    </row>
    <row r="999" spans="1:26" ht="13.5" customHeight="1">
      <c r="A999" s="112"/>
      <c r="B999" s="112"/>
      <c r="C999" s="112"/>
      <c r="D999" s="112"/>
      <c r="E999" s="28"/>
      <c r="F999" s="112"/>
      <c r="G999" s="243"/>
      <c r="H999" s="112"/>
      <c r="I999" s="112"/>
      <c r="J999" s="112"/>
      <c r="K999" s="112"/>
      <c r="L999" s="112"/>
      <c r="M999" s="112"/>
      <c r="N999" s="112"/>
      <c r="O999" s="112"/>
      <c r="P999" s="112"/>
      <c r="Q999" s="112"/>
      <c r="R999" s="112"/>
      <c r="S999" s="112"/>
      <c r="T999" s="112"/>
      <c r="U999" s="112"/>
      <c r="V999" s="112"/>
      <c r="W999" s="112"/>
      <c r="X999" s="112"/>
      <c r="Y999" s="112"/>
      <c r="Z999" s="112"/>
    </row>
    <row r="1000" spans="1:26" ht="13.5" customHeight="1">
      <c r="A1000" s="112"/>
      <c r="B1000" s="112"/>
      <c r="C1000" s="112"/>
      <c r="D1000" s="112"/>
      <c r="E1000" s="28"/>
      <c r="F1000" s="112"/>
      <c r="G1000" s="243"/>
      <c r="H1000" s="112"/>
      <c r="I1000" s="112"/>
      <c r="J1000" s="112"/>
      <c r="K1000" s="112"/>
      <c r="L1000" s="112"/>
      <c r="M1000" s="112"/>
      <c r="N1000" s="112"/>
      <c r="O1000" s="112"/>
      <c r="P1000" s="112"/>
      <c r="Q1000" s="112"/>
      <c r="R1000" s="112"/>
      <c r="S1000" s="112"/>
      <c r="T1000" s="112"/>
      <c r="U1000" s="112"/>
      <c r="V1000" s="112"/>
      <c r="W1000" s="112"/>
      <c r="X1000" s="112"/>
      <c r="Y1000" s="112"/>
      <c r="Z1000" s="112"/>
    </row>
  </sheetData>
  <mergeCells count="40">
    <mergeCell ref="C126:C131"/>
    <mergeCell ref="D127:D128"/>
    <mergeCell ref="D129:D130"/>
    <mergeCell ref="D36:D38"/>
    <mergeCell ref="D39:D40"/>
    <mergeCell ref="C44:C125"/>
    <mergeCell ref="D45:D48"/>
    <mergeCell ref="D49:D55"/>
    <mergeCell ref="D56:D70"/>
    <mergeCell ref="D71:D94"/>
    <mergeCell ref="D95:D102"/>
    <mergeCell ref="D103:D113"/>
    <mergeCell ref="I103:I113"/>
    <mergeCell ref="D114:D116"/>
    <mergeCell ref="D120:D125"/>
    <mergeCell ref="H120:H125"/>
    <mergeCell ref="H73:H77"/>
    <mergeCell ref="H79:H84"/>
    <mergeCell ref="H85:H86"/>
    <mergeCell ref="C5:C6"/>
    <mergeCell ref="B7:B35"/>
    <mergeCell ref="C7:C30"/>
    <mergeCell ref="D10:D19"/>
    <mergeCell ref="D20:D28"/>
    <mergeCell ref="C31:C43"/>
    <mergeCell ref="D31:D35"/>
    <mergeCell ref="H49:H50"/>
    <mergeCell ref="H56:H59"/>
    <mergeCell ref="H61:H64"/>
    <mergeCell ref="F65:I65"/>
    <mergeCell ref="H66:H69"/>
    <mergeCell ref="J5:J6"/>
    <mergeCell ref="L8:M8"/>
    <mergeCell ref="C3:J3"/>
    <mergeCell ref="D5:D6"/>
    <mergeCell ref="E5:F6"/>
    <mergeCell ref="G5:G6"/>
    <mergeCell ref="H5:H6"/>
    <mergeCell ref="I5:I6"/>
    <mergeCell ref="D7:D9"/>
  </mergeCells>
  <conditionalFormatting sqref="G7:G9 G12:G13 G15:G64 G66:G92 G94:G100 G102:G110 G117:G128 G132">
    <cfRule type="cellIs" dxfId="69" priority="1" operator="between">
      <formula>81</formula>
      <formula>100</formula>
    </cfRule>
  </conditionalFormatting>
  <conditionalFormatting sqref="G7:G9 G12:G13 G15:G64 G66:G92 G94:G100 G102:G110 G117:G128 G132">
    <cfRule type="cellIs" dxfId="68" priority="2" operator="between">
      <formula>61</formula>
      <formula>80</formula>
    </cfRule>
  </conditionalFormatting>
  <conditionalFormatting sqref="G7:G9 G12:G13 G15:G64 G66:G92 G94:G100 G102:G110 G117:G128 G132">
    <cfRule type="cellIs" dxfId="67" priority="3" operator="between">
      <formula>41</formula>
      <formula>60</formula>
    </cfRule>
  </conditionalFormatting>
  <conditionalFormatting sqref="G7:G9 G12:G13 G15:G64 G66:G92 G94:G100 G102:G110 G117:G128 G132">
    <cfRule type="cellIs" dxfId="66" priority="4" operator="between">
      <formula>21</formula>
      <formula>40</formula>
    </cfRule>
  </conditionalFormatting>
  <conditionalFormatting sqref="G7:G9 G12:G13 G15:G64 G66:G92 G94:G100 G102:G110 G117:G128 G132">
    <cfRule type="cellIs" dxfId="65" priority="5" operator="between">
      <formula>1</formula>
      <formula>20</formula>
    </cfRule>
  </conditionalFormatting>
  <conditionalFormatting sqref="G93">
    <cfRule type="cellIs" dxfId="64" priority="6" operator="between">
      <formula>81</formula>
      <formula>100</formula>
    </cfRule>
  </conditionalFormatting>
  <conditionalFormatting sqref="G93">
    <cfRule type="cellIs" dxfId="63" priority="7" operator="between">
      <formula>61</formula>
      <formula>80</formula>
    </cfRule>
  </conditionalFormatting>
  <conditionalFormatting sqref="G93">
    <cfRule type="cellIs" dxfId="62" priority="8" operator="between">
      <formula>41</formula>
      <formula>60</formula>
    </cfRule>
  </conditionalFormatting>
  <conditionalFormatting sqref="G93">
    <cfRule type="cellIs" dxfId="61" priority="9" operator="between">
      <formula>21</formula>
      <formula>40</formula>
    </cfRule>
  </conditionalFormatting>
  <conditionalFormatting sqref="G93">
    <cfRule type="cellIs" dxfId="60" priority="10" operator="between">
      <formula>1</formula>
      <formula>20</formula>
    </cfRule>
  </conditionalFormatting>
  <conditionalFormatting sqref="G101">
    <cfRule type="cellIs" dxfId="59" priority="11" operator="between">
      <formula>81</formula>
      <formula>100</formula>
    </cfRule>
  </conditionalFormatting>
  <conditionalFormatting sqref="G101">
    <cfRule type="cellIs" dxfId="58" priority="12" operator="between">
      <formula>61</formula>
      <formula>80</formula>
    </cfRule>
  </conditionalFormatting>
  <conditionalFormatting sqref="G101">
    <cfRule type="cellIs" dxfId="57" priority="13" operator="between">
      <formula>41</formula>
      <formula>60</formula>
    </cfRule>
  </conditionalFormatting>
  <conditionalFormatting sqref="G101">
    <cfRule type="cellIs" dxfId="56" priority="14" operator="between">
      <formula>21</formula>
      <formula>40</formula>
    </cfRule>
  </conditionalFormatting>
  <conditionalFormatting sqref="G101">
    <cfRule type="cellIs" dxfId="55" priority="15" operator="between">
      <formula>1</formula>
      <formula>20</formula>
    </cfRule>
  </conditionalFormatting>
  <conditionalFormatting sqref="G111 G113">
    <cfRule type="cellIs" dxfId="54" priority="16" operator="between">
      <formula>81</formula>
      <formula>100</formula>
    </cfRule>
  </conditionalFormatting>
  <conditionalFormatting sqref="G111 G113">
    <cfRule type="cellIs" dxfId="53" priority="17" operator="between">
      <formula>61</formula>
      <formula>80</formula>
    </cfRule>
  </conditionalFormatting>
  <conditionalFormatting sqref="G111 G113">
    <cfRule type="cellIs" dxfId="52" priority="18" operator="between">
      <formula>41</formula>
      <formula>60</formula>
    </cfRule>
  </conditionalFormatting>
  <conditionalFormatting sqref="G111 G113">
    <cfRule type="cellIs" dxfId="51" priority="19" operator="between">
      <formula>21</formula>
      <formula>40</formula>
    </cfRule>
  </conditionalFormatting>
  <conditionalFormatting sqref="G111 G113">
    <cfRule type="cellIs" dxfId="50" priority="20" operator="between">
      <formula>1</formula>
      <formula>20</formula>
    </cfRule>
  </conditionalFormatting>
  <conditionalFormatting sqref="G129">
    <cfRule type="cellIs" dxfId="49" priority="21" operator="between">
      <formula>81</formula>
      <formula>100</formula>
    </cfRule>
  </conditionalFormatting>
  <conditionalFormatting sqref="G129">
    <cfRule type="cellIs" dxfId="48" priority="22" operator="between">
      <formula>61</formula>
      <formula>80</formula>
    </cfRule>
  </conditionalFormatting>
  <conditionalFormatting sqref="G129">
    <cfRule type="cellIs" dxfId="47" priority="23" operator="between">
      <formula>41</formula>
      <formula>60</formula>
    </cfRule>
  </conditionalFormatting>
  <conditionalFormatting sqref="G129">
    <cfRule type="cellIs" dxfId="46" priority="24" operator="between">
      <formula>21</formula>
      <formula>40</formula>
    </cfRule>
  </conditionalFormatting>
  <conditionalFormatting sqref="G129">
    <cfRule type="cellIs" dxfId="45" priority="25" operator="between">
      <formula>1</formula>
      <formula>20</formula>
    </cfRule>
  </conditionalFormatting>
  <conditionalFormatting sqref="G130">
    <cfRule type="cellIs" dxfId="44" priority="26" operator="between">
      <formula>81</formula>
      <formula>100</formula>
    </cfRule>
  </conditionalFormatting>
  <conditionalFormatting sqref="G130">
    <cfRule type="cellIs" dxfId="43" priority="27" operator="between">
      <formula>61</formula>
      <formula>80</formula>
    </cfRule>
  </conditionalFormatting>
  <conditionalFormatting sqref="G130">
    <cfRule type="cellIs" dxfId="42" priority="28" operator="between">
      <formula>41</formula>
      <formula>60</formula>
    </cfRule>
  </conditionalFormatting>
  <conditionalFormatting sqref="G130">
    <cfRule type="cellIs" dxfId="41" priority="29" operator="between">
      <formula>21</formula>
      <formula>40</formula>
    </cfRule>
  </conditionalFormatting>
  <conditionalFormatting sqref="G130">
    <cfRule type="cellIs" dxfId="40" priority="30" operator="between">
      <formula>1</formula>
      <formula>20</formula>
    </cfRule>
  </conditionalFormatting>
  <conditionalFormatting sqref="G131">
    <cfRule type="cellIs" dxfId="39" priority="31" operator="between">
      <formula>81</formula>
      <formula>100</formula>
    </cfRule>
  </conditionalFormatting>
  <conditionalFormatting sqref="G131">
    <cfRule type="cellIs" dxfId="38" priority="32" operator="between">
      <formula>61</formula>
      <formula>80</formula>
    </cfRule>
  </conditionalFormatting>
  <conditionalFormatting sqref="G131">
    <cfRule type="cellIs" dxfId="37" priority="33" operator="between">
      <formula>41</formula>
      <formula>60</formula>
    </cfRule>
  </conditionalFormatting>
  <conditionalFormatting sqref="G131">
    <cfRule type="cellIs" dxfId="36" priority="34" operator="between">
      <formula>21</formula>
      <formula>40</formula>
    </cfRule>
  </conditionalFormatting>
  <conditionalFormatting sqref="G131">
    <cfRule type="cellIs" dxfId="35" priority="35" operator="between">
      <formula>1</formula>
      <formula>20</formula>
    </cfRule>
  </conditionalFormatting>
  <conditionalFormatting sqref="G14">
    <cfRule type="cellIs" dxfId="34" priority="36" operator="between">
      <formula>81</formula>
      <formula>100</formula>
    </cfRule>
  </conditionalFormatting>
  <conditionalFormatting sqref="G14">
    <cfRule type="cellIs" dxfId="33" priority="37" operator="between">
      <formula>61</formula>
      <formula>80</formula>
    </cfRule>
  </conditionalFormatting>
  <conditionalFormatting sqref="G14">
    <cfRule type="cellIs" dxfId="32" priority="38" operator="between">
      <formula>41</formula>
      <formula>60</formula>
    </cfRule>
  </conditionalFormatting>
  <conditionalFormatting sqref="G14">
    <cfRule type="cellIs" dxfId="31" priority="39" operator="between">
      <formula>21</formula>
      <formula>40</formula>
    </cfRule>
  </conditionalFormatting>
  <conditionalFormatting sqref="G14">
    <cfRule type="cellIs" dxfId="30" priority="40" operator="between">
      <formula>1</formula>
      <formula>20</formula>
    </cfRule>
  </conditionalFormatting>
  <conditionalFormatting sqref="G112">
    <cfRule type="cellIs" dxfId="29" priority="41" operator="between">
      <formula>81</formula>
      <formula>100</formula>
    </cfRule>
  </conditionalFormatting>
  <conditionalFormatting sqref="G112">
    <cfRule type="cellIs" dxfId="28" priority="42" operator="between">
      <formula>61</formula>
      <formula>80</formula>
    </cfRule>
  </conditionalFormatting>
  <conditionalFormatting sqref="G112">
    <cfRule type="cellIs" dxfId="27" priority="43" operator="between">
      <formula>41</formula>
      <formula>60</formula>
    </cfRule>
  </conditionalFormatting>
  <conditionalFormatting sqref="G112">
    <cfRule type="cellIs" dxfId="26" priority="44" operator="between">
      <formula>21</formula>
      <formula>40</formula>
    </cfRule>
  </conditionalFormatting>
  <conditionalFormatting sqref="G112">
    <cfRule type="cellIs" dxfId="25" priority="45" operator="between">
      <formula>1</formula>
      <formula>20</formula>
    </cfRule>
  </conditionalFormatting>
  <conditionalFormatting sqref="G10">
    <cfRule type="cellIs" dxfId="24" priority="46" operator="between">
      <formula>81</formula>
      <formula>100</formula>
    </cfRule>
  </conditionalFormatting>
  <conditionalFormatting sqref="G10">
    <cfRule type="cellIs" dxfId="23" priority="47" operator="between">
      <formula>61</formula>
      <formula>80</formula>
    </cfRule>
  </conditionalFormatting>
  <conditionalFormatting sqref="G10">
    <cfRule type="cellIs" dxfId="22" priority="48" operator="between">
      <formula>41</formula>
      <formula>60</formula>
    </cfRule>
  </conditionalFormatting>
  <conditionalFormatting sqref="G10">
    <cfRule type="cellIs" dxfId="21" priority="49" operator="between">
      <formula>21</formula>
      <formula>40</formula>
    </cfRule>
  </conditionalFormatting>
  <conditionalFormatting sqref="G10">
    <cfRule type="cellIs" dxfId="20" priority="50" operator="between">
      <formula>1</formula>
      <formula>20</formula>
    </cfRule>
  </conditionalFormatting>
  <conditionalFormatting sqref="G11">
    <cfRule type="cellIs" dxfId="19" priority="51" operator="between">
      <formula>81</formula>
      <formula>100</formula>
    </cfRule>
  </conditionalFormatting>
  <conditionalFormatting sqref="G11">
    <cfRule type="cellIs" dxfId="18" priority="52" operator="between">
      <formula>61</formula>
      <formula>80</formula>
    </cfRule>
  </conditionalFormatting>
  <conditionalFormatting sqref="G11">
    <cfRule type="cellIs" dxfId="17" priority="53" operator="between">
      <formula>41</formula>
      <formula>60</formula>
    </cfRule>
  </conditionalFormatting>
  <conditionalFormatting sqref="G11">
    <cfRule type="cellIs" dxfId="16" priority="54" operator="between">
      <formula>21</formula>
      <formula>40</formula>
    </cfRule>
  </conditionalFormatting>
  <conditionalFormatting sqref="G11">
    <cfRule type="cellIs" dxfId="15" priority="55" operator="between">
      <formula>1</formula>
      <formula>20</formula>
    </cfRule>
  </conditionalFormatting>
  <conditionalFormatting sqref="G116">
    <cfRule type="cellIs" dxfId="14" priority="56" operator="between">
      <formula>81</formula>
      <formula>100</formula>
    </cfRule>
  </conditionalFormatting>
  <conditionalFormatting sqref="G116">
    <cfRule type="cellIs" dxfId="13" priority="57" operator="between">
      <formula>61</formula>
      <formula>80</formula>
    </cfRule>
  </conditionalFormatting>
  <conditionalFormatting sqref="G116">
    <cfRule type="cellIs" dxfId="12" priority="58" operator="between">
      <formula>41</formula>
      <formula>60</formula>
    </cfRule>
  </conditionalFormatting>
  <conditionalFormatting sqref="G116">
    <cfRule type="cellIs" dxfId="11" priority="59" operator="between">
      <formula>21</formula>
      <formula>40</formula>
    </cfRule>
  </conditionalFormatting>
  <conditionalFormatting sqref="G116">
    <cfRule type="cellIs" dxfId="10" priority="60" operator="between">
      <formula>1</formula>
      <formula>20</formula>
    </cfRule>
  </conditionalFormatting>
  <conditionalFormatting sqref="G114">
    <cfRule type="cellIs" dxfId="9" priority="61" operator="between">
      <formula>81</formula>
      <formula>100</formula>
    </cfRule>
  </conditionalFormatting>
  <conditionalFormatting sqref="G114">
    <cfRule type="cellIs" dxfId="8" priority="62" operator="between">
      <formula>61</formula>
      <formula>80</formula>
    </cfRule>
  </conditionalFormatting>
  <conditionalFormatting sqref="G114">
    <cfRule type="cellIs" dxfId="7" priority="63" operator="between">
      <formula>41</formula>
      <formula>60</formula>
    </cfRule>
  </conditionalFormatting>
  <conditionalFormatting sqref="G114">
    <cfRule type="cellIs" dxfId="6" priority="64" operator="between">
      <formula>21</formula>
      <formula>40</formula>
    </cfRule>
  </conditionalFormatting>
  <conditionalFormatting sqref="G114">
    <cfRule type="cellIs" dxfId="5" priority="65" operator="between">
      <formula>1</formula>
      <formula>20</formula>
    </cfRule>
  </conditionalFormatting>
  <conditionalFormatting sqref="G115">
    <cfRule type="cellIs" dxfId="4" priority="66" operator="between">
      <formula>81</formula>
      <formula>100</formula>
    </cfRule>
  </conditionalFormatting>
  <conditionalFormatting sqref="G115">
    <cfRule type="cellIs" dxfId="3" priority="67" operator="between">
      <formula>61</formula>
      <formula>80</formula>
    </cfRule>
  </conditionalFormatting>
  <conditionalFormatting sqref="G115">
    <cfRule type="cellIs" dxfId="2" priority="68" operator="between">
      <formula>41</formula>
      <formula>60</formula>
    </cfRule>
  </conditionalFormatting>
  <conditionalFormatting sqref="G115">
    <cfRule type="cellIs" dxfId="1" priority="69" operator="between">
      <formula>21</formula>
      <formula>40</formula>
    </cfRule>
  </conditionalFormatting>
  <conditionalFormatting sqref="G115">
    <cfRule type="cellIs" dxfId="0" priority="70" operator="between">
      <formula>1</formula>
      <formula>20</formula>
    </cfRule>
  </conditionalFormatting>
  <dataValidations count="3">
    <dataValidation type="decimal" operator="equal" allowBlank="1" showErrorMessage="1" sqref="G11">
      <formula1>78941320121654500000</formula1>
    </dataValidation>
    <dataValidation type="decimal" operator="equal" allowBlank="1" showErrorMessage="1" sqref="A1:Z2 A3:C3 K3:Z3 A4:Z4 A5:E5 G5:Z5 A6:B6 K6:Z6 A7:Z7 E8:L8 N8:Z8 E9:Z9 D10:F10 E11:F11 H10:Z11 E12:Z19 D20:Z20 E21:Z28 D29:Z30 C31:Z31 A8:A35 E32:Z35 D36:Z36 E37:Z38 D39:G39 I39:Z39 E40:Z40 A36:B43 D41:Z43 A44:G44 D45:G45 I44:Z45 E46:Z48 D49:G49 E50:G50 I49:Z50 E51:Z55 D56:G56 E57:G59 I56:Z59 E60:Z60 E61:G64 I61:Z64 E65:F65 J65:Z65 E66:G69 I66:Z69 E70:Z70 D71:G71 J71:Z71 E72:G72 I72:Z72 E73:Z73 E74:G77 I74:Z77 E78:Z79 E80:G84 I80:Z84 E85:Z85 E86:G86 I86:Z86 E87:Z94 D95:Z95 E96:Z102 D103:G103 E104:H113 J103:Z113 D114:Z114 E115:Z116 D117:Z120 I121:Z122 J123:Z123 A45:B125 E121:G125 I124:Z125 A126:H126 D127:H127 J126:Z127 E128:Z128 D129:Z129 E130:Z130 A127:B131 D131:Z131 A132:Z1000">
      <formula1>27253034123005</formula1>
    </dataValidation>
    <dataValidation type="decimal" operator="equal" allowBlank="1" showErrorMessage="1" sqref="G10">
      <formula1>4.58964831356432E+24</formula1>
    </dataValidation>
  </dataValidations>
  <hyperlinks>
    <hyperlink ref="H93" r:id="rId1"/>
    <hyperlink ref="H96" r:id="rId2"/>
    <hyperlink ref="H101" r:id="rId3"/>
    <hyperlink ref="H117" r:id="rId4"/>
  </hyperlinks>
  <pageMargins left="0.7" right="0.7" top="0.75" bottom="0.75" header="0" footer="0"/>
  <pageSetup orientation="portrait"/>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cols>
    <col min="1" max="1" width="11.42578125" customWidth="1"/>
    <col min="2" max="2" width="4.5703125" customWidth="1"/>
    <col min="3" max="3" width="76" customWidth="1"/>
    <col min="4" max="4" width="11.42578125" customWidth="1"/>
    <col min="5" max="6" width="11.42578125" hidden="1" customWidth="1"/>
    <col min="7" max="26" width="10.7109375" customWidth="1"/>
  </cols>
  <sheetData>
    <row r="1" spans="1:26" ht="14.25" customHeight="1">
      <c r="A1" s="315"/>
      <c r="B1" s="315"/>
      <c r="C1" s="315"/>
      <c r="D1" s="315"/>
      <c r="E1" s="315"/>
      <c r="F1" s="315"/>
      <c r="G1" s="315"/>
      <c r="H1" s="315"/>
      <c r="I1" s="315"/>
      <c r="J1" s="315"/>
      <c r="K1" s="315"/>
      <c r="L1" s="315"/>
      <c r="M1" s="315"/>
      <c r="N1" s="315"/>
      <c r="O1" s="315"/>
      <c r="P1" s="315"/>
      <c r="Q1" s="315"/>
      <c r="R1" s="315"/>
      <c r="S1" s="315"/>
      <c r="T1" s="315"/>
      <c r="U1" s="315"/>
      <c r="V1" s="315"/>
      <c r="W1" s="315"/>
      <c r="X1" s="315"/>
      <c r="Y1" s="315"/>
      <c r="Z1" s="315"/>
    </row>
    <row r="2" spans="1:26" ht="30" customHeight="1">
      <c r="A2" s="315"/>
      <c r="B2" s="524" t="s">
        <v>1074</v>
      </c>
      <c r="C2" s="380"/>
      <c r="D2" s="315"/>
      <c r="E2" s="315"/>
      <c r="F2" s="315"/>
      <c r="G2" s="315"/>
      <c r="H2" s="315"/>
      <c r="I2" s="315"/>
      <c r="J2" s="315"/>
      <c r="K2" s="315"/>
      <c r="L2" s="315"/>
      <c r="M2" s="315"/>
      <c r="N2" s="315"/>
      <c r="O2" s="315"/>
      <c r="P2" s="315"/>
      <c r="Q2" s="315"/>
      <c r="R2" s="315"/>
      <c r="S2" s="315"/>
      <c r="T2" s="315"/>
      <c r="U2" s="315"/>
      <c r="V2" s="315"/>
      <c r="W2" s="315"/>
      <c r="X2" s="315"/>
      <c r="Y2" s="315"/>
      <c r="Z2" s="315"/>
    </row>
    <row r="3" spans="1:26" ht="3.75" customHeight="1">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row>
    <row r="4" spans="1:26" ht="14.25" customHeight="1">
      <c r="A4" s="315"/>
      <c r="B4" s="315" t="s">
        <v>1075</v>
      </c>
      <c r="C4" s="316" t="s">
        <v>1076</v>
      </c>
      <c r="D4" s="315"/>
      <c r="E4" s="315"/>
      <c r="F4" s="315"/>
      <c r="G4" s="315"/>
      <c r="H4" s="315"/>
      <c r="I4" s="315"/>
      <c r="J4" s="315"/>
      <c r="K4" s="315"/>
      <c r="L4" s="315"/>
      <c r="M4" s="315"/>
      <c r="N4" s="315"/>
      <c r="O4" s="315"/>
      <c r="P4" s="315"/>
      <c r="Q4" s="315"/>
      <c r="R4" s="315"/>
      <c r="S4" s="315"/>
      <c r="T4" s="315"/>
      <c r="U4" s="315"/>
      <c r="V4" s="315"/>
      <c r="W4" s="315"/>
      <c r="X4" s="315"/>
      <c r="Y4" s="315"/>
      <c r="Z4" s="315"/>
    </row>
    <row r="5" spans="1:26" ht="14.25" customHeight="1">
      <c r="A5" s="315"/>
      <c r="B5" s="315" t="s">
        <v>1077</v>
      </c>
      <c r="C5" s="316" t="s">
        <v>1078</v>
      </c>
      <c r="D5" s="315"/>
      <c r="E5" s="315"/>
      <c r="F5" s="315"/>
      <c r="G5" s="315"/>
      <c r="H5" s="315"/>
      <c r="I5" s="315"/>
      <c r="J5" s="315"/>
      <c r="K5" s="315"/>
      <c r="L5" s="315"/>
      <c r="M5" s="315"/>
      <c r="N5" s="315"/>
      <c r="O5" s="315"/>
      <c r="P5" s="315"/>
      <c r="Q5" s="315"/>
      <c r="R5" s="315"/>
      <c r="S5" s="315"/>
      <c r="T5" s="315"/>
      <c r="U5" s="315"/>
      <c r="V5" s="315"/>
      <c r="W5" s="315"/>
      <c r="X5" s="315"/>
      <c r="Y5" s="315"/>
      <c r="Z5" s="315"/>
    </row>
    <row r="6" spans="1:26" ht="14.25" customHeight="1">
      <c r="A6" s="315"/>
      <c r="B6" s="315" t="s">
        <v>1079</v>
      </c>
      <c r="C6" s="316" t="s">
        <v>1080</v>
      </c>
      <c r="D6" s="315"/>
      <c r="E6" s="315"/>
      <c r="F6" s="315"/>
      <c r="G6" s="315"/>
      <c r="H6" s="315"/>
      <c r="I6" s="315"/>
      <c r="J6" s="315"/>
      <c r="K6" s="315"/>
      <c r="L6" s="315"/>
      <c r="M6" s="315"/>
      <c r="N6" s="315"/>
      <c r="O6" s="315"/>
      <c r="P6" s="315"/>
      <c r="Q6" s="315"/>
      <c r="R6" s="315"/>
      <c r="S6" s="315"/>
      <c r="T6" s="315"/>
      <c r="U6" s="315"/>
      <c r="V6" s="315"/>
      <c r="W6" s="315"/>
      <c r="X6" s="315"/>
      <c r="Y6" s="315"/>
      <c r="Z6" s="315"/>
    </row>
    <row r="7" spans="1:26" ht="14.25" customHeight="1">
      <c r="A7" s="315"/>
      <c r="B7" s="315" t="s">
        <v>1081</v>
      </c>
      <c r="C7" s="316" t="s">
        <v>1082</v>
      </c>
      <c r="D7" s="315"/>
      <c r="E7" s="315"/>
      <c r="F7" s="315"/>
      <c r="G7" s="315"/>
      <c r="H7" s="315"/>
      <c r="I7" s="315"/>
      <c r="J7" s="315"/>
      <c r="K7" s="315"/>
      <c r="L7" s="315"/>
      <c r="M7" s="315"/>
      <c r="N7" s="315"/>
      <c r="O7" s="315"/>
      <c r="P7" s="315"/>
      <c r="Q7" s="315"/>
      <c r="R7" s="315"/>
      <c r="S7" s="315"/>
      <c r="T7" s="315"/>
      <c r="U7" s="315"/>
      <c r="V7" s="315"/>
      <c r="W7" s="315"/>
      <c r="X7" s="315"/>
      <c r="Y7" s="315"/>
      <c r="Z7" s="315"/>
    </row>
    <row r="8" spans="1:26" ht="14.25" customHeight="1">
      <c r="A8" s="315"/>
      <c r="B8" s="315" t="s">
        <v>1083</v>
      </c>
      <c r="C8" s="316" t="s">
        <v>1084</v>
      </c>
      <c r="D8" s="315"/>
      <c r="E8" s="315"/>
      <c r="F8" s="315"/>
      <c r="G8" s="315"/>
      <c r="H8" s="315"/>
      <c r="I8" s="315"/>
      <c r="J8" s="315"/>
      <c r="K8" s="315"/>
      <c r="L8" s="315"/>
      <c r="M8" s="315"/>
      <c r="N8" s="315"/>
      <c r="O8" s="315"/>
      <c r="P8" s="315"/>
      <c r="Q8" s="315"/>
      <c r="R8" s="315"/>
      <c r="S8" s="315"/>
      <c r="T8" s="315"/>
      <c r="U8" s="315"/>
      <c r="V8" s="315"/>
      <c r="W8" s="315"/>
      <c r="X8" s="315"/>
      <c r="Y8" s="315"/>
      <c r="Z8" s="315"/>
    </row>
    <row r="9" spans="1:26" ht="14.25" customHeight="1">
      <c r="A9" s="315"/>
      <c r="B9" s="315"/>
      <c r="C9" s="316"/>
      <c r="D9" s="315"/>
      <c r="E9" s="315"/>
      <c r="F9" s="315"/>
      <c r="G9" s="315"/>
      <c r="H9" s="315"/>
      <c r="I9" s="315"/>
      <c r="J9" s="315"/>
      <c r="K9" s="315"/>
      <c r="L9" s="315"/>
      <c r="M9" s="315"/>
      <c r="N9" s="315"/>
      <c r="O9" s="315"/>
      <c r="P9" s="315"/>
      <c r="Q9" s="315"/>
      <c r="R9" s="315"/>
      <c r="S9" s="315"/>
      <c r="T9" s="315"/>
      <c r="U9" s="315"/>
      <c r="V9" s="315"/>
      <c r="W9" s="315"/>
      <c r="X9" s="315"/>
      <c r="Y9" s="315"/>
      <c r="Z9" s="315"/>
    </row>
    <row r="10" spans="1:26" ht="14.25" customHeight="1">
      <c r="A10" s="315"/>
      <c r="B10" s="315"/>
      <c r="C10" s="316"/>
      <c r="D10" s="315"/>
      <c r="E10" s="315"/>
      <c r="F10" s="315"/>
      <c r="G10" s="315"/>
      <c r="H10" s="315"/>
      <c r="I10" s="315"/>
      <c r="J10" s="315"/>
      <c r="K10" s="315"/>
      <c r="L10" s="315"/>
      <c r="M10" s="315"/>
      <c r="N10" s="315"/>
      <c r="O10" s="315"/>
      <c r="P10" s="315"/>
      <c r="Q10" s="315"/>
      <c r="R10" s="315"/>
      <c r="S10" s="315"/>
      <c r="T10" s="315"/>
      <c r="U10" s="315"/>
      <c r="V10" s="315"/>
      <c r="W10" s="315"/>
      <c r="X10" s="315"/>
      <c r="Y10" s="315"/>
      <c r="Z10" s="315"/>
    </row>
    <row r="11" spans="1:26" ht="14.25" customHeight="1">
      <c r="A11" s="315"/>
      <c r="B11" s="315"/>
      <c r="C11" s="316"/>
      <c r="D11" s="315"/>
      <c r="E11" s="315"/>
      <c r="F11" s="315"/>
      <c r="G11" s="315"/>
      <c r="H11" s="315"/>
      <c r="I11" s="315"/>
      <c r="J11" s="315"/>
      <c r="K11" s="315"/>
      <c r="L11" s="315"/>
      <c r="M11" s="315"/>
      <c r="N11" s="315"/>
      <c r="O11" s="315"/>
      <c r="P11" s="315"/>
      <c r="Q11" s="315"/>
      <c r="R11" s="315"/>
      <c r="S11" s="315"/>
      <c r="T11" s="315"/>
      <c r="U11" s="315"/>
      <c r="V11" s="315"/>
      <c r="W11" s="315"/>
      <c r="X11" s="315"/>
      <c r="Y11" s="315"/>
      <c r="Z11" s="315"/>
    </row>
    <row r="12" spans="1:26" ht="14.25" customHeight="1">
      <c r="A12" s="315"/>
      <c r="B12" s="315"/>
      <c r="C12" s="316"/>
      <c r="D12" s="315"/>
      <c r="E12" s="315"/>
      <c r="F12" s="315"/>
      <c r="G12" s="315"/>
      <c r="H12" s="315"/>
      <c r="I12" s="315"/>
      <c r="J12" s="315"/>
      <c r="K12" s="315"/>
      <c r="L12" s="315"/>
      <c r="M12" s="315"/>
      <c r="N12" s="315"/>
      <c r="O12" s="315"/>
      <c r="P12" s="315"/>
      <c r="Q12" s="315"/>
      <c r="R12" s="315"/>
      <c r="S12" s="315"/>
      <c r="T12" s="315"/>
      <c r="U12" s="315"/>
      <c r="V12" s="315"/>
      <c r="W12" s="315"/>
      <c r="X12" s="315"/>
      <c r="Y12" s="315"/>
      <c r="Z12" s="315"/>
    </row>
    <row r="13" spans="1:26" ht="14.25" customHeight="1">
      <c r="A13" s="315"/>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row>
    <row r="14" spans="1:26" ht="14.25" customHeight="1">
      <c r="A14" s="315"/>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row>
    <row r="15" spans="1:26" ht="14.25" customHeight="1">
      <c r="A15" s="315"/>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row>
    <row r="16" spans="1:26" ht="14.25" customHeight="1">
      <c r="A16" s="315"/>
      <c r="B16" s="315"/>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row>
    <row r="17" spans="1:26" ht="14.25" customHeight="1">
      <c r="A17" s="315"/>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row>
    <row r="18" spans="1:26" ht="14.25" customHeight="1">
      <c r="A18" s="315"/>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row>
    <row r="19" spans="1:26" ht="14.25" customHeight="1">
      <c r="A19" s="315"/>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row>
    <row r="20" spans="1:26" ht="14.25" customHeight="1">
      <c r="A20" s="315"/>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row>
    <row r="21" spans="1:26" ht="14.25" customHeight="1">
      <c r="A21" s="315"/>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row>
    <row r="22" spans="1:26" ht="14.25" customHeight="1">
      <c r="A22" s="315"/>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row>
    <row r="23" spans="1:26" ht="14.25" customHeight="1">
      <c r="A23" s="315"/>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row>
    <row r="24" spans="1:26" ht="14.25" customHeight="1">
      <c r="A24" s="315"/>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row>
    <row r="25" spans="1:26" ht="14.25" customHeight="1">
      <c r="A25" s="315"/>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row>
    <row r="26" spans="1:26" ht="14.25" customHeight="1">
      <c r="A26" s="315"/>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row>
    <row r="27" spans="1:26" ht="14.25" customHeight="1">
      <c r="A27" s="315"/>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row>
    <row r="28" spans="1:26" ht="14.25" customHeight="1">
      <c r="A28" s="315"/>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row>
    <row r="29" spans="1:26" ht="14.25" customHeight="1">
      <c r="A29" s="315"/>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row>
    <row r="30" spans="1:26" ht="14.25" customHeight="1">
      <c r="A30" s="315"/>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row>
    <row r="31" spans="1:26" ht="14.25" customHeight="1">
      <c r="A31" s="315"/>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row>
    <row r="32" spans="1:26" ht="14.25" customHeight="1">
      <c r="A32" s="315"/>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row>
    <row r="33" spans="1:26" ht="14.25" customHeight="1">
      <c r="A33" s="315"/>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row>
    <row r="34" spans="1:26" ht="14.25" customHeight="1">
      <c r="A34" s="315"/>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row>
    <row r="35" spans="1:26" ht="14.25" customHeight="1">
      <c r="A35" s="315"/>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row>
    <row r="36" spans="1:26" ht="14.25" customHeight="1">
      <c r="A36" s="315"/>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row>
    <row r="37" spans="1:26" ht="14.25" customHeight="1">
      <c r="A37" s="315"/>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row>
    <row r="38" spans="1:26" ht="14.25" customHeight="1">
      <c r="A38" s="315"/>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row>
    <row r="39" spans="1:26" ht="14.25" customHeight="1">
      <c r="A39" s="315"/>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row>
    <row r="40" spans="1:26" ht="14.25" customHeight="1">
      <c r="A40" s="315"/>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row>
    <row r="41" spans="1:26" ht="14.25" customHeight="1">
      <c r="A41" s="315"/>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row>
    <row r="42" spans="1:26" ht="14.25" customHeight="1">
      <c r="A42" s="315"/>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row>
    <row r="43" spans="1:26" ht="14.25" customHeight="1">
      <c r="A43" s="315"/>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row>
    <row r="44" spans="1:26" ht="14.25" customHeight="1">
      <c r="A44" s="315"/>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row>
    <row r="45" spans="1:26" ht="14.25" customHeight="1">
      <c r="A45" s="315"/>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row>
    <row r="46" spans="1:26" ht="14.25" customHeight="1">
      <c r="A46" s="315"/>
      <c r="B46" s="315"/>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row>
    <row r="47" spans="1:26" ht="14.25" customHeight="1">
      <c r="A47" s="315"/>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row>
    <row r="48" spans="1:26" ht="14.25" customHeight="1">
      <c r="A48" s="315"/>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row>
    <row r="49" spans="1:26" ht="14.25" customHeight="1">
      <c r="A49" s="315"/>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row>
    <row r="50" spans="1:26" ht="14.25" customHeight="1">
      <c r="A50" s="315"/>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row>
    <row r="51" spans="1:26" ht="14.25" customHeight="1">
      <c r="A51" s="315"/>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row>
    <row r="52" spans="1:26" ht="14.25" customHeight="1">
      <c r="A52" s="315"/>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row>
    <row r="53" spans="1:26" ht="14.25" customHeight="1">
      <c r="A53" s="315"/>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row>
    <row r="54" spans="1:26" ht="14.25" customHeight="1">
      <c r="A54" s="315"/>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row>
    <row r="55" spans="1:26" ht="14.25" customHeight="1">
      <c r="A55" s="315"/>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row>
    <row r="56" spans="1:26" ht="14.25" customHeight="1">
      <c r="A56" s="315"/>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row>
    <row r="57" spans="1:26" ht="14.25" customHeight="1">
      <c r="A57" s="315"/>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row>
    <row r="58" spans="1:26" ht="14.25" customHeight="1">
      <c r="A58" s="315"/>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row>
    <row r="59" spans="1:26" ht="14.25" customHeight="1">
      <c r="A59" s="315"/>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row>
    <row r="60" spans="1:26" ht="14.25" customHeight="1">
      <c r="A60" s="315"/>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row>
    <row r="61" spans="1:26" ht="14.25" customHeight="1">
      <c r="A61" s="315"/>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row>
    <row r="62" spans="1:26" ht="14.25" customHeight="1">
      <c r="A62" s="315"/>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row>
    <row r="63" spans="1:26" ht="14.25" customHeight="1">
      <c r="A63" s="315"/>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row>
    <row r="64" spans="1:26" ht="14.25" customHeight="1">
      <c r="A64" s="315"/>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row>
    <row r="65" spans="1:26" ht="14.25" customHeight="1">
      <c r="A65" s="315"/>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row>
    <row r="66" spans="1:26" ht="14.25" customHeight="1">
      <c r="A66" s="315"/>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row>
    <row r="67" spans="1:26" ht="14.25" customHeight="1">
      <c r="A67" s="315"/>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row>
    <row r="68" spans="1:26" ht="14.25" customHeight="1">
      <c r="A68" s="315"/>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row>
    <row r="69" spans="1:26" ht="14.25" customHeight="1">
      <c r="A69" s="315"/>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row>
    <row r="70" spans="1:26" ht="14.25" customHeight="1">
      <c r="A70" s="315"/>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row>
    <row r="71" spans="1:26" ht="14.25" customHeight="1">
      <c r="A71" s="315"/>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row>
    <row r="72" spans="1:26" ht="14.25" customHeight="1">
      <c r="A72" s="315"/>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row>
    <row r="73" spans="1:26" ht="14.25" customHeight="1">
      <c r="A73" s="315"/>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row>
    <row r="74" spans="1:26" ht="14.25" customHeight="1">
      <c r="A74" s="315"/>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row>
    <row r="75" spans="1:26" ht="14.25" customHeight="1">
      <c r="A75" s="315"/>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row>
    <row r="76" spans="1:26" ht="14.25" customHeight="1">
      <c r="A76" s="315"/>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row>
    <row r="77" spans="1:26" ht="14.25" customHeight="1">
      <c r="A77" s="315"/>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row>
    <row r="78" spans="1:26" ht="14.25" customHeight="1">
      <c r="A78" s="315"/>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row>
    <row r="79" spans="1:26" ht="14.25" customHeight="1">
      <c r="A79" s="315"/>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row>
    <row r="80" spans="1:26" ht="14.25" customHeight="1">
      <c r="A80" s="315"/>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row>
    <row r="81" spans="1:26" ht="14.25" customHeight="1">
      <c r="A81" s="315"/>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row>
    <row r="82" spans="1:26" ht="14.25" customHeight="1">
      <c r="A82" s="315"/>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row>
    <row r="83" spans="1:26" ht="14.25" customHeight="1">
      <c r="A83" s="315"/>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row>
    <row r="84" spans="1:26" ht="14.25" customHeight="1">
      <c r="A84" s="315"/>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row>
    <row r="85" spans="1:26" ht="14.25" customHeight="1">
      <c r="A85" s="315"/>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row>
    <row r="86" spans="1:26" ht="14.25" customHeight="1">
      <c r="A86" s="315"/>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row>
    <row r="87" spans="1:26" ht="14.25" customHeight="1">
      <c r="A87" s="315"/>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row>
    <row r="88" spans="1:26" ht="14.25" customHeight="1">
      <c r="A88" s="315"/>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row>
    <row r="89" spans="1:26" ht="14.25" customHeight="1">
      <c r="A89" s="315"/>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row>
    <row r="90" spans="1:26" ht="14.25" customHeight="1">
      <c r="A90" s="315"/>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row>
    <row r="91" spans="1:26" ht="14.25" customHeight="1">
      <c r="A91" s="315"/>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row>
    <row r="92" spans="1:26" ht="14.25" customHeight="1">
      <c r="A92" s="315"/>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row>
    <row r="93" spans="1:26" ht="14.25" customHeight="1">
      <c r="A93" s="315"/>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row>
    <row r="94" spans="1:26" ht="14.25" customHeight="1">
      <c r="A94" s="315"/>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row>
    <row r="95" spans="1:26" ht="14.25" customHeight="1">
      <c r="A95" s="315"/>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row>
    <row r="96" spans="1:26" ht="14.25" customHeight="1">
      <c r="A96" s="315"/>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row>
    <row r="97" spans="1:26" ht="14.25" customHeight="1">
      <c r="A97" s="315"/>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row>
    <row r="98" spans="1:26" ht="14.25" customHeight="1">
      <c r="A98" s="315"/>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row>
    <row r="99" spans="1:26" ht="14.25" customHeight="1">
      <c r="A99" s="315"/>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row>
    <row r="100" spans="1:26" ht="14.25" customHeight="1">
      <c r="A100" s="315"/>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row>
    <row r="101" spans="1:26" ht="14.25" customHeight="1">
      <c r="A101" s="315"/>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row>
    <row r="102" spans="1:26" ht="14.25" customHeight="1">
      <c r="A102" s="315"/>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row>
    <row r="103" spans="1:26" ht="14.25" customHeight="1">
      <c r="A103" s="315"/>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row>
    <row r="104" spans="1:26" ht="14.25" customHeight="1">
      <c r="A104" s="315"/>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row>
    <row r="105" spans="1:26" ht="14.25" customHeight="1">
      <c r="A105" s="315"/>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row>
    <row r="106" spans="1:26" ht="14.25" customHeight="1">
      <c r="A106" s="315"/>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row>
    <row r="107" spans="1:26" ht="14.25" customHeight="1">
      <c r="A107" s="315"/>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row>
    <row r="108" spans="1:26" ht="14.25" customHeight="1">
      <c r="A108" s="315"/>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row>
    <row r="109" spans="1:26" ht="14.25" customHeight="1">
      <c r="A109" s="315"/>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row>
    <row r="110" spans="1:26" ht="14.25" customHeight="1">
      <c r="A110" s="315"/>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row>
    <row r="111" spans="1:26" ht="14.25" customHeight="1">
      <c r="A111" s="315"/>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row>
    <row r="112" spans="1:26" ht="14.25" customHeight="1">
      <c r="A112" s="315"/>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row>
    <row r="113" spans="1:26" ht="14.25" customHeight="1">
      <c r="A113" s="315"/>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row>
    <row r="114" spans="1:26" ht="14.25" customHeight="1">
      <c r="A114" s="315"/>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row>
    <row r="115" spans="1:26" ht="14.25" customHeight="1">
      <c r="A115" s="315"/>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row>
    <row r="116" spans="1:26" ht="14.25" customHeight="1">
      <c r="A116" s="315"/>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row>
    <row r="117" spans="1:26" ht="14.25" customHeight="1">
      <c r="A117" s="315"/>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row>
    <row r="118" spans="1:26" ht="14.25" customHeight="1">
      <c r="A118" s="315"/>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row>
    <row r="119" spans="1:26" ht="14.25" customHeight="1">
      <c r="A119" s="315"/>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row>
    <row r="120" spans="1:26" ht="14.25" customHeight="1">
      <c r="A120" s="315"/>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row>
    <row r="121" spans="1:26" ht="14.25" customHeight="1">
      <c r="A121" s="315"/>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row>
    <row r="122" spans="1:26" ht="14.25" customHeight="1">
      <c r="A122" s="315"/>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row>
    <row r="123" spans="1:26" ht="14.25" customHeight="1">
      <c r="A123" s="315"/>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row>
    <row r="124" spans="1:26" ht="14.25" customHeight="1">
      <c r="A124" s="315"/>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row>
    <row r="125" spans="1:26" ht="14.25" customHeight="1">
      <c r="A125" s="315"/>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row>
    <row r="126" spans="1:26" ht="14.25" customHeight="1">
      <c r="A126" s="315"/>
      <c r="B126" s="315"/>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row>
    <row r="127" spans="1:26" ht="14.25" customHeight="1">
      <c r="A127" s="315"/>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row>
    <row r="128" spans="1:26" ht="14.25" customHeight="1">
      <c r="A128" s="315"/>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row>
    <row r="129" spans="1:26" ht="14.25" customHeight="1">
      <c r="A129" s="315"/>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row>
    <row r="130" spans="1:26" ht="14.25" customHeight="1">
      <c r="A130" s="315"/>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row>
    <row r="131" spans="1:26" ht="14.25" customHeight="1">
      <c r="A131" s="315"/>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row>
    <row r="132" spans="1:26" ht="14.25" customHeight="1">
      <c r="A132" s="315"/>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row>
    <row r="133" spans="1:26" ht="14.25" customHeight="1">
      <c r="A133" s="315"/>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row>
    <row r="134" spans="1:26" ht="14.25" customHeight="1">
      <c r="A134" s="315"/>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row>
    <row r="135" spans="1:26" ht="14.25" customHeight="1">
      <c r="A135" s="315"/>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row>
    <row r="136" spans="1:26" ht="14.25" customHeight="1">
      <c r="A136" s="315"/>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row>
    <row r="137" spans="1:26" ht="14.25" customHeight="1">
      <c r="A137" s="315"/>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row>
    <row r="138" spans="1:26" ht="14.25" customHeight="1">
      <c r="A138" s="315"/>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row>
    <row r="139" spans="1:26" ht="14.25" customHeight="1">
      <c r="A139" s="315"/>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row>
    <row r="140" spans="1:26" ht="14.25" customHeight="1">
      <c r="A140" s="315"/>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row>
    <row r="141" spans="1:26" ht="14.25" customHeight="1">
      <c r="A141" s="315"/>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row>
    <row r="142" spans="1:26" ht="14.25" customHeight="1">
      <c r="A142" s="315"/>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row>
    <row r="143" spans="1:26" ht="14.25" customHeight="1">
      <c r="A143" s="315"/>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row>
    <row r="144" spans="1:26" ht="14.25" customHeight="1">
      <c r="A144" s="315"/>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row>
    <row r="145" spans="1:26" ht="14.25" customHeight="1">
      <c r="A145" s="315"/>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row>
    <row r="146" spans="1:26" ht="14.25" customHeight="1">
      <c r="A146" s="315"/>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row>
    <row r="147" spans="1:26" ht="14.25" customHeight="1">
      <c r="A147" s="315"/>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row>
    <row r="148" spans="1:26" ht="14.25" customHeight="1">
      <c r="A148" s="315"/>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row>
    <row r="149" spans="1:26" ht="14.25" customHeight="1">
      <c r="A149" s="315"/>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row>
    <row r="150" spans="1:26" ht="14.25" customHeight="1">
      <c r="A150" s="315"/>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row>
    <row r="151" spans="1:26" ht="14.25" customHeight="1">
      <c r="A151" s="315"/>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row>
    <row r="152" spans="1:26" ht="14.25" customHeight="1">
      <c r="A152" s="315"/>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row>
    <row r="153" spans="1:26" ht="14.25" customHeight="1">
      <c r="A153" s="315"/>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row>
    <row r="154" spans="1:26" ht="14.25" customHeight="1">
      <c r="A154" s="315"/>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row>
    <row r="155" spans="1:26" ht="14.25" customHeight="1">
      <c r="A155" s="315"/>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row>
    <row r="156" spans="1:26" ht="14.25" customHeight="1">
      <c r="A156" s="315"/>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row>
    <row r="157" spans="1:26" ht="14.25" customHeight="1">
      <c r="A157" s="315"/>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row>
    <row r="158" spans="1:26" ht="14.25" customHeight="1">
      <c r="A158" s="315"/>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row>
    <row r="159" spans="1:26" ht="14.25" customHeight="1">
      <c r="A159" s="315"/>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row>
    <row r="160" spans="1:26" ht="14.25" customHeight="1">
      <c r="A160" s="315"/>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row>
    <row r="161" spans="1:26" ht="14.25" customHeight="1">
      <c r="A161" s="315"/>
      <c r="B161" s="315"/>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row>
    <row r="162" spans="1:26" ht="14.25" customHeight="1">
      <c r="A162" s="315"/>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row>
    <row r="163" spans="1:26" ht="14.25" customHeight="1">
      <c r="A163" s="315"/>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row>
    <row r="164" spans="1:26" ht="14.25" customHeight="1">
      <c r="A164" s="315"/>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row>
    <row r="165" spans="1:26" ht="14.25" customHeight="1">
      <c r="A165" s="315"/>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row>
    <row r="166" spans="1:26" ht="14.25" customHeight="1">
      <c r="A166" s="315"/>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row>
    <row r="167" spans="1:26" ht="14.25" customHeight="1">
      <c r="A167" s="315"/>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row>
    <row r="168" spans="1:26" ht="14.25" customHeight="1">
      <c r="A168" s="315"/>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row>
    <row r="169" spans="1:26" ht="14.25" customHeight="1">
      <c r="A169" s="315"/>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row>
    <row r="170" spans="1:26" ht="14.25" customHeight="1">
      <c r="A170" s="315"/>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row>
    <row r="171" spans="1:26" ht="14.25" customHeight="1">
      <c r="A171" s="315"/>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row>
    <row r="172" spans="1:26" ht="14.25" customHeight="1">
      <c r="A172" s="315"/>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row>
    <row r="173" spans="1:26" ht="14.25" customHeight="1">
      <c r="A173" s="315"/>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row>
    <row r="174" spans="1:26" ht="14.25" customHeight="1">
      <c r="A174" s="315"/>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row>
    <row r="175" spans="1:26" ht="14.25" customHeight="1">
      <c r="A175" s="315"/>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row>
    <row r="176" spans="1:26" ht="14.25" customHeight="1">
      <c r="A176" s="315"/>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row>
    <row r="177" spans="1:26" ht="14.25" customHeight="1">
      <c r="A177" s="315"/>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row>
    <row r="178" spans="1:26" ht="14.25" customHeight="1">
      <c r="A178" s="315"/>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row>
    <row r="179" spans="1:26" ht="14.25" customHeight="1">
      <c r="A179" s="315"/>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row>
    <row r="180" spans="1:26" ht="14.25" customHeight="1">
      <c r="A180" s="315"/>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row>
    <row r="181" spans="1:26" ht="14.25" customHeight="1">
      <c r="A181" s="315"/>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row>
    <row r="182" spans="1:26" ht="14.25" customHeight="1">
      <c r="A182" s="315"/>
      <c r="B182" s="315"/>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row>
    <row r="183" spans="1:26" ht="14.25" customHeight="1">
      <c r="A183" s="315"/>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row>
    <row r="184" spans="1:26" ht="14.25" customHeight="1">
      <c r="A184" s="315"/>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row>
    <row r="185" spans="1:26" ht="14.25" customHeight="1">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row>
    <row r="186" spans="1:26" ht="14.25" customHeight="1">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row>
    <row r="187" spans="1:26" ht="14.25" customHeight="1">
      <c r="A187" s="315"/>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row>
    <row r="188" spans="1:26" ht="14.25" customHeight="1">
      <c r="A188" s="315"/>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row>
    <row r="189" spans="1:26" ht="14.25" customHeight="1">
      <c r="A189" s="315"/>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row>
    <row r="190" spans="1:26" ht="14.25" customHeight="1">
      <c r="A190" s="315"/>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row>
    <row r="191" spans="1:26" ht="14.25" customHeight="1">
      <c r="A191" s="315"/>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row>
    <row r="192" spans="1:26" ht="14.25" customHeight="1">
      <c r="A192" s="315"/>
      <c r="B192" s="315"/>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row>
    <row r="193" spans="1:26" ht="14.25" customHeight="1">
      <c r="A193" s="315"/>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row>
    <row r="194" spans="1:26" ht="14.25" customHeight="1">
      <c r="A194" s="315"/>
      <c r="B194" s="315"/>
      <c r="C194" s="315"/>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15"/>
      <c r="Z194" s="315"/>
    </row>
    <row r="195" spans="1:26" ht="14.25" customHeight="1">
      <c r="A195" s="315"/>
      <c r="B195" s="315"/>
      <c r="C195" s="315"/>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row>
    <row r="196" spans="1:26" ht="14.25" customHeight="1">
      <c r="A196" s="315"/>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row>
    <row r="197" spans="1:26" ht="14.25" customHeight="1">
      <c r="A197" s="315"/>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row>
    <row r="198" spans="1:26" ht="14.25" customHeight="1">
      <c r="A198" s="315"/>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row>
    <row r="199" spans="1:26" ht="14.25" customHeight="1">
      <c r="A199" s="315"/>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row>
    <row r="200" spans="1:26" ht="14.25" customHeight="1">
      <c r="A200" s="315"/>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row>
    <row r="201" spans="1:26" ht="14.25" customHeight="1">
      <c r="A201" s="315"/>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row>
    <row r="202" spans="1:26" ht="14.25" customHeight="1">
      <c r="A202" s="315"/>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row>
    <row r="203" spans="1:26" ht="14.25" customHeight="1">
      <c r="A203" s="315"/>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row>
    <row r="204" spans="1:26" ht="14.25" customHeight="1">
      <c r="A204" s="315"/>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row>
    <row r="205" spans="1:26" ht="14.25" customHeight="1">
      <c r="A205" s="315"/>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row>
    <row r="206" spans="1:26" ht="14.25" customHeight="1">
      <c r="A206" s="315"/>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row>
    <row r="207" spans="1:26" ht="14.25" customHeight="1">
      <c r="A207" s="315"/>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row>
    <row r="208" spans="1:26" ht="14.25" customHeight="1">
      <c r="A208" s="315"/>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row>
    <row r="209" spans="1:26" ht="14.25" customHeight="1">
      <c r="A209" s="315"/>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row>
    <row r="210" spans="1:26" ht="14.25" customHeight="1">
      <c r="A210" s="315"/>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row>
    <row r="211" spans="1:26" ht="14.25" customHeight="1">
      <c r="A211" s="315"/>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row>
    <row r="212" spans="1:26" ht="14.25" customHeight="1">
      <c r="A212" s="315"/>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row>
    <row r="213" spans="1:26" ht="14.25" customHeight="1">
      <c r="A213" s="315"/>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row>
    <row r="214" spans="1:26" ht="14.25" customHeight="1">
      <c r="A214" s="315"/>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row>
    <row r="215" spans="1:26" ht="14.25" customHeight="1">
      <c r="A215" s="315"/>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row>
    <row r="216" spans="1:26" ht="14.25" customHeight="1">
      <c r="A216" s="315"/>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row>
    <row r="217" spans="1:26" ht="14.25" customHeight="1">
      <c r="A217" s="315"/>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row>
    <row r="218" spans="1:26" ht="14.25" customHeight="1">
      <c r="A218" s="315"/>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row>
    <row r="219" spans="1:26" ht="14.25" customHeight="1">
      <c r="A219" s="315"/>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row>
    <row r="220" spans="1:26" ht="14.25" customHeight="1">
      <c r="A220" s="315"/>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row>
    <row r="221" spans="1:26" ht="14.25" customHeight="1">
      <c r="A221" s="315"/>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row>
    <row r="222" spans="1:26" ht="14.25" customHeight="1">
      <c r="A222" s="315"/>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row>
    <row r="223" spans="1:26" ht="14.25" customHeight="1">
      <c r="A223" s="315"/>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row>
    <row r="224" spans="1:26" ht="14.25" customHeight="1">
      <c r="A224" s="315"/>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row>
    <row r="225" spans="1:26" ht="14.25" customHeight="1">
      <c r="A225" s="315"/>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row>
    <row r="226" spans="1:26" ht="14.25" customHeight="1">
      <c r="A226" s="315"/>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row>
    <row r="227" spans="1:26" ht="14.25" customHeight="1">
      <c r="A227" s="315"/>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row>
    <row r="228" spans="1:26" ht="14.25" customHeight="1">
      <c r="A228" s="315"/>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row>
    <row r="229" spans="1:26" ht="14.25" customHeight="1">
      <c r="A229" s="315"/>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row>
    <row r="230" spans="1:26" ht="14.25" customHeight="1">
      <c r="A230" s="315"/>
      <c r="B230" s="315"/>
      <c r="C230" s="315"/>
      <c r="D230" s="315"/>
      <c r="E230" s="315"/>
      <c r="F230" s="315"/>
      <c r="G230" s="315"/>
      <c r="H230" s="315"/>
      <c r="I230" s="315"/>
      <c r="J230" s="315"/>
      <c r="K230" s="315"/>
      <c r="L230" s="315"/>
      <c r="M230" s="315"/>
      <c r="N230" s="315"/>
      <c r="O230" s="315"/>
      <c r="P230" s="315"/>
      <c r="Q230" s="315"/>
      <c r="R230" s="315"/>
      <c r="S230" s="315"/>
      <c r="T230" s="315"/>
      <c r="U230" s="315"/>
      <c r="V230" s="315"/>
      <c r="W230" s="315"/>
      <c r="X230" s="315"/>
      <c r="Y230" s="315"/>
      <c r="Z230" s="315"/>
    </row>
    <row r="231" spans="1:26" ht="14.25" customHeight="1">
      <c r="A231" s="315"/>
      <c r="B231" s="315"/>
      <c r="C231" s="315"/>
      <c r="D231" s="315"/>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row>
    <row r="232" spans="1:26" ht="14.25" customHeight="1">
      <c r="A232" s="315"/>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row>
    <row r="233" spans="1:26" ht="14.25" customHeight="1">
      <c r="A233" s="315"/>
      <c r="B233" s="315"/>
      <c r="C233" s="315"/>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row>
    <row r="234" spans="1:26" ht="14.25" customHeight="1">
      <c r="A234" s="315"/>
      <c r="B234" s="315"/>
      <c r="C234" s="315"/>
      <c r="D234" s="315"/>
      <c r="E234" s="315"/>
      <c r="F234" s="315"/>
      <c r="G234" s="315"/>
      <c r="H234" s="315"/>
      <c r="I234" s="315"/>
      <c r="J234" s="315"/>
      <c r="K234" s="315"/>
      <c r="L234" s="315"/>
      <c r="M234" s="315"/>
      <c r="N234" s="315"/>
      <c r="O234" s="315"/>
      <c r="P234" s="315"/>
      <c r="Q234" s="315"/>
      <c r="R234" s="315"/>
      <c r="S234" s="315"/>
      <c r="T234" s="315"/>
      <c r="U234" s="315"/>
      <c r="V234" s="315"/>
      <c r="W234" s="315"/>
      <c r="X234" s="315"/>
      <c r="Y234" s="315"/>
      <c r="Z234" s="315"/>
    </row>
    <row r="235" spans="1:26" ht="14.25" customHeight="1">
      <c r="A235" s="315"/>
      <c r="B235" s="315"/>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row>
    <row r="236" spans="1:26" ht="14.25" customHeight="1">
      <c r="A236" s="315"/>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row>
    <row r="237" spans="1:26" ht="14.25" customHeight="1">
      <c r="A237" s="315"/>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row>
    <row r="238" spans="1:26" ht="14.25" customHeight="1">
      <c r="A238" s="315"/>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row>
    <row r="239" spans="1:26" ht="14.25" customHeight="1">
      <c r="A239" s="315"/>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row>
    <row r="240" spans="1:26" ht="14.25" customHeight="1">
      <c r="A240" s="315"/>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row>
    <row r="241" spans="1:26" ht="14.25" customHeight="1">
      <c r="A241" s="315"/>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row>
    <row r="242" spans="1:26" ht="14.25" customHeight="1">
      <c r="A242" s="315"/>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row>
    <row r="243" spans="1:26" ht="14.25" customHeight="1">
      <c r="A243" s="315"/>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row>
    <row r="244" spans="1:26" ht="14.25" customHeight="1">
      <c r="A244" s="315"/>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row>
    <row r="245" spans="1:26" ht="14.25" customHeight="1">
      <c r="A245" s="315"/>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row>
    <row r="246" spans="1:26" ht="14.25" customHeight="1">
      <c r="A246" s="315"/>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row>
    <row r="247" spans="1:26" ht="14.25" customHeight="1">
      <c r="A247" s="315"/>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row>
    <row r="248" spans="1:26" ht="14.25" customHeight="1">
      <c r="A248" s="315"/>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row>
    <row r="249" spans="1:26" ht="14.25" customHeight="1">
      <c r="A249" s="315"/>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row>
    <row r="250" spans="1:26" ht="14.25" customHeight="1">
      <c r="A250" s="315"/>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row>
    <row r="251" spans="1:26" ht="14.25" customHeight="1">
      <c r="A251" s="315"/>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row>
    <row r="252" spans="1:26" ht="14.25" customHeight="1">
      <c r="A252" s="315"/>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row>
    <row r="253" spans="1:26" ht="14.25" customHeight="1">
      <c r="A253" s="315"/>
      <c r="B253" s="315"/>
      <c r="C253" s="315"/>
      <c r="D253" s="315"/>
      <c r="E253" s="315"/>
      <c r="F253" s="315"/>
      <c r="G253" s="315"/>
      <c r="H253" s="315"/>
      <c r="I253" s="315"/>
      <c r="J253" s="315"/>
      <c r="K253" s="315"/>
      <c r="L253" s="315"/>
      <c r="M253" s="315"/>
      <c r="N253" s="315"/>
      <c r="O253" s="315"/>
      <c r="P253" s="315"/>
      <c r="Q253" s="315"/>
      <c r="R253" s="315"/>
      <c r="S253" s="315"/>
      <c r="T253" s="315"/>
      <c r="U253" s="315"/>
      <c r="V253" s="315"/>
      <c r="W253" s="315"/>
      <c r="X253" s="315"/>
      <c r="Y253" s="315"/>
      <c r="Z253" s="315"/>
    </row>
    <row r="254" spans="1:26" ht="14.25" customHeight="1">
      <c r="A254" s="315"/>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row>
    <row r="255" spans="1:26" ht="14.25" customHeight="1">
      <c r="A255" s="315"/>
      <c r="B255" s="315"/>
      <c r="C255" s="315"/>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315"/>
      <c r="Z255" s="315"/>
    </row>
    <row r="256" spans="1:26" ht="14.25" customHeight="1">
      <c r="A256" s="315"/>
      <c r="B256" s="315"/>
      <c r="C256" s="315"/>
      <c r="D256" s="315"/>
      <c r="E256" s="315"/>
      <c r="F256" s="315"/>
      <c r="G256" s="315"/>
      <c r="H256" s="315"/>
      <c r="I256" s="315"/>
      <c r="J256" s="315"/>
      <c r="K256" s="315"/>
      <c r="L256" s="315"/>
      <c r="M256" s="315"/>
      <c r="N256" s="315"/>
      <c r="O256" s="315"/>
      <c r="P256" s="315"/>
      <c r="Q256" s="315"/>
      <c r="R256" s="315"/>
      <c r="S256" s="315"/>
      <c r="T256" s="315"/>
      <c r="U256" s="315"/>
      <c r="V256" s="315"/>
      <c r="W256" s="315"/>
      <c r="X256" s="315"/>
      <c r="Y256" s="315"/>
      <c r="Z256" s="315"/>
    </row>
    <row r="257" spans="1:26" ht="14.25" customHeight="1">
      <c r="A257" s="315"/>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row>
    <row r="258" spans="1:26" ht="14.25" customHeight="1">
      <c r="A258" s="315"/>
      <c r="B258" s="315"/>
      <c r="C258" s="315"/>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315"/>
      <c r="Z258" s="315"/>
    </row>
    <row r="259" spans="1:26" ht="14.25" customHeight="1">
      <c r="A259" s="315"/>
      <c r="B259" s="315"/>
      <c r="C259" s="315"/>
      <c r="D259" s="315"/>
      <c r="E259" s="315"/>
      <c r="F259" s="315"/>
      <c r="G259" s="315"/>
      <c r="H259" s="315"/>
      <c r="I259" s="315"/>
      <c r="J259" s="315"/>
      <c r="K259" s="315"/>
      <c r="L259" s="315"/>
      <c r="M259" s="315"/>
      <c r="N259" s="315"/>
      <c r="O259" s="315"/>
      <c r="P259" s="315"/>
      <c r="Q259" s="315"/>
      <c r="R259" s="315"/>
      <c r="S259" s="315"/>
      <c r="T259" s="315"/>
      <c r="U259" s="315"/>
      <c r="V259" s="315"/>
      <c r="W259" s="315"/>
      <c r="X259" s="315"/>
      <c r="Y259" s="315"/>
      <c r="Z259" s="315"/>
    </row>
    <row r="260" spans="1:26" ht="14.25" customHeight="1">
      <c r="A260" s="315"/>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row>
    <row r="261" spans="1:26" ht="14.25" customHeight="1">
      <c r="A261" s="315"/>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row>
    <row r="262" spans="1:26" ht="14.25" customHeight="1">
      <c r="A262" s="315"/>
      <c r="B262" s="315"/>
      <c r="C262" s="315"/>
      <c r="D262" s="315"/>
      <c r="E262" s="315"/>
      <c r="F262" s="315"/>
      <c r="G262" s="315"/>
      <c r="H262" s="315"/>
      <c r="I262" s="315"/>
      <c r="J262" s="315"/>
      <c r="K262" s="315"/>
      <c r="L262" s="315"/>
      <c r="M262" s="315"/>
      <c r="N262" s="315"/>
      <c r="O262" s="315"/>
      <c r="P262" s="315"/>
      <c r="Q262" s="315"/>
      <c r="R262" s="315"/>
      <c r="S262" s="315"/>
      <c r="T262" s="315"/>
      <c r="U262" s="315"/>
      <c r="V262" s="315"/>
      <c r="W262" s="315"/>
      <c r="X262" s="315"/>
      <c r="Y262" s="315"/>
      <c r="Z262" s="315"/>
    </row>
    <row r="263" spans="1:26" ht="14.25" customHeight="1">
      <c r="A263" s="315"/>
      <c r="B263" s="315"/>
      <c r="C263" s="315"/>
      <c r="D263" s="315"/>
      <c r="E263" s="315"/>
      <c r="F263" s="315"/>
      <c r="G263" s="315"/>
      <c r="H263" s="315"/>
      <c r="I263" s="315"/>
      <c r="J263" s="315"/>
      <c r="K263" s="315"/>
      <c r="L263" s="315"/>
      <c r="M263" s="315"/>
      <c r="N263" s="315"/>
      <c r="O263" s="315"/>
      <c r="P263" s="315"/>
      <c r="Q263" s="315"/>
      <c r="R263" s="315"/>
      <c r="S263" s="315"/>
      <c r="T263" s="315"/>
      <c r="U263" s="315"/>
      <c r="V263" s="315"/>
      <c r="W263" s="315"/>
      <c r="X263" s="315"/>
      <c r="Y263" s="315"/>
      <c r="Z263" s="315"/>
    </row>
    <row r="264" spans="1:26" ht="14.25" customHeight="1">
      <c r="A264" s="315"/>
      <c r="B264" s="315"/>
      <c r="C264" s="315"/>
      <c r="D264" s="315"/>
      <c r="E264" s="315"/>
      <c r="F264" s="315"/>
      <c r="G264" s="315"/>
      <c r="H264" s="315"/>
      <c r="I264" s="315"/>
      <c r="J264" s="315"/>
      <c r="K264" s="315"/>
      <c r="L264" s="315"/>
      <c r="M264" s="315"/>
      <c r="N264" s="315"/>
      <c r="O264" s="315"/>
      <c r="P264" s="315"/>
      <c r="Q264" s="315"/>
      <c r="R264" s="315"/>
      <c r="S264" s="315"/>
      <c r="T264" s="315"/>
      <c r="U264" s="315"/>
      <c r="V264" s="315"/>
      <c r="W264" s="315"/>
      <c r="X264" s="315"/>
      <c r="Y264" s="315"/>
      <c r="Z264" s="315"/>
    </row>
    <row r="265" spans="1:26" ht="14.25" customHeight="1">
      <c r="A265" s="315"/>
      <c r="B265" s="315"/>
      <c r="C265" s="315"/>
      <c r="D265" s="315"/>
      <c r="E265" s="315"/>
      <c r="F265" s="315"/>
      <c r="G265" s="315"/>
      <c r="H265" s="315"/>
      <c r="I265" s="315"/>
      <c r="J265" s="315"/>
      <c r="K265" s="315"/>
      <c r="L265" s="315"/>
      <c r="M265" s="315"/>
      <c r="N265" s="315"/>
      <c r="O265" s="315"/>
      <c r="P265" s="315"/>
      <c r="Q265" s="315"/>
      <c r="R265" s="315"/>
      <c r="S265" s="315"/>
      <c r="T265" s="315"/>
      <c r="U265" s="315"/>
      <c r="V265" s="315"/>
      <c r="W265" s="315"/>
      <c r="X265" s="315"/>
      <c r="Y265" s="315"/>
      <c r="Z265" s="315"/>
    </row>
    <row r="266" spans="1:26" ht="14.25" customHeight="1">
      <c r="A266" s="315"/>
      <c r="B266" s="315"/>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315"/>
      <c r="Z266" s="315"/>
    </row>
    <row r="267" spans="1:26" ht="14.25" customHeight="1">
      <c r="A267" s="315"/>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row>
    <row r="268" spans="1:26" ht="14.25" customHeight="1">
      <c r="A268" s="315"/>
      <c r="B268" s="315"/>
      <c r="C268" s="315"/>
      <c r="D268" s="315"/>
      <c r="E268" s="315"/>
      <c r="F268" s="315"/>
      <c r="G268" s="315"/>
      <c r="H268" s="315"/>
      <c r="I268" s="315"/>
      <c r="J268" s="315"/>
      <c r="K268" s="315"/>
      <c r="L268" s="315"/>
      <c r="M268" s="315"/>
      <c r="N268" s="315"/>
      <c r="O268" s="315"/>
      <c r="P268" s="315"/>
      <c r="Q268" s="315"/>
      <c r="R268" s="315"/>
      <c r="S268" s="315"/>
      <c r="T268" s="315"/>
      <c r="U268" s="315"/>
      <c r="V268" s="315"/>
      <c r="W268" s="315"/>
      <c r="X268" s="315"/>
      <c r="Y268" s="315"/>
      <c r="Z268" s="315"/>
    </row>
    <row r="269" spans="1:26" ht="14.25" customHeight="1">
      <c r="A269" s="315"/>
      <c r="B269" s="315"/>
      <c r="C269" s="315"/>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315"/>
      <c r="Z269" s="315"/>
    </row>
    <row r="270" spans="1:26" ht="14.25" customHeight="1">
      <c r="A270" s="315"/>
      <c r="B270" s="315"/>
      <c r="C270" s="315"/>
      <c r="D270" s="315"/>
      <c r="E270" s="315"/>
      <c r="F270" s="315"/>
      <c r="G270" s="315"/>
      <c r="H270" s="315"/>
      <c r="I270" s="315"/>
      <c r="J270" s="315"/>
      <c r="K270" s="315"/>
      <c r="L270" s="315"/>
      <c r="M270" s="315"/>
      <c r="N270" s="315"/>
      <c r="O270" s="315"/>
      <c r="P270" s="315"/>
      <c r="Q270" s="315"/>
      <c r="R270" s="315"/>
      <c r="S270" s="315"/>
      <c r="T270" s="315"/>
      <c r="U270" s="315"/>
      <c r="V270" s="315"/>
      <c r="W270" s="315"/>
      <c r="X270" s="315"/>
      <c r="Y270" s="315"/>
      <c r="Z270" s="315"/>
    </row>
    <row r="271" spans="1:26" ht="14.25" customHeight="1">
      <c r="A271" s="315"/>
      <c r="B271" s="315"/>
      <c r="C271" s="315"/>
      <c r="D271" s="315"/>
      <c r="E271" s="315"/>
      <c r="F271" s="315"/>
      <c r="G271" s="315"/>
      <c r="H271" s="315"/>
      <c r="I271" s="315"/>
      <c r="J271" s="315"/>
      <c r="K271" s="315"/>
      <c r="L271" s="315"/>
      <c r="M271" s="315"/>
      <c r="N271" s="315"/>
      <c r="O271" s="315"/>
      <c r="P271" s="315"/>
      <c r="Q271" s="315"/>
      <c r="R271" s="315"/>
      <c r="S271" s="315"/>
      <c r="T271" s="315"/>
      <c r="U271" s="315"/>
      <c r="V271" s="315"/>
      <c r="W271" s="315"/>
      <c r="X271" s="315"/>
      <c r="Y271" s="315"/>
      <c r="Z271" s="315"/>
    </row>
    <row r="272" spans="1:26" ht="14.25" customHeight="1">
      <c r="A272" s="315"/>
      <c r="B272" s="315"/>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315"/>
      <c r="Z272" s="315"/>
    </row>
    <row r="273" spans="1:26" ht="14.25" customHeight="1">
      <c r="A273" s="315"/>
      <c r="B273" s="315"/>
      <c r="C273" s="315"/>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row>
    <row r="274" spans="1:26" ht="14.25" customHeight="1">
      <c r="A274" s="315"/>
      <c r="B274" s="315"/>
      <c r="C274" s="315"/>
      <c r="D274" s="315"/>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row>
    <row r="275" spans="1:26" ht="14.25" customHeight="1">
      <c r="A275" s="315"/>
      <c r="B275" s="315"/>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row>
    <row r="276" spans="1:26" ht="14.25" customHeight="1">
      <c r="A276" s="315"/>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row>
    <row r="277" spans="1:26" ht="14.25" customHeight="1">
      <c r="A277" s="315"/>
      <c r="B277" s="315"/>
      <c r="C277" s="315"/>
      <c r="D277" s="315"/>
      <c r="E277" s="315"/>
      <c r="F277" s="315"/>
      <c r="G277" s="315"/>
      <c r="H277" s="315"/>
      <c r="I277" s="315"/>
      <c r="J277" s="315"/>
      <c r="K277" s="315"/>
      <c r="L277" s="315"/>
      <c r="M277" s="315"/>
      <c r="N277" s="315"/>
      <c r="O277" s="315"/>
      <c r="P277" s="315"/>
      <c r="Q277" s="315"/>
      <c r="R277" s="315"/>
      <c r="S277" s="315"/>
      <c r="T277" s="315"/>
      <c r="U277" s="315"/>
      <c r="V277" s="315"/>
      <c r="W277" s="315"/>
      <c r="X277" s="315"/>
      <c r="Y277" s="315"/>
      <c r="Z277" s="315"/>
    </row>
    <row r="278" spans="1:26" ht="14.25" customHeight="1">
      <c r="A278" s="315"/>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row>
    <row r="279" spans="1:26" ht="14.25" customHeight="1">
      <c r="A279" s="315"/>
      <c r="B279" s="315"/>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315"/>
      <c r="Z279" s="315"/>
    </row>
    <row r="280" spans="1:26" ht="14.25" customHeight="1">
      <c r="A280" s="315"/>
      <c r="B280" s="315"/>
      <c r="C280" s="315"/>
      <c r="D280" s="315"/>
      <c r="E280" s="315"/>
      <c r="F280" s="315"/>
      <c r="G280" s="315"/>
      <c r="H280" s="315"/>
      <c r="I280" s="315"/>
      <c r="J280" s="315"/>
      <c r="K280" s="315"/>
      <c r="L280" s="315"/>
      <c r="M280" s="315"/>
      <c r="N280" s="315"/>
      <c r="O280" s="315"/>
      <c r="P280" s="315"/>
      <c r="Q280" s="315"/>
      <c r="R280" s="315"/>
      <c r="S280" s="315"/>
      <c r="T280" s="315"/>
      <c r="U280" s="315"/>
      <c r="V280" s="315"/>
      <c r="W280" s="315"/>
      <c r="X280" s="315"/>
      <c r="Y280" s="315"/>
      <c r="Z280" s="315"/>
    </row>
    <row r="281" spans="1:26" ht="14.25" customHeight="1">
      <c r="A281" s="315"/>
      <c r="B281" s="315"/>
      <c r="C281" s="315"/>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row>
    <row r="282" spans="1:26" ht="14.25" customHeight="1">
      <c r="A282" s="315"/>
      <c r="B282" s="315"/>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row>
    <row r="283" spans="1:26" ht="14.25" customHeight="1">
      <c r="A283" s="315"/>
      <c r="B283" s="315"/>
      <c r="C283" s="315"/>
      <c r="D283" s="315"/>
      <c r="E283" s="315"/>
      <c r="F283" s="315"/>
      <c r="G283" s="315"/>
      <c r="H283" s="315"/>
      <c r="I283" s="315"/>
      <c r="J283" s="315"/>
      <c r="K283" s="315"/>
      <c r="L283" s="315"/>
      <c r="M283" s="315"/>
      <c r="N283" s="315"/>
      <c r="O283" s="315"/>
      <c r="P283" s="315"/>
      <c r="Q283" s="315"/>
      <c r="R283" s="315"/>
      <c r="S283" s="315"/>
      <c r="T283" s="315"/>
      <c r="U283" s="315"/>
      <c r="V283" s="315"/>
      <c r="W283" s="315"/>
      <c r="X283" s="315"/>
      <c r="Y283" s="315"/>
      <c r="Z283" s="315"/>
    </row>
    <row r="284" spans="1:26" ht="14.25" customHeight="1">
      <c r="A284" s="315"/>
      <c r="B284" s="315"/>
      <c r="C284" s="315"/>
      <c r="D284" s="315"/>
      <c r="E284" s="315"/>
      <c r="F284" s="315"/>
      <c r="G284" s="315"/>
      <c r="H284" s="315"/>
      <c r="I284" s="315"/>
      <c r="J284" s="315"/>
      <c r="K284" s="315"/>
      <c r="L284" s="315"/>
      <c r="M284" s="315"/>
      <c r="N284" s="315"/>
      <c r="O284" s="315"/>
      <c r="P284" s="315"/>
      <c r="Q284" s="315"/>
      <c r="R284" s="315"/>
      <c r="S284" s="315"/>
      <c r="T284" s="315"/>
      <c r="U284" s="315"/>
      <c r="V284" s="315"/>
      <c r="W284" s="315"/>
      <c r="X284" s="315"/>
      <c r="Y284" s="315"/>
      <c r="Z284" s="315"/>
    </row>
    <row r="285" spans="1:26" ht="14.25" customHeight="1">
      <c r="A285" s="315"/>
      <c r="B285" s="315"/>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315"/>
      <c r="Z285" s="315"/>
    </row>
    <row r="286" spans="1:26" ht="14.25" customHeight="1">
      <c r="A286" s="315"/>
      <c r="B286" s="315"/>
      <c r="C286" s="315"/>
      <c r="D286" s="315"/>
      <c r="E286" s="315"/>
      <c r="F286" s="315"/>
      <c r="G286" s="315"/>
      <c r="H286" s="315"/>
      <c r="I286" s="315"/>
      <c r="J286" s="315"/>
      <c r="K286" s="315"/>
      <c r="L286" s="315"/>
      <c r="M286" s="315"/>
      <c r="N286" s="315"/>
      <c r="O286" s="315"/>
      <c r="P286" s="315"/>
      <c r="Q286" s="315"/>
      <c r="R286" s="315"/>
      <c r="S286" s="315"/>
      <c r="T286" s="315"/>
      <c r="U286" s="315"/>
      <c r="V286" s="315"/>
      <c r="W286" s="315"/>
      <c r="X286" s="315"/>
      <c r="Y286" s="315"/>
      <c r="Z286" s="315"/>
    </row>
    <row r="287" spans="1:26" ht="14.25" customHeight="1">
      <c r="A287" s="315"/>
      <c r="B287" s="315"/>
      <c r="C287" s="315"/>
      <c r="D287" s="315"/>
      <c r="E287" s="315"/>
      <c r="F287" s="315"/>
      <c r="G287" s="315"/>
      <c r="H287" s="315"/>
      <c r="I287" s="315"/>
      <c r="J287" s="315"/>
      <c r="K287" s="315"/>
      <c r="L287" s="315"/>
      <c r="M287" s="315"/>
      <c r="N287" s="315"/>
      <c r="O287" s="315"/>
      <c r="P287" s="315"/>
      <c r="Q287" s="315"/>
      <c r="R287" s="315"/>
      <c r="S287" s="315"/>
      <c r="T287" s="315"/>
      <c r="U287" s="315"/>
      <c r="V287" s="315"/>
      <c r="W287" s="315"/>
      <c r="X287" s="315"/>
      <c r="Y287" s="315"/>
      <c r="Z287" s="315"/>
    </row>
    <row r="288" spans="1:26" ht="14.25" customHeight="1">
      <c r="A288" s="315"/>
      <c r="B288" s="315"/>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row>
    <row r="289" spans="1:26" ht="14.25" customHeight="1">
      <c r="A289" s="315"/>
      <c r="B289" s="315"/>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row>
    <row r="290" spans="1:26" ht="14.25" customHeight="1">
      <c r="A290" s="315"/>
      <c r="B290" s="315"/>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315"/>
      <c r="Z290" s="315"/>
    </row>
    <row r="291" spans="1:26" ht="14.25" customHeight="1">
      <c r="A291" s="315"/>
      <c r="B291" s="315"/>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row>
    <row r="292" spans="1:26" ht="14.25" customHeight="1">
      <c r="A292" s="315"/>
      <c r="B292" s="315"/>
      <c r="C292" s="315"/>
      <c r="D292" s="315"/>
      <c r="E292" s="315"/>
      <c r="F292" s="315"/>
      <c r="G292" s="315"/>
      <c r="H292" s="315"/>
      <c r="I292" s="315"/>
      <c r="J292" s="315"/>
      <c r="K292" s="315"/>
      <c r="L292" s="315"/>
      <c r="M292" s="315"/>
      <c r="N292" s="315"/>
      <c r="O292" s="315"/>
      <c r="P292" s="315"/>
      <c r="Q292" s="315"/>
      <c r="R292" s="315"/>
      <c r="S292" s="315"/>
      <c r="T292" s="315"/>
      <c r="U292" s="315"/>
      <c r="V292" s="315"/>
      <c r="W292" s="315"/>
      <c r="X292" s="315"/>
      <c r="Y292" s="315"/>
      <c r="Z292" s="315"/>
    </row>
    <row r="293" spans="1:26" ht="14.25" customHeight="1">
      <c r="A293" s="315"/>
      <c r="B293" s="315"/>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row>
    <row r="294" spans="1:26" ht="14.25" customHeight="1">
      <c r="A294" s="315"/>
      <c r="B294" s="315"/>
      <c r="C294" s="315"/>
      <c r="D294" s="315"/>
      <c r="E294" s="315"/>
      <c r="F294" s="315"/>
      <c r="G294" s="315"/>
      <c r="H294" s="315"/>
      <c r="I294" s="315"/>
      <c r="J294" s="315"/>
      <c r="K294" s="315"/>
      <c r="L294" s="315"/>
      <c r="M294" s="315"/>
      <c r="N294" s="315"/>
      <c r="O294" s="315"/>
      <c r="P294" s="315"/>
      <c r="Q294" s="315"/>
      <c r="R294" s="315"/>
      <c r="S294" s="315"/>
      <c r="T294" s="315"/>
      <c r="U294" s="315"/>
      <c r="V294" s="315"/>
      <c r="W294" s="315"/>
      <c r="X294" s="315"/>
      <c r="Y294" s="315"/>
      <c r="Z294" s="315"/>
    </row>
    <row r="295" spans="1:26" ht="14.25" customHeight="1">
      <c r="A295" s="315"/>
      <c r="B295" s="315"/>
      <c r="C295" s="315"/>
      <c r="D295" s="315"/>
      <c r="E295" s="315"/>
      <c r="F295" s="315"/>
      <c r="G295" s="315"/>
      <c r="H295" s="315"/>
      <c r="I295" s="315"/>
      <c r="J295" s="315"/>
      <c r="K295" s="315"/>
      <c r="L295" s="315"/>
      <c r="M295" s="315"/>
      <c r="N295" s="315"/>
      <c r="O295" s="315"/>
      <c r="P295" s="315"/>
      <c r="Q295" s="315"/>
      <c r="R295" s="315"/>
      <c r="S295" s="315"/>
      <c r="T295" s="315"/>
      <c r="U295" s="315"/>
      <c r="V295" s="315"/>
      <c r="W295" s="315"/>
      <c r="X295" s="315"/>
      <c r="Y295" s="315"/>
      <c r="Z295" s="315"/>
    </row>
    <row r="296" spans="1:26" ht="14.25" customHeight="1">
      <c r="A296" s="315"/>
      <c r="B296" s="315"/>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315"/>
      <c r="Z296" s="315"/>
    </row>
    <row r="297" spans="1:26" ht="14.25" customHeight="1">
      <c r="A297" s="315"/>
      <c r="B297" s="315"/>
      <c r="C297" s="315"/>
      <c r="D297" s="315"/>
      <c r="E297" s="315"/>
      <c r="F297" s="315"/>
      <c r="G297" s="315"/>
      <c r="H297" s="315"/>
      <c r="I297" s="315"/>
      <c r="J297" s="315"/>
      <c r="K297" s="315"/>
      <c r="L297" s="315"/>
      <c r="M297" s="315"/>
      <c r="N297" s="315"/>
      <c r="O297" s="315"/>
      <c r="P297" s="315"/>
      <c r="Q297" s="315"/>
      <c r="R297" s="315"/>
      <c r="S297" s="315"/>
      <c r="T297" s="315"/>
      <c r="U297" s="315"/>
      <c r="V297" s="315"/>
      <c r="W297" s="315"/>
      <c r="X297" s="315"/>
      <c r="Y297" s="315"/>
      <c r="Z297" s="315"/>
    </row>
    <row r="298" spans="1:26" ht="14.25" customHeight="1">
      <c r="A298" s="315"/>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row>
    <row r="299" spans="1:26" ht="14.25" customHeight="1">
      <c r="A299" s="315"/>
      <c r="B299" s="315"/>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row>
    <row r="300" spans="1:26" ht="14.25" customHeight="1">
      <c r="A300" s="315"/>
      <c r="B300" s="315"/>
      <c r="C300" s="315"/>
      <c r="D300" s="315"/>
      <c r="E300" s="315"/>
      <c r="F300" s="315"/>
      <c r="G300" s="315"/>
      <c r="H300" s="315"/>
      <c r="I300" s="315"/>
      <c r="J300" s="315"/>
      <c r="K300" s="315"/>
      <c r="L300" s="315"/>
      <c r="M300" s="315"/>
      <c r="N300" s="315"/>
      <c r="O300" s="315"/>
      <c r="P300" s="315"/>
      <c r="Q300" s="315"/>
      <c r="R300" s="315"/>
      <c r="S300" s="315"/>
      <c r="T300" s="315"/>
      <c r="U300" s="315"/>
      <c r="V300" s="315"/>
      <c r="W300" s="315"/>
      <c r="X300" s="315"/>
      <c r="Y300" s="315"/>
      <c r="Z300" s="315"/>
    </row>
    <row r="301" spans="1:26" ht="14.25" customHeight="1">
      <c r="A301" s="315"/>
      <c r="B301" s="315"/>
      <c r="C301" s="315"/>
      <c r="D301" s="315"/>
      <c r="E301" s="315"/>
      <c r="F301" s="315"/>
      <c r="G301" s="315"/>
      <c r="H301" s="315"/>
      <c r="I301" s="315"/>
      <c r="J301" s="315"/>
      <c r="K301" s="315"/>
      <c r="L301" s="315"/>
      <c r="M301" s="315"/>
      <c r="N301" s="315"/>
      <c r="O301" s="315"/>
      <c r="P301" s="315"/>
      <c r="Q301" s="315"/>
      <c r="R301" s="315"/>
      <c r="S301" s="315"/>
      <c r="T301" s="315"/>
      <c r="U301" s="315"/>
      <c r="V301" s="315"/>
      <c r="W301" s="315"/>
      <c r="X301" s="315"/>
      <c r="Y301" s="315"/>
      <c r="Z301" s="315"/>
    </row>
    <row r="302" spans="1:26" ht="14.25" customHeight="1">
      <c r="A302" s="315"/>
      <c r="B302" s="315"/>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315"/>
      <c r="Z302" s="315"/>
    </row>
    <row r="303" spans="1:26" ht="14.25" customHeight="1">
      <c r="A303" s="315"/>
      <c r="B303" s="315"/>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315"/>
      <c r="Z303" s="315"/>
    </row>
    <row r="304" spans="1:26" ht="14.25" customHeight="1">
      <c r="A304" s="315"/>
      <c r="B304" s="315"/>
      <c r="C304" s="315"/>
      <c r="D304" s="315"/>
      <c r="E304" s="315"/>
      <c r="F304" s="315"/>
      <c r="G304" s="315"/>
      <c r="H304" s="315"/>
      <c r="I304" s="315"/>
      <c r="J304" s="315"/>
      <c r="K304" s="315"/>
      <c r="L304" s="315"/>
      <c r="M304" s="315"/>
      <c r="N304" s="315"/>
      <c r="O304" s="315"/>
      <c r="P304" s="315"/>
      <c r="Q304" s="315"/>
      <c r="R304" s="315"/>
      <c r="S304" s="315"/>
      <c r="T304" s="315"/>
      <c r="U304" s="315"/>
      <c r="V304" s="315"/>
      <c r="W304" s="315"/>
      <c r="X304" s="315"/>
      <c r="Y304" s="315"/>
      <c r="Z304" s="315"/>
    </row>
    <row r="305" spans="1:26" ht="14.25" customHeight="1">
      <c r="A305" s="315"/>
      <c r="B305" s="315"/>
      <c r="C305" s="31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row>
    <row r="306" spans="1:26" ht="14.25" customHeight="1">
      <c r="A306" s="315"/>
      <c r="B306" s="315"/>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315"/>
      <c r="Z306" s="315"/>
    </row>
    <row r="307" spans="1:26" ht="14.25" customHeight="1">
      <c r="A307" s="315"/>
      <c r="B307" s="315"/>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row>
    <row r="308" spans="1:26" ht="14.25" customHeight="1">
      <c r="A308" s="315"/>
      <c r="B308" s="315"/>
      <c r="C308" s="315"/>
      <c r="D308" s="315"/>
      <c r="E308" s="315"/>
      <c r="F308" s="315"/>
      <c r="G308" s="315"/>
      <c r="H308" s="315"/>
      <c r="I308" s="315"/>
      <c r="J308" s="315"/>
      <c r="K308" s="315"/>
      <c r="L308" s="315"/>
      <c r="M308" s="315"/>
      <c r="N308" s="315"/>
      <c r="O308" s="315"/>
      <c r="P308" s="315"/>
      <c r="Q308" s="315"/>
      <c r="R308" s="315"/>
      <c r="S308" s="315"/>
      <c r="T308" s="315"/>
      <c r="U308" s="315"/>
      <c r="V308" s="315"/>
      <c r="W308" s="315"/>
      <c r="X308" s="315"/>
      <c r="Y308" s="315"/>
      <c r="Z308" s="315"/>
    </row>
    <row r="309" spans="1:26" ht="14.25" customHeight="1">
      <c r="A309" s="315"/>
      <c r="B309" s="315"/>
      <c r="C309" s="315"/>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315"/>
      <c r="Z309" s="315"/>
    </row>
    <row r="310" spans="1:26" ht="14.25" customHeight="1">
      <c r="A310" s="315"/>
      <c r="B310" s="315"/>
      <c r="C310" s="315"/>
      <c r="D310" s="315"/>
      <c r="E310" s="315"/>
      <c r="F310" s="315"/>
      <c r="G310" s="315"/>
      <c r="H310" s="315"/>
      <c r="I310" s="315"/>
      <c r="J310" s="315"/>
      <c r="K310" s="315"/>
      <c r="L310" s="315"/>
      <c r="M310" s="315"/>
      <c r="N310" s="315"/>
      <c r="O310" s="315"/>
      <c r="P310" s="315"/>
      <c r="Q310" s="315"/>
      <c r="R310" s="315"/>
      <c r="S310" s="315"/>
      <c r="T310" s="315"/>
      <c r="U310" s="315"/>
      <c r="V310" s="315"/>
      <c r="W310" s="315"/>
      <c r="X310" s="315"/>
      <c r="Y310" s="315"/>
      <c r="Z310" s="315"/>
    </row>
    <row r="311" spans="1:26" ht="14.25" customHeight="1">
      <c r="A311" s="315"/>
      <c r="B311" s="315"/>
      <c r="C311" s="315"/>
      <c r="D311" s="315"/>
      <c r="E311" s="315"/>
      <c r="F311" s="315"/>
      <c r="G311" s="315"/>
      <c r="H311" s="315"/>
      <c r="I311" s="315"/>
      <c r="J311" s="315"/>
      <c r="K311" s="315"/>
      <c r="L311" s="315"/>
      <c r="M311" s="315"/>
      <c r="N311" s="315"/>
      <c r="O311" s="315"/>
      <c r="P311" s="315"/>
      <c r="Q311" s="315"/>
      <c r="R311" s="315"/>
      <c r="S311" s="315"/>
      <c r="T311" s="315"/>
      <c r="U311" s="315"/>
      <c r="V311" s="315"/>
      <c r="W311" s="315"/>
      <c r="X311" s="315"/>
      <c r="Y311" s="315"/>
      <c r="Z311" s="315"/>
    </row>
    <row r="312" spans="1:26" ht="14.25" customHeight="1">
      <c r="A312" s="315"/>
      <c r="B312" s="315"/>
      <c r="C312" s="315"/>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315"/>
      <c r="Z312" s="315"/>
    </row>
    <row r="313" spans="1:26" ht="14.25" customHeight="1">
      <c r="A313" s="315"/>
      <c r="B313" s="315"/>
      <c r="C313" s="315"/>
      <c r="D313" s="315"/>
      <c r="E313" s="315"/>
      <c r="F313" s="315"/>
      <c r="G313" s="315"/>
      <c r="H313" s="315"/>
      <c r="I313" s="315"/>
      <c r="J313" s="315"/>
      <c r="K313" s="315"/>
      <c r="L313" s="315"/>
      <c r="M313" s="315"/>
      <c r="N313" s="315"/>
      <c r="O313" s="315"/>
      <c r="P313" s="315"/>
      <c r="Q313" s="315"/>
      <c r="R313" s="315"/>
      <c r="S313" s="315"/>
      <c r="T313" s="315"/>
      <c r="U313" s="315"/>
      <c r="V313" s="315"/>
      <c r="W313" s="315"/>
      <c r="X313" s="315"/>
      <c r="Y313" s="315"/>
      <c r="Z313" s="315"/>
    </row>
    <row r="314" spans="1:26" ht="14.25" customHeight="1">
      <c r="A314" s="315"/>
      <c r="B314" s="315"/>
      <c r="C314" s="315"/>
      <c r="D314" s="315"/>
      <c r="E314" s="315"/>
      <c r="F314" s="315"/>
      <c r="G314" s="315"/>
      <c r="H314" s="315"/>
      <c r="I314" s="315"/>
      <c r="J314" s="315"/>
      <c r="K314" s="315"/>
      <c r="L314" s="315"/>
      <c r="M314" s="315"/>
      <c r="N314" s="315"/>
      <c r="O314" s="315"/>
      <c r="P314" s="315"/>
      <c r="Q314" s="315"/>
      <c r="R314" s="315"/>
      <c r="S314" s="315"/>
      <c r="T314" s="315"/>
      <c r="U314" s="315"/>
      <c r="V314" s="315"/>
      <c r="W314" s="315"/>
      <c r="X314" s="315"/>
      <c r="Y314" s="315"/>
      <c r="Z314" s="315"/>
    </row>
    <row r="315" spans="1:26" ht="14.25" customHeight="1">
      <c r="A315" s="315"/>
      <c r="B315" s="315"/>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315"/>
      <c r="Z315" s="315"/>
    </row>
    <row r="316" spans="1:26" ht="14.25" customHeight="1">
      <c r="A316" s="315"/>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row>
    <row r="317" spans="1:26" ht="14.25" customHeight="1">
      <c r="A317" s="315"/>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row>
    <row r="318" spans="1:26" ht="14.25" customHeight="1">
      <c r="A318" s="315"/>
      <c r="B318" s="315"/>
      <c r="C318" s="315"/>
      <c r="D318" s="315"/>
      <c r="E318" s="315"/>
      <c r="F318" s="315"/>
      <c r="G318" s="315"/>
      <c r="H318" s="315"/>
      <c r="I318" s="315"/>
      <c r="J318" s="315"/>
      <c r="K318" s="315"/>
      <c r="L318" s="315"/>
      <c r="M318" s="315"/>
      <c r="N318" s="315"/>
      <c r="O318" s="315"/>
      <c r="P318" s="315"/>
      <c r="Q318" s="315"/>
      <c r="R318" s="315"/>
      <c r="S318" s="315"/>
      <c r="T318" s="315"/>
      <c r="U318" s="315"/>
      <c r="V318" s="315"/>
      <c r="W318" s="315"/>
      <c r="X318" s="315"/>
      <c r="Y318" s="315"/>
      <c r="Z318" s="315"/>
    </row>
    <row r="319" spans="1:26" ht="14.25" customHeight="1">
      <c r="A319" s="315"/>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row>
    <row r="320" spans="1:26" ht="14.25" customHeight="1">
      <c r="A320" s="315"/>
      <c r="B320" s="315"/>
      <c r="C320" s="315"/>
      <c r="D320" s="315"/>
      <c r="E320" s="315"/>
      <c r="F320" s="315"/>
      <c r="G320" s="315"/>
      <c r="H320" s="315"/>
      <c r="I320" s="315"/>
      <c r="J320" s="315"/>
      <c r="K320" s="315"/>
      <c r="L320" s="315"/>
      <c r="M320" s="315"/>
      <c r="N320" s="315"/>
      <c r="O320" s="315"/>
      <c r="P320" s="315"/>
      <c r="Q320" s="315"/>
      <c r="R320" s="315"/>
      <c r="S320" s="315"/>
      <c r="T320" s="315"/>
      <c r="U320" s="315"/>
      <c r="V320" s="315"/>
      <c r="W320" s="315"/>
      <c r="X320" s="315"/>
      <c r="Y320" s="315"/>
      <c r="Z320" s="315"/>
    </row>
    <row r="321" spans="1:26" ht="14.25" customHeight="1">
      <c r="A321" s="315"/>
      <c r="B321" s="315"/>
      <c r="C321" s="315"/>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315"/>
      <c r="Z321" s="315"/>
    </row>
    <row r="322" spans="1:26" ht="14.25" customHeight="1">
      <c r="A322" s="315"/>
      <c r="B322" s="315"/>
      <c r="C322" s="315"/>
      <c r="D322" s="315"/>
      <c r="E322" s="315"/>
      <c r="F322" s="315"/>
      <c r="G322" s="315"/>
      <c r="H322" s="315"/>
      <c r="I322" s="315"/>
      <c r="J322" s="315"/>
      <c r="K322" s="315"/>
      <c r="L322" s="315"/>
      <c r="M322" s="315"/>
      <c r="N322" s="315"/>
      <c r="O322" s="315"/>
      <c r="P322" s="315"/>
      <c r="Q322" s="315"/>
      <c r="R322" s="315"/>
      <c r="S322" s="315"/>
      <c r="T322" s="315"/>
      <c r="U322" s="315"/>
      <c r="V322" s="315"/>
      <c r="W322" s="315"/>
      <c r="X322" s="315"/>
      <c r="Y322" s="315"/>
      <c r="Z322" s="315"/>
    </row>
    <row r="323" spans="1:26" ht="14.25" customHeight="1">
      <c r="A323" s="315"/>
      <c r="B323" s="315"/>
      <c r="C323" s="315"/>
      <c r="D323" s="315"/>
      <c r="E323" s="315"/>
      <c r="F323" s="315"/>
      <c r="G323" s="315"/>
      <c r="H323" s="315"/>
      <c r="I323" s="315"/>
      <c r="J323" s="315"/>
      <c r="K323" s="315"/>
      <c r="L323" s="315"/>
      <c r="M323" s="315"/>
      <c r="N323" s="315"/>
      <c r="O323" s="315"/>
      <c r="P323" s="315"/>
      <c r="Q323" s="315"/>
      <c r="R323" s="315"/>
      <c r="S323" s="315"/>
      <c r="T323" s="315"/>
      <c r="U323" s="315"/>
      <c r="V323" s="315"/>
      <c r="W323" s="315"/>
      <c r="X323" s="315"/>
      <c r="Y323" s="315"/>
      <c r="Z323" s="315"/>
    </row>
    <row r="324" spans="1:26" ht="14.25" customHeight="1">
      <c r="A324" s="315"/>
      <c r="B324" s="315"/>
      <c r="C324" s="315"/>
      <c r="D324" s="315"/>
      <c r="E324" s="315"/>
      <c r="F324" s="315"/>
      <c r="G324" s="315"/>
      <c r="H324" s="315"/>
      <c r="I324" s="315"/>
      <c r="J324" s="315"/>
      <c r="K324" s="315"/>
      <c r="L324" s="315"/>
      <c r="M324" s="315"/>
      <c r="N324" s="315"/>
      <c r="O324" s="315"/>
      <c r="P324" s="315"/>
      <c r="Q324" s="315"/>
      <c r="R324" s="315"/>
      <c r="S324" s="315"/>
      <c r="T324" s="315"/>
      <c r="U324" s="315"/>
      <c r="V324" s="315"/>
      <c r="W324" s="315"/>
      <c r="X324" s="315"/>
      <c r="Y324" s="315"/>
      <c r="Z324" s="315"/>
    </row>
    <row r="325" spans="1:26" ht="14.25" customHeight="1">
      <c r="A325" s="315"/>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row>
    <row r="326" spans="1:26" ht="14.25" customHeight="1">
      <c r="A326" s="315"/>
      <c r="B326" s="315"/>
      <c r="C326" s="315"/>
      <c r="D326" s="315"/>
      <c r="E326" s="315"/>
      <c r="F326" s="315"/>
      <c r="G326" s="315"/>
      <c r="H326" s="315"/>
      <c r="I326" s="315"/>
      <c r="J326" s="315"/>
      <c r="K326" s="315"/>
      <c r="L326" s="315"/>
      <c r="M326" s="315"/>
      <c r="N326" s="315"/>
      <c r="O326" s="315"/>
      <c r="P326" s="315"/>
      <c r="Q326" s="315"/>
      <c r="R326" s="315"/>
      <c r="S326" s="315"/>
      <c r="T326" s="315"/>
      <c r="U326" s="315"/>
      <c r="V326" s="315"/>
      <c r="W326" s="315"/>
      <c r="X326" s="315"/>
      <c r="Y326" s="315"/>
      <c r="Z326" s="315"/>
    </row>
    <row r="327" spans="1:26" ht="14.25" customHeight="1">
      <c r="A327" s="315"/>
      <c r="B327" s="315"/>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315"/>
      <c r="Z327" s="315"/>
    </row>
    <row r="328" spans="1:26" ht="14.25" customHeight="1">
      <c r="A328" s="315"/>
      <c r="B328" s="315"/>
      <c r="C328" s="315"/>
      <c r="D328" s="315"/>
      <c r="E328" s="315"/>
      <c r="F328" s="315"/>
      <c r="G328" s="315"/>
      <c r="H328" s="315"/>
      <c r="I328" s="315"/>
      <c r="J328" s="315"/>
      <c r="K328" s="315"/>
      <c r="L328" s="315"/>
      <c r="M328" s="315"/>
      <c r="N328" s="315"/>
      <c r="O328" s="315"/>
      <c r="P328" s="315"/>
      <c r="Q328" s="315"/>
      <c r="R328" s="315"/>
      <c r="S328" s="315"/>
      <c r="T328" s="315"/>
      <c r="U328" s="315"/>
      <c r="V328" s="315"/>
      <c r="W328" s="315"/>
      <c r="X328" s="315"/>
      <c r="Y328" s="315"/>
      <c r="Z328" s="315"/>
    </row>
    <row r="329" spans="1:26" ht="14.25" customHeight="1">
      <c r="A329" s="315"/>
      <c r="B329" s="315"/>
      <c r="C329" s="315"/>
      <c r="D329" s="315"/>
      <c r="E329" s="315"/>
      <c r="F329" s="315"/>
      <c r="G329" s="315"/>
      <c r="H329" s="315"/>
      <c r="I329" s="315"/>
      <c r="J329" s="315"/>
      <c r="K329" s="315"/>
      <c r="L329" s="315"/>
      <c r="M329" s="315"/>
      <c r="N329" s="315"/>
      <c r="O329" s="315"/>
      <c r="P329" s="315"/>
      <c r="Q329" s="315"/>
      <c r="R329" s="315"/>
      <c r="S329" s="315"/>
      <c r="T329" s="315"/>
      <c r="U329" s="315"/>
      <c r="V329" s="315"/>
      <c r="W329" s="315"/>
      <c r="X329" s="315"/>
      <c r="Y329" s="315"/>
      <c r="Z329" s="315"/>
    </row>
    <row r="330" spans="1:26" ht="14.25" customHeight="1">
      <c r="A330" s="315"/>
      <c r="B330" s="315"/>
      <c r="C330" s="315"/>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315"/>
      <c r="Z330" s="315"/>
    </row>
    <row r="331" spans="1:26" ht="14.25" customHeight="1">
      <c r="A331" s="315"/>
      <c r="B331" s="315"/>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315"/>
      <c r="Z331" s="315"/>
    </row>
    <row r="332" spans="1:26" ht="14.25" customHeight="1">
      <c r="A332" s="315"/>
      <c r="B332" s="315"/>
      <c r="C332" s="315"/>
      <c r="D332" s="315"/>
      <c r="E332" s="315"/>
      <c r="F332" s="315"/>
      <c r="G332" s="315"/>
      <c r="H332" s="315"/>
      <c r="I332" s="315"/>
      <c r="J332" s="315"/>
      <c r="K332" s="315"/>
      <c r="L332" s="315"/>
      <c r="M332" s="315"/>
      <c r="N332" s="315"/>
      <c r="O332" s="315"/>
      <c r="P332" s="315"/>
      <c r="Q332" s="315"/>
      <c r="R332" s="315"/>
      <c r="S332" s="315"/>
      <c r="T332" s="315"/>
      <c r="U332" s="315"/>
      <c r="V332" s="315"/>
      <c r="W332" s="315"/>
      <c r="X332" s="315"/>
      <c r="Y332" s="315"/>
      <c r="Z332" s="315"/>
    </row>
    <row r="333" spans="1:26" ht="14.25" customHeight="1">
      <c r="A333" s="315"/>
      <c r="B333" s="315"/>
      <c r="C333" s="315"/>
      <c r="D333" s="315"/>
      <c r="E333" s="315"/>
      <c r="F333" s="315"/>
      <c r="G333" s="315"/>
      <c r="H333" s="315"/>
      <c r="I333" s="315"/>
      <c r="J333" s="315"/>
      <c r="K333" s="315"/>
      <c r="L333" s="315"/>
      <c r="M333" s="315"/>
      <c r="N333" s="315"/>
      <c r="O333" s="315"/>
      <c r="P333" s="315"/>
      <c r="Q333" s="315"/>
      <c r="R333" s="315"/>
      <c r="S333" s="315"/>
      <c r="T333" s="315"/>
      <c r="U333" s="315"/>
      <c r="V333" s="315"/>
      <c r="W333" s="315"/>
      <c r="X333" s="315"/>
      <c r="Y333" s="315"/>
      <c r="Z333" s="315"/>
    </row>
    <row r="334" spans="1:26" ht="14.25" customHeight="1">
      <c r="A334" s="315"/>
      <c r="B334" s="315"/>
      <c r="C334" s="315"/>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315"/>
      <c r="Z334" s="315"/>
    </row>
    <row r="335" spans="1:26" ht="14.25" customHeight="1">
      <c r="A335" s="315"/>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row>
    <row r="336" spans="1:26" ht="14.25" customHeight="1">
      <c r="A336" s="315"/>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row>
    <row r="337" spans="1:26" ht="14.25" customHeight="1">
      <c r="A337" s="315"/>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row>
    <row r="338" spans="1:26" ht="14.25" customHeight="1">
      <c r="A338" s="315"/>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row>
    <row r="339" spans="1:26" ht="14.25" customHeight="1">
      <c r="A339" s="315"/>
      <c r="B339" s="315"/>
      <c r="C339" s="315"/>
      <c r="D339" s="315"/>
      <c r="E339" s="315"/>
      <c r="F339" s="315"/>
      <c r="G339" s="315"/>
      <c r="H339" s="315"/>
      <c r="I339" s="315"/>
      <c r="J339" s="315"/>
      <c r="K339" s="315"/>
      <c r="L339" s="315"/>
      <c r="M339" s="315"/>
      <c r="N339" s="315"/>
      <c r="O339" s="315"/>
      <c r="P339" s="315"/>
      <c r="Q339" s="315"/>
      <c r="R339" s="315"/>
      <c r="S339" s="315"/>
      <c r="T339" s="315"/>
      <c r="U339" s="315"/>
      <c r="V339" s="315"/>
      <c r="W339" s="315"/>
      <c r="X339" s="315"/>
      <c r="Y339" s="315"/>
      <c r="Z339" s="315"/>
    </row>
    <row r="340" spans="1:26" ht="14.25" customHeight="1">
      <c r="A340" s="315"/>
      <c r="B340" s="315"/>
      <c r="C340" s="315"/>
      <c r="D340" s="315"/>
      <c r="E340" s="315"/>
      <c r="F340" s="315"/>
      <c r="G340" s="315"/>
      <c r="H340" s="315"/>
      <c r="I340" s="315"/>
      <c r="J340" s="315"/>
      <c r="K340" s="315"/>
      <c r="L340" s="315"/>
      <c r="M340" s="315"/>
      <c r="N340" s="315"/>
      <c r="O340" s="315"/>
      <c r="P340" s="315"/>
      <c r="Q340" s="315"/>
      <c r="R340" s="315"/>
      <c r="S340" s="315"/>
      <c r="T340" s="315"/>
      <c r="U340" s="315"/>
      <c r="V340" s="315"/>
      <c r="W340" s="315"/>
      <c r="X340" s="315"/>
      <c r="Y340" s="315"/>
      <c r="Z340" s="315"/>
    </row>
    <row r="341" spans="1:26" ht="14.25" customHeight="1">
      <c r="A341" s="315"/>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row>
    <row r="342" spans="1:26" ht="14.25" customHeight="1">
      <c r="A342" s="315"/>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row>
    <row r="343" spans="1:26" ht="14.25" customHeight="1">
      <c r="A343" s="315"/>
      <c r="B343" s="315"/>
      <c r="C343" s="315"/>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315"/>
      <c r="Z343" s="315"/>
    </row>
    <row r="344" spans="1:26" ht="14.25" customHeight="1">
      <c r="A344" s="315"/>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row>
    <row r="345" spans="1:26" ht="14.25" customHeight="1">
      <c r="A345" s="315"/>
      <c r="B345" s="315"/>
      <c r="C345" s="315"/>
      <c r="D345" s="315"/>
      <c r="E345" s="315"/>
      <c r="F345" s="315"/>
      <c r="G345" s="315"/>
      <c r="H345" s="315"/>
      <c r="I345" s="315"/>
      <c r="J345" s="315"/>
      <c r="K345" s="315"/>
      <c r="L345" s="315"/>
      <c r="M345" s="315"/>
      <c r="N345" s="315"/>
      <c r="O345" s="315"/>
      <c r="P345" s="315"/>
      <c r="Q345" s="315"/>
      <c r="R345" s="315"/>
      <c r="S345" s="315"/>
      <c r="T345" s="315"/>
      <c r="U345" s="315"/>
      <c r="V345" s="315"/>
      <c r="W345" s="315"/>
      <c r="X345" s="315"/>
      <c r="Y345" s="315"/>
      <c r="Z345" s="315"/>
    </row>
    <row r="346" spans="1:26" ht="14.25" customHeight="1">
      <c r="A346" s="315"/>
      <c r="B346" s="315"/>
      <c r="C346" s="315"/>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315"/>
      <c r="Z346" s="315"/>
    </row>
    <row r="347" spans="1:26" ht="14.25" customHeight="1">
      <c r="A347" s="315"/>
      <c r="B347" s="315"/>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315"/>
      <c r="Z347" s="315"/>
    </row>
    <row r="348" spans="1:26" ht="14.25" customHeight="1">
      <c r="A348" s="315"/>
      <c r="B348" s="315"/>
      <c r="C348" s="315"/>
      <c r="D348" s="315"/>
      <c r="E348" s="315"/>
      <c r="F348" s="315"/>
      <c r="G348" s="315"/>
      <c r="H348" s="315"/>
      <c r="I348" s="315"/>
      <c r="J348" s="315"/>
      <c r="K348" s="315"/>
      <c r="L348" s="315"/>
      <c r="M348" s="315"/>
      <c r="N348" s="315"/>
      <c r="O348" s="315"/>
      <c r="P348" s="315"/>
      <c r="Q348" s="315"/>
      <c r="R348" s="315"/>
      <c r="S348" s="315"/>
      <c r="T348" s="315"/>
      <c r="U348" s="315"/>
      <c r="V348" s="315"/>
      <c r="W348" s="315"/>
      <c r="X348" s="315"/>
      <c r="Y348" s="315"/>
      <c r="Z348" s="315"/>
    </row>
    <row r="349" spans="1:26" ht="14.25" customHeight="1">
      <c r="A349" s="315"/>
      <c r="B349" s="315"/>
      <c r="C349" s="315"/>
      <c r="D349" s="315"/>
      <c r="E349" s="315"/>
      <c r="F349" s="315"/>
      <c r="G349" s="315"/>
      <c r="H349" s="315"/>
      <c r="I349" s="315"/>
      <c r="J349" s="315"/>
      <c r="K349" s="315"/>
      <c r="L349" s="315"/>
      <c r="M349" s="315"/>
      <c r="N349" s="315"/>
      <c r="O349" s="315"/>
      <c r="P349" s="315"/>
      <c r="Q349" s="315"/>
      <c r="R349" s="315"/>
      <c r="S349" s="315"/>
      <c r="T349" s="315"/>
      <c r="U349" s="315"/>
      <c r="V349" s="315"/>
      <c r="W349" s="315"/>
      <c r="X349" s="315"/>
      <c r="Y349" s="315"/>
      <c r="Z349" s="315"/>
    </row>
    <row r="350" spans="1:26" ht="14.25" customHeight="1">
      <c r="A350" s="315"/>
      <c r="B350" s="315"/>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315"/>
      <c r="Z350" s="315"/>
    </row>
    <row r="351" spans="1:26" ht="14.25" customHeight="1">
      <c r="A351" s="315"/>
      <c r="B351" s="315"/>
      <c r="C351" s="315"/>
      <c r="D351" s="315"/>
      <c r="E351" s="315"/>
      <c r="F351" s="315"/>
      <c r="G351" s="315"/>
      <c r="H351" s="315"/>
      <c r="I351" s="315"/>
      <c r="J351" s="315"/>
      <c r="K351" s="315"/>
      <c r="L351" s="315"/>
      <c r="M351" s="315"/>
      <c r="N351" s="315"/>
      <c r="O351" s="315"/>
      <c r="P351" s="315"/>
      <c r="Q351" s="315"/>
      <c r="R351" s="315"/>
      <c r="S351" s="315"/>
      <c r="T351" s="315"/>
      <c r="U351" s="315"/>
      <c r="V351" s="315"/>
      <c r="W351" s="315"/>
      <c r="X351" s="315"/>
      <c r="Y351" s="315"/>
      <c r="Z351" s="315"/>
    </row>
    <row r="352" spans="1:26" ht="14.25" customHeight="1">
      <c r="A352" s="315"/>
      <c r="B352" s="315"/>
      <c r="C352" s="315"/>
      <c r="D352" s="315"/>
      <c r="E352" s="315"/>
      <c r="F352" s="315"/>
      <c r="G352" s="315"/>
      <c r="H352" s="315"/>
      <c r="I352" s="315"/>
      <c r="J352" s="315"/>
      <c r="K352" s="315"/>
      <c r="L352" s="315"/>
      <c r="M352" s="315"/>
      <c r="N352" s="315"/>
      <c r="O352" s="315"/>
      <c r="P352" s="315"/>
      <c r="Q352" s="315"/>
      <c r="R352" s="315"/>
      <c r="S352" s="315"/>
      <c r="T352" s="315"/>
      <c r="U352" s="315"/>
      <c r="V352" s="315"/>
      <c r="W352" s="315"/>
      <c r="X352" s="315"/>
      <c r="Y352" s="315"/>
      <c r="Z352" s="315"/>
    </row>
    <row r="353" spans="1:26" ht="14.25" customHeight="1">
      <c r="A353" s="315"/>
      <c r="B353" s="315"/>
      <c r="C353" s="315"/>
      <c r="D353" s="315"/>
      <c r="E353" s="315"/>
      <c r="F353" s="315"/>
      <c r="G353" s="315"/>
      <c r="H353" s="315"/>
      <c r="I353" s="315"/>
      <c r="J353" s="315"/>
      <c r="K353" s="315"/>
      <c r="L353" s="315"/>
      <c r="M353" s="315"/>
      <c r="N353" s="315"/>
      <c r="O353" s="315"/>
      <c r="P353" s="315"/>
      <c r="Q353" s="315"/>
      <c r="R353" s="315"/>
      <c r="S353" s="315"/>
      <c r="T353" s="315"/>
      <c r="U353" s="315"/>
      <c r="V353" s="315"/>
      <c r="W353" s="315"/>
      <c r="X353" s="315"/>
      <c r="Y353" s="315"/>
      <c r="Z353" s="315"/>
    </row>
    <row r="354" spans="1:26" ht="14.25" customHeight="1">
      <c r="A354" s="315"/>
      <c r="B354" s="315"/>
      <c r="C354" s="315"/>
      <c r="D354" s="315"/>
      <c r="E354" s="315"/>
      <c r="F354" s="315"/>
      <c r="G354" s="315"/>
      <c r="H354" s="315"/>
      <c r="I354" s="315"/>
      <c r="J354" s="315"/>
      <c r="K354" s="315"/>
      <c r="L354" s="315"/>
      <c r="M354" s="315"/>
      <c r="N354" s="315"/>
      <c r="O354" s="315"/>
      <c r="P354" s="315"/>
      <c r="Q354" s="315"/>
      <c r="R354" s="315"/>
      <c r="S354" s="315"/>
      <c r="T354" s="315"/>
      <c r="U354" s="315"/>
      <c r="V354" s="315"/>
      <c r="W354" s="315"/>
      <c r="X354" s="315"/>
      <c r="Y354" s="315"/>
      <c r="Z354" s="315"/>
    </row>
    <row r="355" spans="1:26" ht="14.25" customHeight="1">
      <c r="A355" s="315"/>
      <c r="B355" s="315"/>
      <c r="C355" s="315"/>
      <c r="D355" s="315"/>
      <c r="E355" s="315"/>
      <c r="F355" s="315"/>
      <c r="G355" s="315"/>
      <c r="H355" s="315"/>
      <c r="I355" s="315"/>
      <c r="J355" s="315"/>
      <c r="K355" s="315"/>
      <c r="L355" s="315"/>
      <c r="M355" s="315"/>
      <c r="N355" s="315"/>
      <c r="O355" s="315"/>
      <c r="P355" s="315"/>
      <c r="Q355" s="315"/>
      <c r="R355" s="315"/>
      <c r="S355" s="315"/>
      <c r="T355" s="315"/>
      <c r="U355" s="315"/>
      <c r="V355" s="315"/>
      <c r="W355" s="315"/>
      <c r="X355" s="315"/>
      <c r="Y355" s="315"/>
      <c r="Z355" s="315"/>
    </row>
    <row r="356" spans="1:26" ht="14.25" customHeight="1">
      <c r="A356" s="315"/>
      <c r="B356" s="315"/>
      <c r="C356" s="315"/>
      <c r="D356" s="315"/>
      <c r="E356" s="315"/>
      <c r="F356" s="315"/>
      <c r="G356" s="315"/>
      <c r="H356" s="315"/>
      <c r="I356" s="315"/>
      <c r="J356" s="315"/>
      <c r="K356" s="315"/>
      <c r="L356" s="315"/>
      <c r="M356" s="315"/>
      <c r="N356" s="315"/>
      <c r="O356" s="315"/>
      <c r="P356" s="315"/>
      <c r="Q356" s="315"/>
      <c r="R356" s="315"/>
      <c r="S356" s="315"/>
      <c r="T356" s="315"/>
      <c r="U356" s="315"/>
      <c r="V356" s="315"/>
      <c r="W356" s="315"/>
      <c r="X356" s="315"/>
      <c r="Y356" s="315"/>
      <c r="Z356" s="315"/>
    </row>
    <row r="357" spans="1:26" ht="14.25" customHeight="1">
      <c r="A357" s="315"/>
      <c r="B357" s="315"/>
      <c r="C357" s="315"/>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315"/>
      <c r="Z357" s="315"/>
    </row>
    <row r="358" spans="1:26" ht="14.25" customHeight="1">
      <c r="A358" s="315"/>
      <c r="B358" s="315"/>
      <c r="C358" s="315"/>
      <c r="D358" s="315"/>
      <c r="E358" s="315"/>
      <c r="F358" s="315"/>
      <c r="G358" s="315"/>
      <c r="H358" s="315"/>
      <c r="I358" s="315"/>
      <c r="J358" s="315"/>
      <c r="K358" s="315"/>
      <c r="L358" s="315"/>
      <c r="M358" s="315"/>
      <c r="N358" s="315"/>
      <c r="O358" s="315"/>
      <c r="P358" s="315"/>
      <c r="Q358" s="315"/>
      <c r="R358" s="315"/>
      <c r="S358" s="315"/>
      <c r="T358" s="315"/>
      <c r="U358" s="315"/>
      <c r="V358" s="315"/>
      <c r="W358" s="315"/>
      <c r="X358" s="315"/>
      <c r="Y358" s="315"/>
      <c r="Z358" s="315"/>
    </row>
    <row r="359" spans="1:26" ht="14.25" customHeight="1">
      <c r="A359" s="315"/>
      <c r="B359" s="315"/>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315"/>
      <c r="Z359" s="315"/>
    </row>
    <row r="360" spans="1:26" ht="14.25" customHeight="1">
      <c r="A360" s="315"/>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row>
    <row r="361" spans="1:26" ht="14.25" customHeight="1">
      <c r="A361" s="315"/>
      <c r="B361" s="31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315"/>
      <c r="Z361" s="315"/>
    </row>
    <row r="362" spans="1:26" ht="14.25" customHeight="1">
      <c r="A362" s="315"/>
      <c r="B362" s="315"/>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315"/>
      <c r="Z362" s="315"/>
    </row>
    <row r="363" spans="1:26" ht="14.25" customHeight="1">
      <c r="A363" s="315"/>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row>
    <row r="364" spans="1:26" ht="14.25" customHeight="1">
      <c r="A364" s="315"/>
      <c r="B364" s="315"/>
      <c r="C364" s="315"/>
      <c r="D364" s="315"/>
      <c r="E364" s="315"/>
      <c r="F364" s="315"/>
      <c r="G364" s="315"/>
      <c r="H364" s="315"/>
      <c r="I364" s="315"/>
      <c r="J364" s="315"/>
      <c r="K364" s="315"/>
      <c r="L364" s="315"/>
      <c r="M364" s="315"/>
      <c r="N364" s="315"/>
      <c r="O364" s="315"/>
      <c r="P364" s="315"/>
      <c r="Q364" s="315"/>
      <c r="R364" s="315"/>
      <c r="S364" s="315"/>
      <c r="T364" s="315"/>
      <c r="U364" s="315"/>
      <c r="V364" s="315"/>
      <c r="W364" s="315"/>
      <c r="X364" s="315"/>
      <c r="Y364" s="315"/>
      <c r="Z364" s="315"/>
    </row>
    <row r="365" spans="1:26" ht="14.25" customHeight="1">
      <c r="A365" s="315"/>
      <c r="B365" s="315"/>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315"/>
      <c r="Z365" s="315"/>
    </row>
    <row r="366" spans="1:26" ht="14.25" customHeight="1">
      <c r="A366" s="315"/>
      <c r="B366" s="315"/>
      <c r="C366" s="315"/>
      <c r="D366" s="315"/>
      <c r="E366" s="315"/>
      <c r="F366" s="315"/>
      <c r="G366" s="315"/>
      <c r="H366" s="315"/>
      <c r="I366" s="315"/>
      <c r="J366" s="315"/>
      <c r="K366" s="315"/>
      <c r="L366" s="315"/>
      <c r="M366" s="315"/>
      <c r="N366" s="315"/>
      <c r="O366" s="315"/>
      <c r="P366" s="315"/>
      <c r="Q366" s="315"/>
      <c r="R366" s="315"/>
      <c r="S366" s="315"/>
      <c r="T366" s="315"/>
      <c r="U366" s="315"/>
      <c r="V366" s="315"/>
      <c r="W366" s="315"/>
      <c r="X366" s="315"/>
      <c r="Y366" s="315"/>
      <c r="Z366" s="315"/>
    </row>
    <row r="367" spans="1:26" ht="14.25" customHeight="1">
      <c r="A367" s="315"/>
      <c r="B367" s="31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315"/>
      <c r="Z367" s="315"/>
    </row>
    <row r="368" spans="1:26" ht="14.25" customHeight="1">
      <c r="A368" s="315"/>
      <c r="B368" s="315"/>
      <c r="C368" s="315"/>
      <c r="D368" s="315"/>
      <c r="E368" s="315"/>
      <c r="F368" s="315"/>
      <c r="G368" s="315"/>
      <c r="H368" s="315"/>
      <c r="I368" s="315"/>
      <c r="J368" s="315"/>
      <c r="K368" s="315"/>
      <c r="L368" s="315"/>
      <c r="M368" s="315"/>
      <c r="N368" s="315"/>
      <c r="O368" s="315"/>
      <c r="P368" s="315"/>
      <c r="Q368" s="315"/>
      <c r="R368" s="315"/>
      <c r="S368" s="315"/>
      <c r="T368" s="315"/>
      <c r="U368" s="315"/>
      <c r="V368" s="315"/>
      <c r="W368" s="315"/>
      <c r="X368" s="315"/>
      <c r="Y368" s="315"/>
      <c r="Z368" s="315"/>
    </row>
    <row r="369" spans="1:26" ht="14.25" customHeight="1">
      <c r="A369" s="315"/>
      <c r="B369" s="315"/>
      <c r="C369" s="315"/>
      <c r="D369" s="315"/>
      <c r="E369" s="315"/>
      <c r="F369" s="315"/>
      <c r="G369" s="315"/>
      <c r="H369" s="315"/>
      <c r="I369" s="315"/>
      <c r="J369" s="315"/>
      <c r="K369" s="315"/>
      <c r="L369" s="315"/>
      <c r="M369" s="315"/>
      <c r="N369" s="315"/>
      <c r="O369" s="315"/>
      <c r="P369" s="315"/>
      <c r="Q369" s="315"/>
      <c r="R369" s="315"/>
      <c r="S369" s="315"/>
      <c r="T369" s="315"/>
      <c r="U369" s="315"/>
      <c r="V369" s="315"/>
      <c r="W369" s="315"/>
      <c r="X369" s="315"/>
      <c r="Y369" s="315"/>
      <c r="Z369" s="315"/>
    </row>
    <row r="370" spans="1:26" ht="14.25" customHeight="1">
      <c r="A370" s="315"/>
      <c r="B370" s="315"/>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315"/>
      <c r="Z370" s="315"/>
    </row>
    <row r="371" spans="1:26" ht="14.25" customHeight="1">
      <c r="A371" s="315"/>
      <c r="B371" s="315"/>
      <c r="C371" s="315"/>
      <c r="D371" s="315"/>
      <c r="E371" s="315"/>
      <c r="F371" s="315"/>
      <c r="G371" s="315"/>
      <c r="H371" s="315"/>
      <c r="I371" s="315"/>
      <c r="J371" s="315"/>
      <c r="K371" s="315"/>
      <c r="L371" s="315"/>
      <c r="M371" s="315"/>
      <c r="N371" s="315"/>
      <c r="O371" s="315"/>
      <c r="P371" s="315"/>
      <c r="Q371" s="315"/>
      <c r="R371" s="315"/>
      <c r="S371" s="315"/>
      <c r="T371" s="315"/>
      <c r="U371" s="315"/>
      <c r="V371" s="315"/>
      <c r="W371" s="315"/>
      <c r="X371" s="315"/>
      <c r="Y371" s="315"/>
      <c r="Z371" s="315"/>
    </row>
    <row r="372" spans="1:26" ht="14.25" customHeight="1">
      <c r="A372" s="315"/>
      <c r="B372" s="315"/>
      <c r="C372" s="315"/>
      <c r="D372" s="315"/>
      <c r="E372" s="315"/>
      <c r="F372" s="315"/>
      <c r="G372" s="315"/>
      <c r="H372" s="315"/>
      <c r="I372" s="315"/>
      <c r="J372" s="315"/>
      <c r="K372" s="315"/>
      <c r="L372" s="315"/>
      <c r="M372" s="315"/>
      <c r="N372" s="315"/>
      <c r="O372" s="315"/>
      <c r="P372" s="315"/>
      <c r="Q372" s="315"/>
      <c r="R372" s="315"/>
      <c r="S372" s="315"/>
      <c r="T372" s="315"/>
      <c r="U372" s="315"/>
      <c r="V372" s="315"/>
      <c r="W372" s="315"/>
      <c r="X372" s="315"/>
      <c r="Y372" s="315"/>
      <c r="Z372" s="315"/>
    </row>
    <row r="373" spans="1:26" ht="14.25" customHeight="1">
      <c r="A373" s="315"/>
      <c r="B373" s="315"/>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315"/>
      <c r="Z373" s="315"/>
    </row>
    <row r="374" spans="1:26" ht="14.25" customHeight="1">
      <c r="A374" s="315"/>
      <c r="B374" s="315"/>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315"/>
      <c r="Z374" s="315"/>
    </row>
    <row r="375" spans="1:26" ht="14.25" customHeight="1">
      <c r="A375" s="315"/>
      <c r="B375" s="315"/>
      <c r="C375" s="315"/>
      <c r="D375" s="315"/>
      <c r="E375" s="315"/>
      <c r="F375" s="315"/>
      <c r="G375" s="315"/>
      <c r="H375" s="315"/>
      <c r="I375" s="315"/>
      <c r="J375" s="315"/>
      <c r="K375" s="315"/>
      <c r="L375" s="315"/>
      <c r="M375" s="315"/>
      <c r="N375" s="315"/>
      <c r="O375" s="315"/>
      <c r="P375" s="315"/>
      <c r="Q375" s="315"/>
      <c r="R375" s="315"/>
      <c r="S375" s="315"/>
      <c r="T375" s="315"/>
      <c r="U375" s="315"/>
      <c r="V375" s="315"/>
      <c r="W375" s="315"/>
      <c r="X375" s="315"/>
      <c r="Y375" s="315"/>
      <c r="Z375" s="315"/>
    </row>
    <row r="376" spans="1:26" ht="14.25" customHeight="1">
      <c r="A376" s="315"/>
      <c r="B376" s="315"/>
      <c r="C376" s="315"/>
      <c r="D376" s="315"/>
      <c r="E376" s="315"/>
      <c r="F376" s="315"/>
      <c r="G376" s="315"/>
      <c r="H376" s="315"/>
      <c r="I376" s="315"/>
      <c r="J376" s="315"/>
      <c r="K376" s="315"/>
      <c r="L376" s="315"/>
      <c r="M376" s="315"/>
      <c r="N376" s="315"/>
      <c r="O376" s="315"/>
      <c r="P376" s="315"/>
      <c r="Q376" s="315"/>
      <c r="R376" s="315"/>
      <c r="S376" s="315"/>
      <c r="T376" s="315"/>
      <c r="U376" s="315"/>
      <c r="V376" s="315"/>
      <c r="W376" s="315"/>
      <c r="X376" s="315"/>
      <c r="Y376" s="315"/>
      <c r="Z376" s="315"/>
    </row>
    <row r="377" spans="1:26" ht="14.25" customHeight="1">
      <c r="A377" s="315"/>
      <c r="B377" s="315"/>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315"/>
      <c r="Z377" s="315"/>
    </row>
    <row r="378" spans="1:26" ht="14.25" customHeight="1">
      <c r="A378" s="315"/>
      <c r="B378" s="315"/>
      <c r="C378" s="315"/>
      <c r="D378" s="315"/>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row>
    <row r="379" spans="1:26" ht="14.25" customHeight="1">
      <c r="A379" s="315"/>
      <c r="B379" s="315"/>
      <c r="C379" s="315"/>
      <c r="D379" s="315"/>
      <c r="E379" s="315"/>
      <c r="F379" s="315"/>
      <c r="G379" s="315"/>
      <c r="H379" s="315"/>
      <c r="I379" s="315"/>
      <c r="J379" s="315"/>
      <c r="K379" s="315"/>
      <c r="L379" s="315"/>
      <c r="M379" s="315"/>
      <c r="N379" s="315"/>
      <c r="O379" s="315"/>
      <c r="P379" s="315"/>
      <c r="Q379" s="315"/>
      <c r="R379" s="315"/>
      <c r="S379" s="315"/>
      <c r="T379" s="315"/>
      <c r="U379" s="315"/>
      <c r="V379" s="315"/>
      <c r="W379" s="315"/>
      <c r="X379" s="315"/>
      <c r="Y379" s="315"/>
      <c r="Z379" s="315"/>
    </row>
    <row r="380" spans="1:26" ht="14.25" customHeight="1">
      <c r="A380" s="315"/>
      <c r="B380" s="315"/>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315"/>
      <c r="Z380" s="315"/>
    </row>
    <row r="381" spans="1:26" ht="14.25" customHeight="1">
      <c r="A381" s="315"/>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row>
    <row r="382" spans="1:26" ht="14.25" customHeight="1">
      <c r="A382" s="315"/>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row>
    <row r="383" spans="1:26" ht="14.25" customHeight="1">
      <c r="A383" s="315"/>
      <c r="B383" s="315"/>
      <c r="C383" s="315"/>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15"/>
      <c r="Z383" s="315"/>
    </row>
    <row r="384" spans="1:26" ht="14.25" customHeight="1">
      <c r="A384" s="315"/>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row>
    <row r="385" spans="1:26" ht="14.25" customHeight="1">
      <c r="A385" s="315"/>
      <c r="B385" s="315"/>
      <c r="C385" s="315"/>
      <c r="D385" s="315"/>
      <c r="E385" s="315"/>
      <c r="F385" s="315"/>
      <c r="G385" s="315"/>
      <c r="H385" s="315"/>
      <c r="I385" s="315"/>
      <c r="J385" s="315"/>
      <c r="K385" s="315"/>
      <c r="L385" s="315"/>
      <c r="M385" s="315"/>
      <c r="N385" s="315"/>
      <c r="O385" s="315"/>
      <c r="P385" s="315"/>
      <c r="Q385" s="315"/>
      <c r="R385" s="315"/>
      <c r="S385" s="315"/>
      <c r="T385" s="315"/>
      <c r="U385" s="315"/>
      <c r="V385" s="315"/>
      <c r="W385" s="315"/>
      <c r="X385" s="315"/>
      <c r="Y385" s="315"/>
      <c r="Z385" s="315"/>
    </row>
    <row r="386" spans="1:26" ht="14.25" customHeight="1">
      <c r="A386" s="315"/>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row>
    <row r="387" spans="1:26" ht="14.25" customHeight="1">
      <c r="A387" s="315"/>
      <c r="B387" s="315"/>
      <c r="C387" s="315"/>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row>
    <row r="388" spans="1:26" ht="14.25" customHeight="1">
      <c r="A388" s="315"/>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row>
    <row r="389" spans="1:26" ht="14.25" customHeight="1">
      <c r="A389" s="315"/>
      <c r="B389" s="315"/>
      <c r="C389" s="315"/>
      <c r="D389" s="315"/>
      <c r="E389" s="315"/>
      <c r="F389" s="315"/>
      <c r="G389" s="315"/>
      <c r="H389" s="315"/>
      <c r="I389" s="315"/>
      <c r="J389" s="315"/>
      <c r="K389" s="315"/>
      <c r="L389" s="315"/>
      <c r="M389" s="315"/>
      <c r="N389" s="315"/>
      <c r="O389" s="315"/>
      <c r="P389" s="315"/>
      <c r="Q389" s="315"/>
      <c r="R389" s="315"/>
      <c r="S389" s="315"/>
      <c r="T389" s="315"/>
      <c r="U389" s="315"/>
      <c r="V389" s="315"/>
      <c r="W389" s="315"/>
      <c r="X389" s="315"/>
      <c r="Y389" s="315"/>
      <c r="Z389" s="315"/>
    </row>
    <row r="390" spans="1:26" ht="14.25" customHeight="1">
      <c r="A390" s="315"/>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row>
    <row r="391" spans="1:26" ht="14.25" customHeight="1">
      <c r="A391" s="315"/>
      <c r="B391" s="315"/>
      <c r="C391" s="315"/>
      <c r="D391" s="315"/>
      <c r="E391" s="315"/>
      <c r="F391" s="315"/>
      <c r="G391" s="315"/>
      <c r="H391" s="315"/>
      <c r="I391" s="315"/>
      <c r="J391" s="315"/>
      <c r="K391" s="315"/>
      <c r="L391" s="315"/>
      <c r="M391" s="315"/>
      <c r="N391" s="315"/>
      <c r="O391" s="315"/>
      <c r="P391" s="315"/>
      <c r="Q391" s="315"/>
      <c r="R391" s="315"/>
      <c r="S391" s="315"/>
      <c r="T391" s="315"/>
      <c r="U391" s="315"/>
      <c r="V391" s="315"/>
      <c r="W391" s="315"/>
      <c r="X391" s="315"/>
      <c r="Y391" s="315"/>
      <c r="Z391" s="315"/>
    </row>
    <row r="392" spans="1:26" ht="14.25" customHeight="1">
      <c r="A392" s="315"/>
      <c r="B392" s="315"/>
      <c r="C392" s="315"/>
      <c r="D392" s="315"/>
      <c r="E392" s="315"/>
      <c r="F392" s="315"/>
      <c r="G392" s="315"/>
      <c r="H392" s="315"/>
      <c r="I392" s="315"/>
      <c r="J392" s="315"/>
      <c r="K392" s="315"/>
      <c r="L392" s="315"/>
      <c r="M392" s="315"/>
      <c r="N392" s="315"/>
      <c r="O392" s="315"/>
      <c r="P392" s="315"/>
      <c r="Q392" s="315"/>
      <c r="R392" s="315"/>
      <c r="S392" s="315"/>
      <c r="T392" s="315"/>
      <c r="U392" s="315"/>
      <c r="V392" s="315"/>
      <c r="W392" s="315"/>
      <c r="X392" s="315"/>
      <c r="Y392" s="315"/>
      <c r="Z392" s="315"/>
    </row>
    <row r="393" spans="1:26" ht="14.25" customHeight="1">
      <c r="A393" s="315"/>
      <c r="B393" s="315"/>
      <c r="C393" s="315"/>
      <c r="D393" s="315"/>
      <c r="E393" s="315"/>
      <c r="F393" s="315"/>
      <c r="G393" s="315"/>
      <c r="H393" s="315"/>
      <c r="I393" s="315"/>
      <c r="J393" s="315"/>
      <c r="K393" s="315"/>
      <c r="L393" s="315"/>
      <c r="M393" s="315"/>
      <c r="N393" s="315"/>
      <c r="O393" s="315"/>
      <c r="P393" s="315"/>
      <c r="Q393" s="315"/>
      <c r="R393" s="315"/>
      <c r="S393" s="315"/>
      <c r="T393" s="315"/>
      <c r="U393" s="315"/>
      <c r="V393" s="315"/>
      <c r="W393" s="315"/>
      <c r="X393" s="315"/>
      <c r="Y393" s="315"/>
      <c r="Z393" s="315"/>
    </row>
    <row r="394" spans="1:26" ht="14.25" customHeight="1">
      <c r="A394" s="315"/>
      <c r="B394" s="315"/>
      <c r="C394" s="315"/>
      <c r="D394" s="315"/>
      <c r="E394" s="315"/>
      <c r="F394" s="315"/>
      <c r="G394" s="315"/>
      <c r="H394" s="315"/>
      <c r="I394" s="315"/>
      <c r="J394" s="315"/>
      <c r="K394" s="315"/>
      <c r="L394" s="315"/>
      <c r="M394" s="315"/>
      <c r="N394" s="315"/>
      <c r="O394" s="315"/>
      <c r="P394" s="315"/>
      <c r="Q394" s="315"/>
      <c r="R394" s="315"/>
      <c r="S394" s="315"/>
      <c r="T394" s="315"/>
      <c r="U394" s="315"/>
      <c r="V394" s="315"/>
      <c r="W394" s="315"/>
      <c r="X394" s="315"/>
      <c r="Y394" s="315"/>
      <c r="Z394" s="315"/>
    </row>
    <row r="395" spans="1:26" ht="14.25" customHeight="1">
      <c r="A395" s="315"/>
      <c r="B395" s="315"/>
      <c r="C395" s="315"/>
      <c r="D395" s="315"/>
      <c r="E395" s="315"/>
      <c r="F395" s="315"/>
      <c r="G395" s="315"/>
      <c r="H395" s="315"/>
      <c r="I395" s="315"/>
      <c r="J395" s="315"/>
      <c r="K395" s="315"/>
      <c r="L395" s="315"/>
      <c r="M395" s="315"/>
      <c r="N395" s="315"/>
      <c r="O395" s="315"/>
      <c r="P395" s="315"/>
      <c r="Q395" s="315"/>
      <c r="R395" s="315"/>
      <c r="S395" s="315"/>
      <c r="T395" s="315"/>
      <c r="U395" s="315"/>
      <c r="V395" s="315"/>
      <c r="W395" s="315"/>
      <c r="X395" s="315"/>
      <c r="Y395" s="315"/>
      <c r="Z395" s="315"/>
    </row>
    <row r="396" spans="1:26" ht="14.25" customHeight="1">
      <c r="A396" s="315"/>
      <c r="B396" s="315"/>
      <c r="C396" s="315"/>
      <c r="D396" s="315"/>
      <c r="E396" s="315"/>
      <c r="F396" s="315"/>
      <c r="G396" s="315"/>
      <c r="H396" s="315"/>
      <c r="I396" s="315"/>
      <c r="J396" s="315"/>
      <c r="K396" s="315"/>
      <c r="L396" s="315"/>
      <c r="M396" s="315"/>
      <c r="N396" s="315"/>
      <c r="O396" s="315"/>
      <c r="P396" s="315"/>
      <c r="Q396" s="315"/>
      <c r="R396" s="315"/>
      <c r="S396" s="315"/>
      <c r="T396" s="315"/>
      <c r="U396" s="315"/>
      <c r="V396" s="315"/>
      <c r="W396" s="315"/>
      <c r="X396" s="315"/>
      <c r="Y396" s="315"/>
      <c r="Z396" s="315"/>
    </row>
    <row r="397" spans="1:26" ht="14.25" customHeight="1">
      <c r="A397" s="315"/>
      <c r="B397" s="315"/>
      <c r="C397" s="315"/>
      <c r="D397" s="315"/>
      <c r="E397" s="315"/>
      <c r="F397" s="315"/>
      <c r="G397" s="315"/>
      <c r="H397" s="315"/>
      <c r="I397" s="315"/>
      <c r="J397" s="315"/>
      <c r="K397" s="315"/>
      <c r="L397" s="315"/>
      <c r="M397" s="315"/>
      <c r="N397" s="315"/>
      <c r="O397" s="315"/>
      <c r="P397" s="315"/>
      <c r="Q397" s="315"/>
      <c r="R397" s="315"/>
      <c r="S397" s="315"/>
      <c r="T397" s="315"/>
      <c r="U397" s="315"/>
      <c r="V397" s="315"/>
      <c r="W397" s="315"/>
      <c r="X397" s="315"/>
      <c r="Y397" s="315"/>
      <c r="Z397" s="315"/>
    </row>
    <row r="398" spans="1:26" ht="14.25" customHeight="1">
      <c r="A398" s="315"/>
      <c r="B398" s="315"/>
      <c r="C398" s="315"/>
      <c r="D398" s="315"/>
      <c r="E398" s="315"/>
      <c r="F398" s="315"/>
      <c r="G398" s="315"/>
      <c r="H398" s="315"/>
      <c r="I398" s="315"/>
      <c r="J398" s="315"/>
      <c r="K398" s="315"/>
      <c r="L398" s="315"/>
      <c r="M398" s="315"/>
      <c r="N398" s="315"/>
      <c r="O398" s="315"/>
      <c r="P398" s="315"/>
      <c r="Q398" s="315"/>
      <c r="R398" s="315"/>
      <c r="S398" s="315"/>
      <c r="T398" s="315"/>
      <c r="U398" s="315"/>
      <c r="V398" s="315"/>
      <c r="W398" s="315"/>
      <c r="X398" s="315"/>
      <c r="Y398" s="315"/>
      <c r="Z398" s="315"/>
    </row>
    <row r="399" spans="1:26" ht="14.25" customHeight="1">
      <c r="A399" s="315"/>
      <c r="B399" s="315"/>
      <c r="C399" s="315"/>
      <c r="D399" s="315"/>
      <c r="E399" s="315"/>
      <c r="F399" s="315"/>
      <c r="G399" s="315"/>
      <c r="H399" s="315"/>
      <c r="I399" s="315"/>
      <c r="J399" s="315"/>
      <c r="K399" s="315"/>
      <c r="L399" s="315"/>
      <c r="M399" s="315"/>
      <c r="N399" s="315"/>
      <c r="O399" s="315"/>
      <c r="P399" s="315"/>
      <c r="Q399" s="315"/>
      <c r="R399" s="315"/>
      <c r="S399" s="315"/>
      <c r="T399" s="315"/>
      <c r="U399" s="315"/>
      <c r="V399" s="315"/>
      <c r="W399" s="315"/>
      <c r="X399" s="315"/>
      <c r="Y399" s="315"/>
      <c r="Z399" s="315"/>
    </row>
    <row r="400" spans="1:26" ht="14.25" customHeight="1">
      <c r="A400" s="315"/>
      <c r="B400" s="315"/>
      <c r="C400" s="315"/>
      <c r="D400" s="315"/>
      <c r="E400" s="315"/>
      <c r="F400" s="315"/>
      <c r="G400" s="315"/>
      <c r="H400" s="315"/>
      <c r="I400" s="315"/>
      <c r="J400" s="315"/>
      <c r="K400" s="315"/>
      <c r="L400" s="315"/>
      <c r="M400" s="315"/>
      <c r="N400" s="315"/>
      <c r="O400" s="315"/>
      <c r="P400" s="315"/>
      <c r="Q400" s="315"/>
      <c r="R400" s="315"/>
      <c r="S400" s="315"/>
      <c r="T400" s="315"/>
      <c r="U400" s="315"/>
      <c r="V400" s="315"/>
      <c r="W400" s="315"/>
      <c r="X400" s="315"/>
      <c r="Y400" s="315"/>
      <c r="Z400" s="315"/>
    </row>
    <row r="401" spans="1:26" ht="14.25" customHeight="1">
      <c r="A401" s="315"/>
      <c r="B401" s="315"/>
      <c r="C401" s="315"/>
      <c r="D401" s="315"/>
      <c r="E401" s="315"/>
      <c r="F401" s="315"/>
      <c r="G401" s="315"/>
      <c r="H401" s="315"/>
      <c r="I401" s="315"/>
      <c r="J401" s="315"/>
      <c r="K401" s="315"/>
      <c r="L401" s="315"/>
      <c r="M401" s="315"/>
      <c r="N401" s="315"/>
      <c r="O401" s="315"/>
      <c r="P401" s="315"/>
      <c r="Q401" s="315"/>
      <c r="R401" s="315"/>
      <c r="S401" s="315"/>
      <c r="T401" s="315"/>
      <c r="U401" s="315"/>
      <c r="V401" s="315"/>
      <c r="W401" s="315"/>
      <c r="X401" s="315"/>
      <c r="Y401" s="315"/>
      <c r="Z401" s="315"/>
    </row>
    <row r="402" spans="1:26" ht="14.25" customHeight="1">
      <c r="A402" s="315"/>
      <c r="B402" s="315"/>
      <c r="C402" s="315"/>
      <c r="D402" s="315"/>
      <c r="E402" s="315"/>
      <c r="F402" s="315"/>
      <c r="G402" s="315"/>
      <c r="H402" s="315"/>
      <c r="I402" s="315"/>
      <c r="J402" s="315"/>
      <c r="K402" s="315"/>
      <c r="L402" s="315"/>
      <c r="M402" s="315"/>
      <c r="N402" s="315"/>
      <c r="O402" s="315"/>
      <c r="P402" s="315"/>
      <c r="Q402" s="315"/>
      <c r="R402" s="315"/>
      <c r="S402" s="315"/>
      <c r="T402" s="315"/>
      <c r="U402" s="315"/>
      <c r="V402" s="315"/>
      <c r="W402" s="315"/>
      <c r="X402" s="315"/>
      <c r="Y402" s="315"/>
      <c r="Z402" s="315"/>
    </row>
    <row r="403" spans="1:26" ht="14.25" customHeight="1">
      <c r="A403" s="315"/>
      <c r="B403" s="315"/>
      <c r="C403" s="315"/>
      <c r="D403" s="315"/>
      <c r="E403" s="315"/>
      <c r="F403" s="315"/>
      <c r="G403" s="315"/>
      <c r="H403" s="315"/>
      <c r="I403" s="315"/>
      <c r="J403" s="315"/>
      <c r="K403" s="315"/>
      <c r="L403" s="315"/>
      <c r="M403" s="315"/>
      <c r="N403" s="315"/>
      <c r="O403" s="315"/>
      <c r="P403" s="315"/>
      <c r="Q403" s="315"/>
      <c r="R403" s="315"/>
      <c r="S403" s="315"/>
      <c r="T403" s="315"/>
      <c r="U403" s="315"/>
      <c r="V403" s="315"/>
      <c r="W403" s="315"/>
      <c r="X403" s="315"/>
      <c r="Y403" s="315"/>
      <c r="Z403" s="315"/>
    </row>
    <row r="404" spans="1:26" ht="14.25" customHeight="1">
      <c r="A404" s="315"/>
      <c r="B404" s="315"/>
      <c r="C404" s="315"/>
      <c r="D404" s="315"/>
      <c r="E404" s="315"/>
      <c r="F404" s="315"/>
      <c r="G404" s="315"/>
      <c r="H404" s="315"/>
      <c r="I404" s="315"/>
      <c r="J404" s="315"/>
      <c r="K404" s="315"/>
      <c r="L404" s="315"/>
      <c r="M404" s="315"/>
      <c r="N404" s="315"/>
      <c r="O404" s="315"/>
      <c r="P404" s="315"/>
      <c r="Q404" s="315"/>
      <c r="R404" s="315"/>
      <c r="S404" s="315"/>
      <c r="T404" s="315"/>
      <c r="U404" s="315"/>
      <c r="V404" s="315"/>
      <c r="W404" s="315"/>
      <c r="X404" s="315"/>
      <c r="Y404" s="315"/>
      <c r="Z404" s="315"/>
    </row>
    <row r="405" spans="1:26" ht="14.25" customHeight="1">
      <c r="A405" s="315"/>
      <c r="B405" s="315"/>
      <c r="C405" s="315"/>
      <c r="D405" s="315"/>
      <c r="E405" s="315"/>
      <c r="F405" s="315"/>
      <c r="G405" s="315"/>
      <c r="H405" s="315"/>
      <c r="I405" s="315"/>
      <c r="J405" s="315"/>
      <c r="K405" s="315"/>
      <c r="L405" s="315"/>
      <c r="M405" s="315"/>
      <c r="N405" s="315"/>
      <c r="O405" s="315"/>
      <c r="P405" s="315"/>
      <c r="Q405" s="315"/>
      <c r="R405" s="315"/>
      <c r="S405" s="315"/>
      <c r="T405" s="315"/>
      <c r="U405" s="315"/>
      <c r="V405" s="315"/>
      <c r="W405" s="315"/>
      <c r="X405" s="315"/>
      <c r="Y405" s="315"/>
      <c r="Z405" s="315"/>
    </row>
    <row r="406" spans="1:26" ht="14.25" customHeight="1">
      <c r="A406" s="315"/>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row>
    <row r="407" spans="1:26" ht="14.25" customHeight="1">
      <c r="A407" s="315"/>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row>
    <row r="408" spans="1:26" ht="14.25" customHeight="1">
      <c r="A408" s="315"/>
      <c r="B408" s="315"/>
      <c r="C408" s="315"/>
      <c r="D408" s="315"/>
      <c r="E408" s="315"/>
      <c r="F408" s="315"/>
      <c r="G408" s="315"/>
      <c r="H408" s="315"/>
      <c r="I408" s="315"/>
      <c r="J408" s="315"/>
      <c r="K408" s="315"/>
      <c r="L408" s="315"/>
      <c r="M408" s="315"/>
      <c r="N408" s="315"/>
      <c r="O408" s="315"/>
      <c r="P408" s="315"/>
      <c r="Q408" s="315"/>
      <c r="R408" s="315"/>
      <c r="S408" s="315"/>
      <c r="T408" s="315"/>
      <c r="U408" s="315"/>
      <c r="V408" s="315"/>
      <c r="W408" s="315"/>
      <c r="X408" s="315"/>
      <c r="Y408" s="315"/>
      <c r="Z408" s="315"/>
    </row>
    <row r="409" spans="1:26" ht="14.25" customHeight="1">
      <c r="A409" s="315"/>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row>
    <row r="410" spans="1:26" ht="14.25" customHeight="1">
      <c r="A410" s="315"/>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row>
    <row r="411" spans="1:26" ht="14.25" customHeight="1">
      <c r="A411" s="315"/>
      <c r="B411" s="315"/>
      <c r="C411" s="315"/>
      <c r="D411" s="315"/>
      <c r="E411" s="315"/>
      <c r="F411" s="315"/>
      <c r="G411" s="315"/>
      <c r="H411" s="315"/>
      <c r="I411" s="315"/>
      <c r="J411" s="315"/>
      <c r="K411" s="315"/>
      <c r="L411" s="315"/>
      <c r="M411" s="315"/>
      <c r="N411" s="315"/>
      <c r="O411" s="315"/>
      <c r="P411" s="315"/>
      <c r="Q411" s="315"/>
      <c r="R411" s="315"/>
      <c r="S411" s="315"/>
      <c r="T411" s="315"/>
      <c r="U411" s="315"/>
      <c r="V411" s="315"/>
      <c r="W411" s="315"/>
      <c r="X411" s="315"/>
      <c r="Y411" s="315"/>
      <c r="Z411" s="315"/>
    </row>
    <row r="412" spans="1:26" ht="14.25" customHeight="1">
      <c r="A412" s="315"/>
      <c r="B412" s="315"/>
      <c r="C412" s="315"/>
      <c r="D412" s="315"/>
      <c r="E412" s="315"/>
      <c r="F412" s="315"/>
      <c r="G412" s="315"/>
      <c r="H412" s="315"/>
      <c r="I412" s="315"/>
      <c r="J412" s="315"/>
      <c r="K412" s="315"/>
      <c r="L412" s="315"/>
      <c r="M412" s="315"/>
      <c r="N412" s="315"/>
      <c r="O412" s="315"/>
      <c r="P412" s="315"/>
      <c r="Q412" s="315"/>
      <c r="R412" s="315"/>
      <c r="S412" s="315"/>
      <c r="T412" s="315"/>
      <c r="U412" s="315"/>
      <c r="V412" s="315"/>
      <c r="W412" s="315"/>
      <c r="X412" s="315"/>
      <c r="Y412" s="315"/>
      <c r="Z412" s="315"/>
    </row>
    <row r="413" spans="1:26" ht="14.25" customHeight="1">
      <c r="A413" s="315"/>
      <c r="B413" s="315"/>
      <c r="C413" s="315"/>
      <c r="D413" s="315"/>
      <c r="E413" s="315"/>
      <c r="F413" s="315"/>
      <c r="G413" s="315"/>
      <c r="H413" s="315"/>
      <c r="I413" s="315"/>
      <c r="J413" s="315"/>
      <c r="K413" s="315"/>
      <c r="L413" s="315"/>
      <c r="M413" s="315"/>
      <c r="N413" s="315"/>
      <c r="O413" s="315"/>
      <c r="P413" s="315"/>
      <c r="Q413" s="315"/>
      <c r="R413" s="315"/>
      <c r="S413" s="315"/>
      <c r="T413" s="315"/>
      <c r="U413" s="315"/>
      <c r="V413" s="315"/>
      <c r="W413" s="315"/>
      <c r="X413" s="315"/>
      <c r="Y413" s="315"/>
      <c r="Z413" s="315"/>
    </row>
    <row r="414" spans="1:26" ht="14.25" customHeight="1">
      <c r="A414" s="315"/>
      <c r="B414" s="315"/>
      <c r="C414" s="315"/>
      <c r="D414" s="315"/>
      <c r="E414" s="315"/>
      <c r="F414" s="315"/>
      <c r="G414" s="315"/>
      <c r="H414" s="315"/>
      <c r="I414" s="315"/>
      <c r="J414" s="315"/>
      <c r="K414" s="315"/>
      <c r="L414" s="315"/>
      <c r="M414" s="315"/>
      <c r="N414" s="315"/>
      <c r="O414" s="315"/>
      <c r="P414" s="315"/>
      <c r="Q414" s="315"/>
      <c r="R414" s="315"/>
      <c r="S414" s="315"/>
      <c r="T414" s="315"/>
      <c r="U414" s="315"/>
      <c r="V414" s="315"/>
      <c r="W414" s="315"/>
      <c r="X414" s="315"/>
      <c r="Y414" s="315"/>
      <c r="Z414" s="315"/>
    </row>
    <row r="415" spans="1:26" ht="14.25" customHeight="1">
      <c r="A415" s="315"/>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row>
    <row r="416" spans="1:26" ht="14.25" customHeight="1">
      <c r="A416" s="315"/>
      <c r="B416" s="315"/>
      <c r="C416" s="315"/>
      <c r="D416" s="315"/>
      <c r="E416" s="315"/>
      <c r="F416" s="315"/>
      <c r="G416" s="315"/>
      <c r="H416" s="315"/>
      <c r="I416" s="315"/>
      <c r="J416" s="315"/>
      <c r="K416" s="315"/>
      <c r="L416" s="315"/>
      <c r="M416" s="315"/>
      <c r="N416" s="315"/>
      <c r="O416" s="315"/>
      <c r="P416" s="315"/>
      <c r="Q416" s="315"/>
      <c r="R416" s="315"/>
      <c r="S416" s="315"/>
      <c r="T416" s="315"/>
      <c r="U416" s="315"/>
      <c r="V416" s="315"/>
      <c r="W416" s="315"/>
      <c r="X416" s="315"/>
      <c r="Y416" s="315"/>
      <c r="Z416" s="315"/>
    </row>
    <row r="417" spans="1:26" ht="14.25" customHeight="1">
      <c r="A417" s="315"/>
      <c r="B417" s="315"/>
      <c r="C417" s="315"/>
      <c r="D417" s="315"/>
      <c r="E417" s="315"/>
      <c r="F417" s="315"/>
      <c r="G417" s="315"/>
      <c r="H417" s="315"/>
      <c r="I417" s="315"/>
      <c r="J417" s="315"/>
      <c r="K417" s="315"/>
      <c r="L417" s="315"/>
      <c r="M417" s="315"/>
      <c r="N417" s="315"/>
      <c r="O417" s="315"/>
      <c r="P417" s="315"/>
      <c r="Q417" s="315"/>
      <c r="R417" s="315"/>
      <c r="S417" s="315"/>
      <c r="T417" s="315"/>
      <c r="U417" s="315"/>
      <c r="V417" s="315"/>
      <c r="W417" s="315"/>
      <c r="X417" s="315"/>
      <c r="Y417" s="315"/>
      <c r="Z417" s="315"/>
    </row>
    <row r="418" spans="1:26" ht="14.25" customHeight="1">
      <c r="A418" s="315"/>
      <c r="B418" s="315"/>
      <c r="C418" s="315"/>
      <c r="D418" s="315"/>
      <c r="E418" s="315"/>
      <c r="F418" s="315"/>
      <c r="G418" s="315"/>
      <c r="H418" s="315"/>
      <c r="I418" s="315"/>
      <c r="J418" s="315"/>
      <c r="K418" s="315"/>
      <c r="L418" s="315"/>
      <c r="M418" s="315"/>
      <c r="N418" s="315"/>
      <c r="O418" s="315"/>
      <c r="P418" s="315"/>
      <c r="Q418" s="315"/>
      <c r="R418" s="315"/>
      <c r="S418" s="315"/>
      <c r="T418" s="315"/>
      <c r="U418" s="315"/>
      <c r="V418" s="315"/>
      <c r="W418" s="315"/>
      <c r="X418" s="315"/>
      <c r="Y418" s="315"/>
      <c r="Z418" s="315"/>
    </row>
    <row r="419" spans="1:26" ht="14.25" customHeight="1">
      <c r="A419" s="315"/>
      <c r="B419" s="315"/>
      <c r="C419" s="315"/>
      <c r="D419" s="315"/>
      <c r="E419" s="315"/>
      <c r="F419" s="315"/>
      <c r="G419" s="315"/>
      <c r="H419" s="315"/>
      <c r="I419" s="315"/>
      <c r="J419" s="315"/>
      <c r="K419" s="315"/>
      <c r="L419" s="315"/>
      <c r="M419" s="315"/>
      <c r="N419" s="315"/>
      <c r="O419" s="315"/>
      <c r="P419" s="315"/>
      <c r="Q419" s="315"/>
      <c r="R419" s="315"/>
      <c r="S419" s="315"/>
      <c r="T419" s="315"/>
      <c r="U419" s="315"/>
      <c r="V419" s="315"/>
      <c r="W419" s="315"/>
      <c r="X419" s="315"/>
      <c r="Y419" s="315"/>
      <c r="Z419" s="315"/>
    </row>
    <row r="420" spans="1:26" ht="14.25" customHeight="1">
      <c r="A420" s="315"/>
      <c r="B420" s="315"/>
      <c r="C420" s="315"/>
      <c r="D420" s="315"/>
      <c r="E420" s="315"/>
      <c r="F420" s="315"/>
      <c r="G420" s="315"/>
      <c r="H420" s="315"/>
      <c r="I420" s="315"/>
      <c r="J420" s="315"/>
      <c r="K420" s="315"/>
      <c r="L420" s="315"/>
      <c r="M420" s="315"/>
      <c r="N420" s="315"/>
      <c r="O420" s="315"/>
      <c r="P420" s="315"/>
      <c r="Q420" s="315"/>
      <c r="R420" s="315"/>
      <c r="S420" s="315"/>
      <c r="T420" s="315"/>
      <c r="U420" s="315"/>
      <c r="V420" s="315"/>
      <c r="W420" s="315"/>
      <c r="X420" s="315"/>
      <c r="Y420" s="315"/>
      <c r="Z420" s="315"/>
    </row>
    <row r="421" spans="1:26" ht="14.25" customHeight="1">
      <c r="A421" s="315"/>
      <c r="B421" s="315"/>
      <c r="C421" s="315"/>
      <c r="D421" s="315"/>
      <c r="E421" s="315"/>
      <c r="F421" s="315"/>
      <c r="G421" s="315"/>
      <c r="H421" s="315"/>
      <c r="I421" s="315"/>
      <c r="J421" s="315"/>
      <c r="K421" s="315"/>
      <c r="L421" s="315"/>
      <c r="M421" s="315"/>
      <c r="N421" s="315"/>
      <c r="O421" s="315"/>
      <c r="P421" s="315"/>
      <c r="Q421" s="315"/>
      <c r="R421" s="315"/>
      <c r="S421" s="315"/>
      <c r="T421" s="315"/>
      <c r="U421" s="315"/>
      <c r="V421" s="315"/>
      <c r="W421" s="315"/>
      <c r="X421" s="315"/>
      <c r="Y421" s="315"/>
      <c r="Z421" s="315"/>
    </row>
    <row r="422" spans="1:26" ht="14.25" customHeight="1">
      <c r="A422" s="315"/>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row>
    <row r="423" spans="1:26" ht="14.25" customHeight="1">
      <c r="A423" s="315"/>
      <c r="B423" s="315"/>
      <c r="C423" s="315"/>
      <c r="D423" s="315"/>
      <c r="E423" s="315"/>
      <c r="F423" s="315"/>
      <c r="G423" s="315"/>
      <c r="H423" s="315"/>
      <c r="I423" s="315"/>
      <c r="J423" s="315"/>
      <c r="K423" s="315"/>
      <c r="L423" s="315"/>
      <c r="M423" s="315"/>
      <c r="N423" s="315"/>
      <c r="O423" s="315"/>
      <c r="P423" s="315"/>
      <c r="Q423" s="315"/>
      <c r="R423" s="315"/>
      <c r="S423" s="315"/>
      <c r="T423" s="315"/>
      <c r="U423" s="315"/>
      <c r="V423" s="315"/>
      <c r="W423" s="315"/>
      <c r="X423" s="315"/>
      <c r="Y423" s="315"/>
      <c r="Z423" s="315"/>
    </row>
    <row r="424" spans="1:26" ht="14.25" customHeight="1">
      <c r="A424" s="315"/>
      <c r="B424" s="315"/>
      <c r="C424" s="315"/>
      <c r="D424" s="315"/>
      <c r="E424" s="315"/>
      <c r="F424" s="315"/>
      <c r="G424" s="315"/>
      <c r="H424" s="315"/>
      <c r="I424" s="315"/>
      <c r="J424" s="315"/>
      <c r="K424" s="315"/>
      <c r="L424" s="315"/>
      <c r="M424" s="315"/>
      <c r="N424" s="315"/>
      <c r="O424" s="315"/>
      <c r="P424" s="315"/>
      <c r="Q424" s="315"/>
      <c r="R424" s="315"/>
      <c r="S424" s="315"/>
      <c r="T424" s="315"/>
      <c r="U424" s="315"/>
      <c r="V424" s="315"/>
      <c r="W424" s="315"/>
      <c r="X424" s="315"/>
      <c r="Y424" s="315"/>
      <c r="Z424" s="315"/>
    </row>
    <row r="425" spans="1:26" ht="14.25" customHeight="1">
      <c r="A425" s="315"/>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row>
    <row r="426" spans="1:26" ht="14.25" customHeight="1">
      <c r="A426" s="315"/>
      <c r="B426" s="315"/>
      <c r="C426" s="315"/>
      <c r="D426" s="315"/>
      <c r="E426" s="315"/>
      <c r="F426" s="315"/>
      <c r="G426" s="315"/>
      <c r="H426" s="315"/>
      <c r="I426" s="315"/>
      <c r="J426" s="315"/>
      <c r="K426" s="315"/>
      <c r="L426" s="315"/>
      <c r="M426" s="315"/>
      <c r="N426" s="315"/>
      <c r="O426" s="315"/>
      <c r="P426" s="315"/>
      <c r="Q426" s="315"/>
      <c r="R426" s="315"/>
      <c r="S426" s="315"/>
      <c r="T426" s="315"/>
      <c r="U426" s="315"/>
      <c r="V426" s="315"/>
      <c r="W426" s="315"/>
      <c r="X426" s="315"/>
      <c r="Y426" s="315"/>
      <c r="Z426" s="315"/>
    </row>
    <row r="427" spans="1:26" ht="14.25" customHeight="1">
      <c r="A427" s="315"/>
      <c r="B427" s="315"/>
      <c r="C427" s="315"/>
      <c r="D427" s="315"/>
      <c r="E427" s="315"/>
      <c r="F427" s="315"/>
      <c r="G427" s="315"/>
      <c r="H427" s="315"/>
      <c r="I427" s="315"/>
      <c r="J427" s="315"/>
      <c r="K427" s="315"/>
      <c r="L427" s="315"/>
      <c r="M427" s="315"/>
      <c r="N427" s="315"/>
      <c r="O427" s="315"/>
      <c r="P427" s="315"/>
      <c r="Q427" s="315"/>
      <c r="R427" s="315"/>
      <c r="S427" s="315"/>
      <c r="T427" s="315"/>
      <c r="U427" s="315"/>
      <c r="V427" s="315"/>
      <c r="W427" s="315"/>
      <c r="X427" s="315"/>
      <c r="Y427" s="315"/>
      <c r="Z427" s="315"/>
    </row>
    <row r="428" spans="1:26" ht="14.25" customHeight="1">
      <c r="A428" s="315"/>
      <c r="B428" s="315"/>
      <c r="C428" s="315"/>
      <c r="D428" s="315"/>
      <c r="E428" s="315"/>
      <c r="F428" s="315"/>
      <c r="G428" s="315"/>
      <c r="H428" s="315"/>
      <c r="I428" s="315"/>
      <c r="J428" s="315"/>
      <c r="K428" s="315"/>
      <c r="L428" s="315"/>
      <c r="M428" s="315"/>
      <c r="N428" s="315"/>
      <c r="O428" s="315"/>
      <c r="P428" s="315"/>
      <c r="Q428" s="315"/>
      <c r="R428" s="315"/>
      <c r="S428" s="315"/>
      <c r="T428" s="315"/>
      <c r="U428" s="315"/>
      <c r="V428" s="315"/>
      <c r="W428" s="315"/>
      <c r="X428" s="315"/>
      <c r="Y428" s="315"/>
      <c r="Z428" s="315"/>
    </row>
    <row r="429" spans="1:26" ht="14.25" customHeight="1">
      <c r="A429" s="315"/>
      <c r="B429" s="315"/>
      <c r="C429" s="315"/>
      <c r="D429" s="315"/>
      <c r="E429" s="315"/>
      <c r="F429" s="315"/>
      <c r="G429" s="315"/>
      <c r="H429" s="315"/>
      <c r="I429" s="315"/>
      <c r="J429" s="315"/>
      <c r="K429" s="315"/>
      <c r="L429" s="315"/>
      <c r="M429" s="315"/>
      <c r="N429" s="315"/>
      <c r="O429" s="315"/>
      <c r="P429" s="315"/>
      <c r="Q429" s="315"/>
      <c r="R429" s="315"/>
      <c r="S429" s="315"/>
      <c r="T429" s="315"/>
      <c r="U429" s="315"/>
      <c r="V429" s="315"/>
      <c r="W429" s="315"/>
      <c r="X429" s="315"/>
      <c r="Y429" s="315"/>
      <c r="Z429" s="315"/>
    </row>
    <row r="430" spans="1:26" ht="14.25" customHeight="1">
      <c r="A430" s="315"/>
      <c r="B430" s="315"/>
      <c r="C430" s="315"/>
      <c r="D430" s="315"/>
      <c r="E430" s="315"/>
      <c r="F430" s="315"/>
      <c r="G430" s="315"/>
      <c r="H430" s="315"/>
      <c r="I430" s="315"/>
      <c r="J430" s="315"/>
      <c r="K430" s="315"/>
      <c r="L430" s="315"/>
      <c r="M430" s="315"/>
      <c r="N430" s="315"/>
      <c r="O430" s="315"/>
      <c r="P430" s="315"/>
      <c r="Q430" s="315"/>
      <c r="R430" s="315"/>
      <c r="S430" s="315"/>
      <c r="T430" s="315"/>
      <c r="U430" s="315"/>
      <c r="V430" s="315"/>
      <c r="W430" s="315"/>
      <c r="X430" s="315"/>
      <c r="Y430" s="315"/>
      <c r="Z430" s="315"/>
    </row>
    <row r="431" spans="1:26" ht="14.25" customHeight="1">
      <c r="A431" s="315"/>
      <c r="B431" s="315"/>
      <c r="C431" s="315"/>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315"/>
      <c r="Z431" s="315"/>
    </row>
    <row r="432" spans="1:26" ht="14.25" customHeight="1">
      <c r="A432" s="315"/>
      <c r="B432" s="315"/>
      <c r="C432" s="315"/>
      <c r="D432" s="315"/>
      <c r="E432" s="315"/>
      <c r="F432" s="315"/>
      <c r="G432" s="315"/>
      <c r="H432" s="315"/>
      <c r="I432" s="315"/>
      <c r="J432" s="315"/>
      <c r="K432" s="315"/>
      <c r="L432" s="315"/>
      <c r="M432" s="315"/>
      <c r="N432" s="315"/>
      <c r="O432" s="315"/>
      <c r="P432" s="315"/>
      <c r="Q432" s="315"/>
      <c r="R432" s="315"/>
      <c r="S432" s="315"/>
      <c r="T432" s="315"/>
      <c r="U432" s="315"/>
      <c r="V432" s="315"/>
      <c r="W432" s="315"/>
      <c r="X432" s="315"/>
      <c r="Y432" s="315"/>
      <c r="Z432" s="315"/>
    </row>
    <row r="433" spans="1:26" ht="14.25" customHeight="1">
      <c r="A433" s="315"/>
      <c r="B433" s="315"/>
      <c r="C433" s="315"/>
      <c r="D433" s="315"/>
      <c r="E433" s="315"/>
      <c r="F433" s="315"/>
      <c r="G433" s="315"/>
      <c r="H433" s="315"/>
      <c r="I433" s="315"/>
      <c r="J433" s="315"/>
      <c r="K433" s="315"/>
      <c r="L433" s="315"/>
      <c r="M433" s="315"/>
      <c r="N433" s="315"/>
      <c r="O433" s="315"/>
      <c r="P433" s="315"/>
      <c r="Q433" s="315"/>
      <c r="R433" s="315"/>
      <c r="S433" s="315"/>
      <c r="T433" s="315"/>
      <c r="U433" s="315"/>
      <c r="V433" s="315"/>
      <c r="W433" s="315"/>
      <c r="X433" s="315"/>
      <c r="Y433" s="315"/>
      <c r="Z433" s="315"/>
    </row>
    <row r="434" spans="1:26" ht="14.25" customHeight="1">
      <c r="A434" s="315"/>
      <c r="B434" s="315"/>
      <c r="C434" s="315"/>
      <c r="D434" s="315"/>
      <c r="E434" s="315"/>
      <c r="F434" s="315"/>
      <c r="G434" s="315"/>
      <c r="H434" s="315"/>
      <c r="I434" s="315"/>
      <c r="J434" s="315"/>
      <c r="K434" s="315"/>
      <c r="L434" s="315"/>
      <c r="M434" s="315"/>
      <c r="N434" s="315"/>
      <c r="O434" s="315"/>
      <c r="P434" s="315"/>
      <c r="Q434" s="315"/>
      <c r="R434" s="315"/>
      <c r="S434" s="315"/>
      <c r="T434" s="315"/>
      <c r="U434" s="315"/>
      <c r="V434" s="315"/>
      <c r="W434" s="315"/>
      <c r="X434" s="315"/>
      <c r="Y434" s="315"/>
      <c r="Z434" s="315"/>
    </row>
    <row r="435" spans="1:26" ht="14.25" customHeight="1">
      <c r="A435" s="315"/>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row>
    <row r="436" spans="1:26" ht="14.25" customHeight="1">
      <c r="A436" s="315"/>
      <c r="B436" s="315"/>
      <c r="C436" s="315"/>
      <c r="D436" s="315"/>
      <c r="E436" s="315"/>
      <c r="F436" s="315"/>
      <c r="G436" s="315"/>
      <c r="H436" s="315"/>
      <c r="I436" s="315"/>
      <c r="J436" s="315"/>
      <c r="K436" s="315"/>
      <c r="L436" s="315"/>
      <c r="M436" s="315"/>
      <c r="N436" s="315"/>
      <c r="O436" s="315"/>
      <c r="P436" s="315"/>
      <c r="Q436" s="315"/>
      <c r="R436" s="315"/>
      <c r="S436" s="315"/>
      <c r="T436" s="315"/>
      <c r="U436" s="315"/>
      <c r="V436" s="315"/>
      <c r="W436" s="315"/>
      <c r="X436" s="315"/>
      <c r="Y436" s="315"/>
      <c r="Z436" s="315"/>
    </row>
    <row r="437" spans="1:26" ht="14.25" customHeight="1">
      <c r="A437" s="315"/>
      <c r="B437" s="315"/>
      <c r="C437" s="315"/>
      <c r="D437" s="315"/>
      <c r="E437" s="315"/>
      <c r="F437" s="315"/>
      <c r="G437" s="315"/>
      <c r="H437" s="315"/>
      <c r="I437" s="315"/>
      <c r="J437" s="315"/>
      <c r="K437" s="315"/>
      <c r="L437" s="315"/>
      <c r="M437" s="315"/>
      <c r="N437" s="315"/>
      <c r="O437" s="315"/>
      <c r="P437" s="315"/>
      <c r="Q437" s="315"/>
      <c r="R437" s="315"/>
      <c r="S437" s="315"/>
      <c r="T437" s="315"/>
      <c r="U437" s="315"/>
      <c r="V437" s="315"/>
      <c r="W437" s="315"/>
      <c r="X437" s="315"/>
      <c r="Y437" s="315"/>
      <c r="Z437" s="315"/>
    </row>
    <row r="438" spans="1:26" ht="14.25" customHeight="1">
      <c r="A438" s="315"/>
      <c r="B438" s="315"/>
      <c r="C438" s="315"/>
      <c r="D438" s="315"/>
      <c r="E438" s="315"/>
      <c r="F438" s="315"/>
      <c r="G438" s="315"/>
      <c r="H438" s="315"/>
      <c r="I438" s="315"/>
      <c r="J438" s="315"/>
      <c r="K438" s="315"/>
      <c r="L438" s="315"/>
      <c r="M438" s="315"/>
      <c r="N438" s="315"/>
      <c r="O438" s="315"/>
      <c r="P438" s="315"/>
      <c r="Q438" s="315"/>
      <c r="R438" s="315"/>
      <c r="S438" s="315"/>
      <c r="T438" s="315"/>
      <c r="U438" s="315"/>
      <c r="V438" s="315"/>
      <c r="W438" s="315"/>
      <c r="X438" s="315"/>
      <c r="Y438" s="315"/>
      <c r="Z438" s="315"/>
    </row>
    <row r="439" spans="1:26" ht="14.25" customHeight="1">
      <c r="A439" s="315"/>
      <c r="B439" s="315"/>
      <c r="C439" s="315"/>
      <c r="D439" s="315"/>
      <c r="E439" s="315"/>
      <c r="F439" s="315"/>
      <c r="G439" s="315"/>
      <c r="H439" s="315"/>
      <c r="I439" s="315"/>
      <c r="J439" s="315"/>
      <c r="K439" s="315"/>
      <c r="L439" s="315"/>
      <c r="M439" s="315"/>
      <c r="N439" s="315"/>
      <c r="O439" s="315"/>
      <c r="P439" s="315"/>
      <c r="Q439" s="315"/>
      <c r="R439" s="315"/>
      <c r="S439" s="315"/>
      <c r="T439" s="315"/>
      <c r="U439" s="315"/>
      <c r="V439" s="315"/>
      <c r="W439" s="315"/>
      <c r="X439" s="315"/>
      <c r="Y439" s="315"/>
      <c r="Z439" s="315"/>
    </row>
    <row r="440" spans="1:26" ht="14.25" customHeight="1">
      <c r="A440" s="315"/>
      <c r="B440" s="315"/>
      <c r="C440" s="315"/>
      <c r="D440" s="315"/>
      <c r="E440" s="315"/>
      <c r="F440" s="315"/>
      <c r="G440" s="315"/>
      <c r="H440" s="315"/>
      <c r="I440" s="315"/>
      <c r="J440" s="315"/>
      <c r="K440" s="315"/>
      <c r="L440" s="315"/>
      <c r="M440" s="315"/>
      <c r="N440" s="315"/>
      <c r="O440" s="315"/>
      <c r="P440" s="315"/>
      <c r="Q440" s="315"/>
      <c r="R440" s="315"/>
      <c r="S440" s="315"/>
      <c r="T440" s="315"/>
      <c r="U440" s="315"/>
      <c r="V440" s="315"/>
      <c r="W440" s="315"/>
      <c r="X440" s="315"/>
      <c r="Y440" s="315"/>
      <c r="Z440" s="315"/>
    </row>
    <row r="441" spans="1:26" ht="14.25" customHeight="1">
      <c r="A441" s="315"/>
      <c r="B441" s="315"/>
      <c r="C441" s="315"/>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315"/>
      <c r="Z441" s="315"/>
    </row>
    <row r="442" spans="1:26" ht="14.25" customHeight="1">
      <c r="A442" s="315"/>
      <c r="B442" s="315"/>
      <c r="C442" s="315"/>
      <c r="D442" s="315"/>
      <c r="E442" s="315"/>
      <c r="F442" s="315"/>
      <c r="G442" s="315"/>
      <c r="H442" s="315"/>
      <c r="I442" s="315"/>
      <c r="J442" s="315"/>
      <c r="K442" s="315"/>
      <c r="L442" s="315"/>
      <c r="M442" s="315"/>
      <c r="N442" s="315"/>
      <c r="O442" s="315"/>
      <c r="P442" s="315"/>
      <c r="Q442" s="315"/>
      <c r="R442" s="315"/>
      <c r="S442" s="315"/>
      <c r="T442" s="315"/>
      <c r="U442" s="315"/>
      <c r="V442" s="315"/>
      <c r="W442" s="315"/>
      <c r="X442" s="315"/>
      <c r="Y442" s="315"/>
      <c r="Z442" s="315"/>
    </row>
    <row r="443" spans="1:26" ht="14.25" customHeight="1">
      <c r="A443" s="315"/>
      <c r="B443" s="315"/>
      <c r="C443" s="315"/>
      <c r="D443" s="315"/>
      <c r="E443" s="315"/>
      <c r="F443" s="315"/>
      <c r="G443" s="315"/>
      <c r="H443" s="315"/>
      <c r="I443" s="315"/>
      <c r="J443" s="315"/>
      <c r="K443" s="315"/>
      <c r="L443" s="315"/>
      <c r="M443" s="315"/>
      <c r="N443" s="315"/>
      <c r="O443" s="315"/>
      <c r="P443" s="315"/>
      <c r="Q443" s="315"/>
      <c r="R443" s="315"/>
      <c r="S443" s="315"/>
      <c r="T443" s="315"/>
      <c r="U443" s="315"/>
      <c r="V443" s="315"/>
      <c r="W443" s="315"/>
      <c r="X443" s="315"/>
      <c r="Y443" s="315"/>
      <c r="Z443" s="315"/>
    </row>
    <row r="444" spans="1:26" ht="14.25" customHeight="1">
      <c r="A444" s="315"/>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row>
    <row r="445" spans="1:26" ht="14.25" customHeight="1">
      <c r="A445" s="315"/>
      <c r="B445" s="315"/>
      <c r="C445" s="315"/>
      <c r="D445" s="315"/>
      <c r="E445" s="315"/>
      <c r="F445" s="315"/>
      <c r="G445" s="315"/>
      <c r="H445" s="315"/>
      <c r="I445" s="315"/>
      <c r="J445" s="315"/>
      <c r="K445" s="315"/>
      <c r="L445" s="315"/>
      <c r="M445" s="315"/>
      <c r="N445" s="315"/>
      <c r="O445" s="315"/>
      <c r="P445" s="315"/>
      <c r="Q445" s="315"/>
      <c r="R445" s="315"/>
      <c r="S445" s="315"/>
      <c r="T445" s="315"/>
      <c r="U445" s="315"/>
      <c r="V445" s="315"/>
      <c r="W445" s="315"/>
      <c r="X445" s="315"/>
      <c r="Y445" s="315"/>
      <c r="Z445" s="315"/>
    </row>
    <row r="446" spans="1:26" ht="14.25" customHeight="1">
      <c r="A446" s="315"/>
      <c r="B446" s="315"/>
      <c r="C446" s="315"/>
      <c r="D446" s="315"/>
      <c r="E446" s="315"/>
      <c r="F446" s="315"/>
      <c r="G446" s="315"/>
      <c r="H446" s="315"/>
      <c r="I446" s="315"/>
      <c r="J446" s="315"/>
      <c r="K446" s="315"/>
      <c r="L446" s="315"/>
      <c r="M446" s="315"/>
      <c r="N446" s="315"/>
      <c r="O446" s="315"/>
      <c r="P446" s="315"/>
      <c r="Q446" s="315"/>
      <c r="R446" s="315"/>
      <c r="S446" s="315"/>
      <c r="T446" s="315"/>
      <c r="U446" s="315"/>
      <c r="V446" s="315"/>
      <c r="W446" s="315"/>
      <c r="X446" s="315"/>
      <c r="Y446" s="315"/>
      <c r="Z446" s="315"/>
    </row>
    <row r="447" spans="1:26" ht="14.25" customHeight="1">
      <c r="A447" s="315"/>
      <c r="B447" s="315"/>
      <c r="C447" s="315"/>
      <c r="D447" s="315"/>
      <c r="E447" s="315"/>
      <c r="F447" s="315"/>
      <c r="G447" s="315"/>
      <c r="H447" s="315"/>
      <c r="I447" s="315"/>
      <c r="J447" s="315"/>
      <c r="K447" s="315"/>
      <c r="L447" s="315"/>
      <c r="M447" s="315"/>
      <c r="N447" s="315"/>
      <c r="O447" s="315"/>
      <c r="P447" s="315"/>
      <c r="Q447" s="315"/>
      <c r="R447" s="315"/>
      <c r="S447" s="315"/>
      <c r="T447" s="315"/>
      <c r="U447" s="315"/>
      <c r="V447" s="315"/>
      <c r="W447" s="315"/>
      <c r="X447" s="315"/>
      <c r="Y447" s="315"/>
      <c r="Z447" s="315"/>
    </row>
    <row r="448" spans="1:26" ht="14.25" customHeight="1">
      <c r="A448" s="315"/>
      <c r="B448" s="315"/>
      <c r="C448" s="315"/>
      <c r="D448" s="315"/>
      <c r="E448" s="315"/>
      <c r="F448" s="315"/>
      <c r="G448" s="315"/>
      <c r="H448" s="315"/>
      <c r="I448" s="315"/>
      <c r="J448" s="315"/>
      <c r="K448" s="315"/>
      <c r="L448" s="315"/>
      <c r="M448" s="315"/>
      <c r="N448" s="315"/>
      <c r="O448" s="315"/>
      <c r="P448" s="315"/>
      <c r="Q448" s="315"/>
      <c r="R448" s="315"/>
      <c r="S448" s="315"/>
      <c r="T448" s="315"/>
      <c r="U448" s="315"/>
      <c r="V448" s="315"/>
      <c r="W448" s="315"/>
      <c r="X448" s="315"/>
      <c r="Y448" s="315"/>
      <c r="Z448" s="315"/>
    </row>
    <row r="449" spans="1:26" ht="14.25" customHeight="1">
      <c r="A449" s="315"/>
      <c r="B449" s="315"/>
      <c r="C449" s="315"/>
      <c r="D449" s="315"/>
      <c r="E449" s="315"/>
      <c r="F449" s="315"/>
      <c r="G449" s="315"/>
      <c r="H449" s="315"/>
      <c r="I449" s="315"/>
      <c r="J449" s="315"/>
      <c r="K449" s="315"/>
      <c r="L449" s="315"/>
      <c r="M449" s="315"/>
      <c r="N449" s="315"/>
      <c r="O449" s="315"/>
      <c r="P449" s="315"/>
      <c r="Q449" s="315"/>
      <c r="R449" s="315"/>
      <c r="S449" s="315"/>
      <c r="T449" s="315"/>
      <c r="U449" s="315"/>
      <c r="V449" s="315"/>
      <c r="W449" s="315"/>
      <c r="X449" s="315"/>
      <c r="Y449" s="315"/>
      <c r="Z449" s="315"/>
    </row>
    <row r="450" spans="1:26" ht="14.25" customHeight="1">
      <c r="A450" s="315"/>
      <c r="B450" s="315"/>
      <c r="C450" s="315"/>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315"/>
      <c r="Z450" s="315"/>
    </row>
    <row r="451" spans="1:26" ht="14.25" customHeight="1">
      <c r="A451" s="315"/>
      <c r="B451" s="315"/>
      <c r="C451" s="315"/>
      <c r="D451" s="315"/>
      <c r="E451" s="315"/>
      <c r="F451" s="315"/>
      <c r="G451" s="315"/>
      <c r="H451" s="315"/>
      <c r="I451" s="315"/>
      <c r="J451" s="315"/>
      <c r="K451" s="315"/>
      <c r="L451" s="315"/>
      <c r="M451" s="315"/>
      <c r="N451" s="315"/>
      <c r="O451" s="315"/>
      <c r="P451" s="315"/>
      <c r="Q451" s="315"/>
      <c r="R451" s="315"/>
      <c r="S451" s="315"/>
      <c r="T451" s="315"/>
      <c r="U451" s="315"/>
      <c r="V451" s="315"/>
      <c r="W451" s="315"/>
      <c r="X451" s="315"/>
      <c r="Y451" s="315"/>
      <c r="Z451" s="315"/>
    </row>
    <row r="452" spans="1:26" ht="14.25" customHeight="1">
      <c r="A452" s="315"/>
      <c r="B452" s="315"/>
      <c r="C452" s="315"/>
      <c r="D452" s="315"/>
      <c r="E452" s="315"/>
      <c r="F452" s="315"/>
      <c r="G452" s="315"/>
      <c r="H452" s="315"/>
      <c r="I452" s="315"/>
      <c r="J452" s="315"/>
      <c r="K452" s="315"/>
      <c r="L452" s="315"/>
      <c r="M452" s="315"/>
      <c r="N452" s="315"/>
      <c r="O452" s="315"/>
      <c r="P452" s="315"/>
      <c r="Q452" s="315"/>
      <c r="R452" s="315"/>
      <c r="S452" s="315"/>
      <c r="T452" s="315"/>
      <c r="U452" s="315"/>
      <c r="V452" s="315"/>
      <c r="W452" s="315"/>
      <c r="X452" s="315"/>
      <c r="Y452" s="315"/>
      <c r="Z452" s="315"/>
    </row>
    <row r="453" spans="1:26" ht="14.25" customHeight="1">
      <c r="A453" s="315"/>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row>
    <row r="454" spans="1:26" ht="14.25" customHeight="1">
      <c r="A454" s="315"/>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row>
    <row r="455" spans="1:26" ht="14.25" customHeight="1">
      <c r="A455" s="315"/>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row>
    <row r="456" spans="1:26" ht="14.25" customHeight="1">
      <c r="A456" s="315"/>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row>
    <row r="457" spans="1:26" ht="14.25" customHeight="1">
      <c r="A457" s="315"/>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row>
    <row r="458" spans="1:26" ht="14.25" customHeight="1">
      <c r="A458" s="315"/>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row>
    <row r="459" spans="1:26" ht="14.25" customHeight="1">
      <c r="A459" s="315"/>
      <c r="B459" s="315"/>
      <c r="C459" s="315"/>
      <c r="D459" s="315"/>
      <c r="E459" s="315"/>
      <c r="F459" s="315"/>
      <c r="G459" s="315"/>
      <c r="H459" s="315"/>
      <c r="I459" s="315"/>
      <c r="J459" s="315"/>
      <c r="K459" s="315"/>
      <c r="L459" s="315"/>
      <c r="M459" s="315"/>
      <c r="N459" s="315"/>
      <c r="O459" s="315"/>
      <c r="P459" s="315"/>
      <c r="Q459" s="315"/>
      <c r="R459" s="315"/>
      <c r="S459" s="315"/>
      <c r="T459" s="315"/>
      <c r="U459" s="315"/>
      <c r="V459" s="315"/>
      <c r="W459" s="315"/>
      <c r="X459" s="315"/>
      <c r="Y459" s="315"/>
      <c r="Z459" s="315"/>
    </row>
    <row r="460" spans="1:26" ht="14.25" customHeight="1">
      <c r="A460" s="315"/>
      <c r="B460" s="315"/>
      <c r="C460" s="315"/>
      <c r="D460" s="315"/>
      <c r="E460" s="315"/>
      <c r="F460" s="315"/>
      <c r="G460" s="315"/>
      <c r="H460" s="315"/>
      <c r="I460" s="315"/>
      <c r="J460" s="315"/>
      <c r="K460" s="315"/>
      <c r="L460" s="315"/>
      <c r="M460" s="315"/>
      <c r="N460" s="315"/>
      <c r="O460" s="315"/>
      <c r="P460" s="315"/>
      <c r="Q460" s="315"/>
      <c r="R460" s="315"/>
      <c r="S460" s="315"/>
      <c r="T460" s="315"/>
      <c r="U460" s="315"/>
      <c r="V460" s="315"/>
      <c r="W460" s="315"/>
      <c r="X460" s="315"/>
      <c r="Y460" s="315"/>
      <c r="Z460" s="315"/>
    </row>
    <row r="461" spans="1:26" ht="14.25" customHeight="1">
      <c r="A461" s="315"/>
      <c r="B461" s="315"/>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315"/>
      <c r="Z461" s="315"/>
    </row>
    <row r="462" spans="1:26" ht="14.25" customHeight="1">
      <c r="A462" s="315"/>
      <c r="B462" s="315"/>
      <c r="C462" s="315"/>
      <c r="D462" s="315"/>
      <c r="E462" s="315"/>
      <c r="F462" s="315"/>
      <c r="G462" s="315"/>
      <c r="H462" s="315"/>
      <c r="I462" s="315"/>
      <c r="J462" s="315"/>
      <c r="K462" s="315"/>
      <c r="L462" s="315"/>
      <c r="M462" s="315"/>
      <c r="N462" s="315"/>
      <c r="O462" s="315"/>
      <c r="P462" s="315"/>
      <c r="Q462" s="315"/>
      <c r="R462" s="315"/>
      <c r="S462" s="315"/>
      <c r="T462" s="315"/>
      <c r="U462" s="315"/>
      <c r="V462" s="315"/>
      <c r="W462" s="315"/>
      <c r="X462" s="315"/>
      <c r="Y462" s="315"/>
      <c r="Z462" s="315"/>
    </row>
    <row r="463" spans="1:26" ht="14.25" customHeight="1">
      <c r="A463" s="315"/>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row>
    <row r="464" spans="1:26" ht="14.25" customHeight="1">
      <c r="A464" s="315"/>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row>
    <row r="465" spans="1:26" ht="14.25" customHeight="1">
      <c r="A465" s="315"/>
      <c r="B465" s="315"/>
      <c r="C465" s="315"/>
      <c r="D465" s="315"/>
      <c r="E465" s="315"/>
      <c r="F465" s="315"/>
      <c r="G465" s="315"/>
      <c r="H465" s="315"/>
      <c r="I465" s="315"/>
      <c r="J465" s="315"/>
      <c r="K465" s="315"/>
      <c r="L465" s="315"/>
      <c r="M465" s="315"/>
      <c r="N465" s="315"/>
      <c r="O465" s="315"/>
      <c r="P465" s="315"/>
      <c r="Q465" s="315"/>
      <c r="R465" s="315"/>
      <c r="S465" s="315"/>
      <c r="T465" s="315"/>
      <c r="U465" s="315"/>
      <c r="V465" s="315"/>
      <c r="W465" s="315"/>
      <c r="X465" s="315"/>
      <c r="Y465" s="315"/>
      <c r="Z465" s="315"/>
    </row>
    <row r="466" spans="1:26" ht="14.25" customHeight="1">
      <c r="A466" s="315"/>
      <c r="B466" s="315"/>
      <c r="C466" s="315"/>
      <c r="D466" s="315"/>
      <c r="E466" s="315"/>
      <c r="F466" s="315"/>
      <c r="G466" s="315"/>
      <c r="H466" s="315"/>
      <c r="I466" s="315"/>
      <c r="J466" s="315"/>
      <c r="K466" s="315"/>
      <c r="L466" s="315"/>
      <c r="M466" s="315"/>
      <c r="N466" s="315"/>
      <c r="O466" s="315"/>
      <c r="P466" s="315"/>
      <c r="Q466" s="315"/>
      <c r="R466" s="315"/>
      <c r="S466" s="315"/>
      <c r="T466" s="315"/>
      <c r="U466" s="315"/>
      <c r="V466" s="315"/>
      <c r="W466" s="315"/>
      <c r="X466" s="315"/>
      <c r="Y466" s="315"/>
      <c r="Z466" s="315"/>
    </row>
    <row r="467" spans="1:26" ht="14.25" customHeight="1">
      <c r="A467" s="315"/>
      <c r="B467" s="315"/>
      <c r="C467" s="315"/>
      <c r="D467" s="315"/>
      <c r="E467" s="315"/>
      <c r="F467" s="315"/>
      <c r="G467" s="315"/>
      <c r="H467" s="315"/>
      <c r="I467" s="315"/>
      <c r="J467" s="315"/>
      <c r="K467" s="315"/>
      <c r="L467" s="315"/>
      <c r="M467" s="315"/>
      <c r="N467" s="315"/>
      <c r="O467" s="315"/>
      <c r="P467" s="315"/>
      <c r="Q467" s="315"/>
      <c r="R467" s="315"/>
      <c r="S467" s="315"/>
      <c r="T467" s="315"/>
      <c r="U467" s="315"/>
      <c r="V467" s="315"/>
      <c r="W467" s="315"/>
      <c r="X467" s="315"/>
      <c r="Y467" s="315"/>
      <c r="Z467" s="315"/>
    </row>
    <row r="468" spans="1:26" ht="14.25" customHeight="1">
      <c r="A468" s="315"/>
      <c r="B468" s="315"/>
      <c r="C468" s="315"/>
      <c r="D468" s="315"/>
      <c r="E468" s="315"/>
      <c r="F468" s="315"/>
      <c r="G468" s="315"/>
      <c r="H468" s="315"/>
      <c r="I468" s="315"/>
      <c r="J468" s="315"/>
      <c r="K468" s="315"/>
      <c r="L468" s="315"/>
      <c r="M468" s="315"/>
      <c r="N468" s="315"/>
      <c r="O468" s="315"/>
      <c r="P468" s="315"/>
      <c r="Q468" s="315"/>
      <c r="R468" s="315"/>
      <c r="S468" s="315"/>
      <c r="T468" s="315"/>
      <c r="U468" s="315"/>
      <c r="V468" s="315"/>
      <c r="W468" s="315"/>
      <c r="X468" s="315"/>
      <c r="Y468" s="315"/>
      <c r="Z468" s="315"/>
    </row>
    <row r="469" spans="1:26" ht="14.25" customHeight="1">
      <c r="A469" s="315"/>
      <c r="B469" s="315"/>
      <c r="C469" s="315"/>
      <c r="D469" s="315"/>
      <c r="E469" s="315"/>
      <c r="F469" s="315"/>
      <c r="G469" s="315"/>
      <c r="H469" s="315"/>
      <c r="I469" s="315"/>
      <c r="J469" s="315"/>
      <c r="K469" s="315"/>
      <c r="L469" s="315"/>
      <c r="M469" s="315"/>
      <c r="N469" s="315"/>
      <c r="O469" s="315"/>
      <c r="P469" s="315"/>
      <c r="Q469" s="315"/>
      <c r="R469" s="315"/>
      <c r="S469" s="315"/>
      <c r="T469" s="315"/>
      <c r="U469" s="315"/>
      <c r="V469" s="315"/>
      <c r="W469" s="315"/>
      <c r="X469" s="315"/>
      <c r="Y469" s="315"/>
      <c r="Z469" s="315"/>
    </row>
    <row r="470" spans="1:26" ht="14.25" customHeight="1">
      <c r="A470" s="315"/>
      <c r="B470" s="315"/>
      <c r="C470" s="315"/>
      <c r="D470" s="315"/>
      <c r="E470" s="315"/>
      <c r="F470" s="315"/>
      <c r="G470" s="315"/>
      <c r="H470" s="315"/>
      <c r="I470" s="315"/>
      <c r="J470" s="315"/>
      <c r="K470" s="315"/>
      <c r="L470" s="315"/>
      <c r="M470" s="315"/>
      <c r="N470" s="315"/>
      <c r="O470" s="315"/>
      <c r="P470" s="315"/>
      <c r="Q470" s="315"/>
      <c r="R470" s="315"/>
      <c r="S470" s="315"/>
      <c r="T470" s="315"/>
      <c r="U470" s="315"/>
      <c r="V470" s="315"/>
      <c r="W470" s="315"/>
      <c r="X470" s="315"/>
      <c r="Y470" s="315"/>
      <c r="Z470" s="315"/>
    </row>
    <row r="471" spans="1:26" ht="14.25" customHeight="1">
      <c r="A471" s="315"/>
      <c r="B471" s="315"/>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315"/>
      <c r="Z471" s="315"/>
    </row>
    <row r="472" spans="1:26" ht="14.25" customHeight="1">
      <c r="A472" s="315"/>
      <c r="B472" s="315"/>
      <c r="C472" s="315"/>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315"/>
      <c r="Z472" s="315"/>
    </row>
    <row r="473" spans="1:26" ht="14.25" customHeight="1">
      <c r="A473" s="315"/>
      <c r="B473" s="315"/>
      <c r="C473" s="315"/>
      <c r="D473" s="315"/>
      <c r="E473" s="315"/>
      <c r="F473" s="315"/>
      <c r="G473" s="315"/>
      <c r="H473" s="315"/>
      <c r="I473" s="315"/>
      <c r="J473" s="315"/>
      <c r="K473" s="315"/>
      <c r="L473" s="315"/>
      <c r="M473" s="315"/>
      <c r="N473" s="315"/>
      <c r="O473" s="315"/>
      <c r="P473" s="315"/>
      <c r="Q473" s="315"/>
      <c r="R473" s="315"/>
      <c r="S473" s="315"/>
      <c r="T473" s="315"/>
      <c r="U473" s="315"/>
      <c r="V473" s="315"/>
      <c r="W473" s="315"/>
      <c r="X473" s="315"/>
      <c r="Y473" s="315"/>
      <c r="Z473" s="315"/>
    </row>
    <row r="474" spans="1:26" ht="14.25" customHeight="1">
      <c r="A474" s="315"/>
      <c r="B474" s="315"/>
      <c r="C474" s="315"/>
      <c r="D474" s="315"/>
      <c r="E474" s="315"/>
      <c r="F474" s="315"/>
      <c r="G474" s="315"/>
      <c r="H474" s="315"/>
      <c r="I474" s="315"/>
      <c r="J474" s="315"/>
      <c r="K474" s="315"/>
      <c r="L474" s="315"/>
      <c r="M474" s="315"/>
      <c r="N474" s="315"/>
      <c r="O474" s="315"/>
      <c r="P474" s="315"/>
      <c r="Q474" s="315"/>
      <c r="R474" s="315"/>
      <c r="S474" s="315"/>
      <c r="T474" s="315"/>
      <c r="U474" s="315"/>
      <c r="V474" s="315"/>
      <c r="W474" s="315"/>
      <c r="X474" s="315"/>
      <c r="Y474" s="315"/>
      <c r="Z474" s="315"/>
    </row>
    <row r="475" spans="1:26" ht="14.25" customHeight="1">
      <c r="A475" s="315"/>
      <c r="B475" s="315"/>
      <c r="C475" s="315"/>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315"/>
      <c r="Z475" s="315"/>
    </row>
    <row r="476" spans="1:26" ht="14.25" customHeight="1">
      <c r="A476" s="315"/>
      <c r="B476" s="315"/>
      <c r="C476" s="315"/>
      <c r="D476" s="315"/>
      <c r="E476" s="315"/>
      <c r="F476" s="315"/>
      <c r="G476" s="315"/>
      <c r="H476" s="315"/>
      <c r="I476" s="315"/>
      <c r="J476" s="315"/>
      <c r="K476" s="315"/>
      <c r="L476" s="315"/>
      <c r="M476" s="315"/>
      <c r="N476" s="315"/>
      <c r="O476" s="315"/>
      <c r="P476" s="315"/>
      <c r="Q476" s="315"/>
      <c r="R476" s="315"/>
      <c r="S476" s="315"/>
      <c r="T476" s="315"/>
      <c r="U476" s="315"/>
      <c r="V476" s="315"/>
      <c r="W476" s="315"/>
      <c r="X476" s="315"/>
      <c r="Y476" s="315"/>
      <c r="Z476" s="315"/>
    </row>
    <row r="477" spans="1:26" ht="14.25" customHeight="1">
      <c r="A477" s="315"/>
      <c r="B477" s="315"/>
      <c r="C477" s="315"/>
      <c r="D477" s="315"/>
      <c r="E477" s="315"/>
      <c r="F477" s="315"/>
      <c r="G477" s="315"/>
      <c r="H477" s="315"/>
      <c r="I477" s="315"/>
      <c r="J477" s="315"/>
      <c r="K477" s="315"/>
      <c r="L477" s="315"/>
      <c r="M477" s="315"/>
      <c r="N477" s="315"/>
      <c r="O477" s="315"/>
      <c r="P477" s="315"/>
      <c r="Q477" s="315"/>
      <c r="R477" s="315"/>
      <c r="S477" s="315"/>
      <c r="T477" s="315"/>
      <c r="U477" s="315"/>
      <c r="V477" s="315"/>
      <c r="W477" s="315"/>
      <c r="X477" s="315"/>
      <c r="Y477" s="315"/>
      <c r="Z477" s="315"/>
    </row>
    <row r="478" spans="1:26" ht="14.25" customHeight="1">
      <c r="A478" s="315"/>
      <c r="B478" s="315"/>
      <c r="C478" s="315"/>
      <c r="D478" s="315"/>
      <c r="E478" s="315"/>
      <c r="F478" s="315"/>
      <c r="G478" s="315"/>
      <c r="H478" s="315"/>
      <c r="I478" s="315"/>
      <c r="J478" s="315"/>
      <c r="K478" s="315"/>
      <c r="L478" s="315"/>
      <c r="M478" s="315"/>
      <c r="N478" s="315"/>
      <c r="O478" s="315"/>
      <c r="P478" s="315"/>
      <c r="Q478" s="315"/>
      <c r="R478" s="315"/>
      <c r="S478" s="315"/>
      <c r="T478" s="315"/>
      <c r="U478" s="315"/>
      <c r="V478" s="315"/>
      <c r="W478" s="315"/>
      <c r="X478" s="315"/>
      <c r="Y478" s="315"/>
      <c r="Z478" s="315"/>
    </row>
    <row r="479" spans="1:26" ht="14.25" customHeight="1">
      <c r="A479" s="315"/>
      <c r="B479" s="315"/>
      <c r="C479" s="315"/>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315"/>
      <c r="Z479" s="315"/>
    </row>
    <row r="480" spans="1:26" ht="14.25" customHeight="1">
      <c r="A480" s="315"/>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row>
    <row r="481" spans="1:26" ht="14.25" customHeight="1">
      <c r="A481" s="315"/>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row>
    <row r="482" spans="1:26" ht="14.25" customHeight="1">
      <c r="A482" s="315"/>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row>
    <row r="483" spans="1:26" ht="14.25" customHeight="1">
      <c r="A483" s="315"/>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row>
    <row r="484" spans="1:26" ht="14.25" customHeight="1">
      <c r="A484" s="315"/>
      <c r="B484" s="315"/>
      <c r="C484" s="315"/>
      <c r="D484" s="315"/>
      <c r="E484" s="315"/>
      <c r="F484" s="315"/>
      <c r="G484" s="315"/>
      <c r="H484" s="315"/>
      <c r="I484" s="315"/>
      <c r="J484" s="315"/>
      <c r="K484" s="315"/>
      <c r="L484" s="315"/>
      <c r="M484" s="315"/>
      <c r="N484" s="315"/>
      <c r="O484" s="315"/>
      <c r="P484" s="315"/>
      <c r="Q484" s="315"/>
      <c r="R484" s="315"/>
      <c r="S484" s="315"/>
      <c r="T484" s="315"/>
      <c r="U484" s="315"/>
      <c r="V484" s="315"/>
      <c r="W484" s="315"/>
      <c r="X484" s="315"/>
      <c r="Y484" s="315"/>
      <c r="Z484" s="315"/>
    </row>
    <row r="485" spans="1:26" ht="14.25" customHeight="1">
      <c r="A485" s="315"/>
      <c r="B485" s="315"/>
      <c r="C485" s="315"/>
      <c r="D485" s="315"/>
      <c r="E485" s="315"/>
      <c r="F485" s="315"/>
      <c r="G485" s="315"/>
      <c r="H485" s="315"/>
      <c r="I485" s="315"/>
      <c r="J485" s="315"/>
      <c r="K485" s="315"/>
      <c r="L485" s="315"/>
      <c r="M485" s="315"/>
      <c r="N485" s="315"/>
      <c r="O485" s="315"/>
      <c r="P485" s="315"/>
      <c r="Q485" s="315"/>
      <c r="R485" s="315"/>
      <c r="S485" s="315"/>
      <c r="T485" s="315"/>
      <c r="U485" s="315"/>
      <c r="V485" s="315"/>
      <c r="W485" s="315"/>
      <c r="X485" s="315"/>
      <c r="Y485" s="315"/>
      <c r="Z485" s="315"/>
    </row>
    <row r="486" spans="1:26" ht="14.25" customHeight="1">
      <c r="A486" s="315"/>
      <c r="B486" s="315"/>
      <c r="C486" s="315"/>
      <c r="D486" s="315"/>
      <c r="E486" s="315"/>
      <c r="F486" s="315"/>
      <c r="G486" s="315"/>
      <c r="H486" s="315"/>
      <c r="I486" s="315"/>
      <c r="J486" s="315"/>
      <c r="K486" s="315"/>
      <c r="L486" s="315"/>
      <c r="M486" s="315"/>
      <c r="N486" s="315"/>
      <c r="O486" s="315"/>
      <c r="P486" s="315"/>
      <c r="Q486" s="315"/>
      <c r="R486" s="315"/>
      <c r="S486" s="315"/>
      <c r="T486" s="315"/>
      <c r="U486" s="315"/>
      <c r="V486" s="315"/>
      <c r="W486" s="315"/>
      <c r="X486" s="315"/>
      <c r="Y486" s="315"/>
      <c r="Z486" s="315"/>
    </row>
    <row r="487" spans="1:26" ht="14.25" customHeight="1">
      <c r="A487" s="315"/>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row>
    <row r="488" spans="1:26" ht="14.25" customHeight="1">
      <c r="A488" s="315"/>
      <c r="B488" s="315"/>
      <c r="C488" s="315"/>
      <c r="D488" s="315"/>
      <c r="E488" s="315"/>
      <c r="F488" s="315"/>
      <c r="G488" s="315"/>
      <c r="H488" s="315"/>
      <c r="I488" s="315"/>
      <c r="J488" s="315"/>
      <c r="K488" s="315"/>
      <c r="L488" s="315"/>
      <c r="M488" s="315"/>
      <c r="N488" s="315"/>
      <c r="O488" s="315"/>
      <c r="P488" s="315"/>
      <c r="Q488" s="315"/>
      <c r="R488" s="315"/>
      <c r="S488" s="315"/>
      <c r="T488" s="315"/>
      <c r="U488" s="315"/>
      <c r="V488" s="315"/>
      <c r="W488" s="315"/>
      <c r="X488" s="315"/>
      <c r="Y488" s="315"/>
      <c r="Z488" s="315"/>
    </row>
    <row r="489" spans="1:26" ht="14.25" customHeight="1">
      <c r="A489" s="315"/>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row>
    <row r="490" spans="1:26" ht="14.25" customHeight="1">
      <c r="A490" s="315"/>
      <c r="B490" s="31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315"/>
      <c r="Z490" s="315"/>
    </row>
    <row r="491" spans="1:26" ht="14.25" customHeight="1">
      <c r="A491" s="315"/>
      <c r="B491" s="315"/>
      <c r="C491" s="315"/>
      <c r="D491" s="315"/>
      <c r="E491" s="315"/>
      <c r="F491" s="315"/>
      <c r="G491" s="315"/>
      <c r="H491" s="315"/>
      <c r="I491" s="315"/>
      <c r="J491" s="315"/>
      <c r="K491" s="315"/>
      <c r="L491" s="315"/>
      <c r="M491" s="315"/>
      <c r="N491" s="315"/>
      <c r="O491" s="315"/>
      <c r="P491" s="315"/>
      <c r="Q491" s="315"/>
      <c r="R491" s="315"/>
      <c r="S491" s="315"/>
      <c r="T491" s="315"/>
      <c r="U491" s="315"/>
      <c r="V491" s="315"/>
      <c r="W491" s="315"/>
      <c r="X491" s="315"/>
      <c r="Y491" s="315"/>
      <c r="Z491" s="315"/>
    </row>
    <row r="492" spans="1:26" ht="14.25" customHeight="1">
      <c r="A492" s="315"/>
      <c r="B492" s="315"/>
      <c r="C492" s="315"/>
      <c r="D492" s="315"/>
      <c r="E492" s="315"/>
      <c r="F492" s="315"/>
      <c r="G492" s="315"/>
      <c r="H492" s="315"/>
      <c r="I492" s="315"/>
      <c r="J492" s="315"/>
      <c r="K492" s="315"/>
      <c r="L492" s="315"/>
      <c r="M492" s="315"/>
      <c r="N492" s="315"/>
      <c r="O492" s="315"/>
      <c r="P492" s="315"/>
      <c r="Q492" s="315"/>
      <c r="R492" s="315"/>
      <c r="S492" s="315"/>
      <c r="T492" s="315"/>
      <c r="U492" s="315"/>
      <c r="V492" s="315"/>
      <c r="W492" s="315"/>
      <c r="X492" s="315"/>
      <c r="Y492" s="315"/>
      <c r="Z492" s="315"/>
    </row>
    <row r="493" spans="1:26" ht="14.25" customHeight="1">
      <c r="A493" s="315"/>
      <c r="B493" s="315"/>
      <c r="C493" s="315"/>
      <c r="D493" s="315"/>
      <c r="E493" s="315"/>
      <c r="F493" s="315"/>
      <c r="G493" s="315"/>
      <c r="H493" s="315"/>
      <c r="I493" s="315"/>
      <c r="J493" s="315"/>
      <c r="K493" s="315"/>
      <c r="L493" s="315"/>
      <c r="M493" s="315"/>
      <c r="N493" s="315"/>
      <c r="O493" s="315"/>
      <c r="P493" s="315"/>
      <c r="Q493" s="315"/>
      <c r="R493" s="315"/>
      <c r="S493" s="315"/>
      <c r="T493" s="315"/>
      <c r="U493" s="315"/>
      <c r="V493" s="315"/>
      <c r="W493" s="315"/>
      <c r="X493" s="315"/>
      <c r="Y493" s="315"/>
      <c r="Z493" s="315"/>
    </row>
    <row r="494" spans="1:26" ht="14.25" customHeight="1">
      <c r="A494" s="315"/>
      <c r="B494" s="315"/>
      <c r="C494" s="315"/>
      <c r="D494" s="315"/>
      <c r="E494" s="315"/>
      <c r="F494" s="315"/>
      <c r="G494" s="315"/>
      <c r="H494" s="315"/>
      <c r="I494" s="315"/>
      <c r="J494" s="315"/>
      <c r="K494" s="315"/>
      <c r="L494" s="315"/>
      <c r="M494" s="315"/>
      <c r="N494" s="315"/>
      <c r="O494" s="315"/>
      <c r="P494" s="315"/>
      <c r="Q494" s="315"/>
      <c r="R494" s="315"/>
      <c r="S494" s="315"/>
      <c r="T494" s="315"/>
      <c r="U494" s="315"/>
      <c r="V494" s="315"/>
      <c r="W494" s="315"/>
      <c r="X494" s="315"/>
      <c r="Y494" s="315"/>
      <c r="Z494" s="315"/>
    </row>
    <row r="495" spans="1:26" ht="14.25" customHeight="1">
      <c r="A495" s="315"/>
      <c r="B495" s="315"/>
      <c r="C495" s="315"/>
      <c r="D495" s="315"/>
      <c r="E495" s="315"/>
      <c r="F495" s="315"/>
      <c r="G495" s="315"/>
      <c r="H495" s="315"/>
      <c r="I495" s="315"/>
      <c r="J495" s="315"/>
      <c r="K495" s="315"/>
      <c r="L495" s="315"/>
      <c r="M495" s="315"/>
      <c r="N495" s="315"/>
      <c r="O495" s="315"/>
      <c r="P495" s="315"/>
      <c r="Q495" s="315"/>
      <c r="R495" s="315"/>
      <c r="S495" s="315"/>
      <c r="T495" s="315"/>
      <c r="U495" s="315"/>
      <c r="V495" s="315"/>
      <c r="W495" s="315"/>
      <c r="X495" s="315"/>
      <c r="Y495" s="315"/>
      <c r="Z495" s="315"/>
    </row>
    <row r="496" spans="1:26" ht="14.25" customHeight="1">
      <c r="A496" s="315"/>
      <c r="B496" s="315"/>
      <c r="C496" s="315"/>
      <c r="D496" s="315"/>
      <c r="E496" s="315"/>
      <c r="F496" s="315"/>
      <c r="G496" s="315"/>
      <c r="H496" s="315"/>
      <c r="I496" s="315"/>
      <c r="J496" s="315"/>
      <c r="K496" s="315"/>
      <c r="L496" s="315"/>
      <c r="M496" s="315"/>
      <c r="N496" s="315"/>
      <c r="O496" s="315"/>
      <c r="P496" s="315"/>
      <c r="Q496" s="315"/>
      <c r="R496" s="315"/>
      <c r="S496" s="315"/>
      <c r="T496" s="315"/>
      <c r="U496" s="315"/>
      <c r="V496" s="315"/>
      <c r="W496" s="315"/>
      <c r="X496" s="315"/>
      <c r="Y496" s="315"/>
      <c r="Z496" s="315"/>
    </row>
    <row r="497" spans="1:26" ht="14.25" customHeight="1">
      <c r="A497" s="315"/>
      <c r="B497" s="315"/>
      <c r="C497" s="315"/>
      <c r="D497" s="315"/>
      <c r="E497" s="315"/>
      <c r="F497" s="315"/>
      <c r="G497" s="315"/>
      <c r="H497" s="315"/>
      <c r="I497" s="315"/>
      <c r="J497" s="315"/>
      <c r="K497" s="315"/>
      <c r="L497" s="315"/>
      <c r="M497" s="315"/>
      <c r="N497" s="315"/>
      <c r="O497" s="315"/>
      <c r="P497" s="315"/>
      <c r="Q497" s="315"/>
      <c r="R497" s="315"/>
      <c r="S497" s="315"/>
      <c r="T497" s="315"/>
      <c r="U497" s="315"/>
      <c r="V497" s="315"/>
      <c r="W497" s="315"/>
      <c r="X497" s="315"/>
      <c r="Y497" s="315"/>
      <c r="Z497" s="315"/>
    </row>
    <row r="498" spans="1:26" ht="14.25" customHeight="1">
      <c r="A498" s="315"/>
      <c r="B498" s="315"/>
      <c r="C498" s="315"/>
      <c r="D498" s="315"/>
      <c r="E498" s="315"/>
      <c r="F498" s="315"/>
      <c r="G498" s="315"/>
      <c r="H498" s="315"/>
      <c r="I498" s="315"/>
      <c r="J498" s="315"/>
      <c r="K498" s="315"/>
      <c r="L498" s="315"/>
      <c r="M498" s="315"/>
      <c r="N498" s="315"/>
      <c r="O498" s="315"/>
      <c r="P498" s="315"/>
      <c r="Q498" s="315"/>
      <c r="R498" s="315"/>
      <c r="S498" s="315"/>
      <c r="T498" s="315"/>
      <c r="U498" s="315"/>
      <c r="V498" s="315"/>
      <c r="W498" s="315"/>
      <c r="X498" s="315"/>
      <c r="Y498" s="315"/>
      <c r="Z498" s="315"/>
    </row>
    <row r="499" spans="1:26" ht="14.25" customHeight="1">
      <c r="A499" s="315"/>
      <c r="B499" s="315"/>
      <c r="C499" s="315"/>
      <c r="D499" s="315"/>
      <c r="E499" s="315"/>
      <c r="F499" s="315"/>
      <c r="G499" s="315"/>
      <c r="H499" s="315"/>
      <c r="I499" s="315"/>
      <c r="J499" s="315"/>
      <c r="K499" s="315"/>
      <c r="L499" s="315"/>
      <c r="M499" s="315"/>
      <c r="N499" s="315"/>
      <c r="O499" s="315"/>
      <c r="P499" s="315"/>
      <c r="Q499" s="315"/>
      <c r="R499" s="315"/>
      <c r="S499" s="315"/>
      <c r="T499" s="315"/>
      <c r="U499" s="315"/>
      <c r="V499" s="315"/>
      <c r="W499" s="315"/>
      <c r="X499" s="315"/>
      <c r="Y499" s="315"/>
      <c r="Z499" s="315"/>
    </row>
    <row r="500" spans="1:26" ht="14.25" customHeight="1">
      <c r="A500" s="315"/>
      <c r="B500" s="315"/>
      <c r="C500" s="315"/>
      <c r="D500" s="315"/>
      <c r="E500" s="315"/>
      <c r="F500" s="315"/>
      <c r="G500" s="315"/>
      <c r="H500" s="315"/>
      <c r="I500" s="315"/>
      <c r="J500" s="315"/>
      <c r="K500" s="315"/>
      <c r="L500" s="315"/>
      <c r="M500" s="315"/>
      <c r="N500" s="315"/>
      <c r="O500" s="315"/>
      <c r="P500" s="315"/>
      <c r="Q500" s="315"/>
      <c r="R500" s="315"/>
      <c r="S500" s="315"/>
      <c r="T500" s="315"/>
      <c r="U500" s="315"/>
      <c r="V500" s="315"/>
      <c r="W500" s="315"/>
      <c r="X500" s="315"/>
      <c r="Y500" s="315"/>
      <c r="Z500" s="315"/>
    </row>
    <row r="501" spans="1:26" ht="14.25" customHeight="1">
      <c r="A501" s="315"/>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row>
    <row r="502" spans="1:26" ht="14.25" customHeight="1">
      <c r="A502" s="315"/>
      <c r="B502" s="315"/>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315"/>
      <c r="Z502" s="315"/>
    </row>
    <row r="503" spans="1:26" ht="14.25" customHeight="1">
      <c r="A503" s="315"/>
      <c r="B503" s="315"/>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row>
    <row r="504" spans="1:26" ht="14.25" customHeight="1">
      <c r="A504" s="315"/>
      <c r="B504" s="315"/>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row>
    <row r="505" spans="1:26" ht="14.25" customHeight="1">
      <c r="A505" s="315"/>
      <c r="B505" s="315"/>
      <c r="C505" s="315"/>
      <c r="D505" s="315"/>
      <c r="E505" s="315"/>
      <c r="F505" s="315"/>
      <c r="G505" s="315"/>
      <c r="H505" s="315"/>
      <c r="I505" s="315"/>
      <c r="J505" s="315"/>
      <c r="K505" s="315"/>
      <c r="L505" s="315"/>
      <c r="M505" s="315"/>
      <c r="N505" s="315"/>
      <c r="O505" s="315"/>
      <c r="P505" s="315"/>
      <c r="Q505" s="315"/>
      <c r="R505" s="315"/>
      <c r="S505" s="315"/>
      <c r="T505" s="315"/>
      <c r="U505" s="315"/>
      <c r="V505" s="315"/>
      <c r="W505" s="315"/>
      <c r="X505" s="315"/>
      <c r="Y505" s="315"/>
      <c r="Z505" s="315"/>
    </row>
    <row r="506" spans="1:26" ht="14.25" customHeight="1">
      <c r="A506" s="315"/>
      <c r="B506" s="315"/>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315"/>
      <c r="Z506" s="315"/>
    </row>
    <row r="507" spans="1:26" ht="14.25" customHeight="1">
      <c r="A507" s="315"/>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row>
    <row r="508" spans="1:26" ht="14.25" customHeight="1">
      <c r="A508" s="315"/>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row>
    <row r="509" spans="1:26" ht="14.25" customHeight="1">
      <c r="A509" s="315"/>
      <c r="B509" s="315"/>
      <c r="C509" s="315"/>
      <c r="D509" s="315"/>
      <c r="E509" s="315"/>
      <c r="F509" s="315"/>
      <c r="G509" s="315"/>
      <c r="H509" s="315"/>
      <c r="I509" s="315"/>
      <c r="J509" s="315"/>
      <c r="K509" s="315"/>
      <c r="L509" s="315"/>
      <c r="M509" s="315"/>
      <c r="N509" s="315"/>
      <c r="O509" s="315"/>
      <c r="P509" s="315"/>
      <c r="Q509" s="315"/>
      <c r="R509" s="315"/>
      <c r="S509" s="315"/>
      <c r="T509" s="315"/>
      <c r="U509" s="315"/>
      <c r="V509" s="315"/>
      <c r="W509" s="315"/>
      <c r="X509" s="315"/>
      <c r="Y509" s="315"/>
      <c r="Z509" s="315"/>
    </row>
    <row r="510" spans="1:26" ht="14.25" customHeight="1">
      <c r="A510" s="315"/>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row>
    <row r="511" spans="1:26" ht="14.25" customHeight="1">
      <c r="A511" s="315"/>
      <c r="B511" s="315"/>
      <c r="C511" s="315"/>
      <c r="D511" s="315"/>
      <c r="E511" s="315"/>
      <c r="F511" s="315"/>
      <c r="G511" s="315"/>
      <c r="H511" s="315"/>
      <c r="I511" s="315"/>
      <c r="J511" s="315"/>
      <c r="K511" s="315"/>
      <c r="L511" s="315"/>
      <c r="M511" s="315"/>
      <c r="N511" s="315"/>
      <c r="O511" s="315"/>
      <c r="P511" s="315"/>
      <c r="Q511" s="315"/>
      <c r="R511" s="315"/>
      <c r="S511" s="315"/>
      <c r="T511" s="315"/>
      <c r="U511" s="315"/>
      <c r="V511" s="315"/>
      <c r="W511" s="315"/>
      <c r="X511" s="315"/>
      <c r="Y511" s="315"/>
      <c r="Z511" s="315"/>
    </row>
    <row r="512" spans="1:26" ht="14.25" customHeight="1">
      <c r="A512" s="315"/>
      <c r="B512" s="315"/>
      <c r="C512" s="315"/>
      <c r="D512" s="315"/>
      <c r="E512" s="315"/>
      <c r="F512" s="315"/>
      <c r="G512" s="315"/>
      <c r="H512" s="315"/>
      <c r="I512" s="315"/>
      <c r="J512" s="315"/>
      <c r="K512" s="315"/>
      <c r="L512" s="315"/>
      <c r="M512" s="315"/>
      <c r="N512" s="315"/>
      <c r="O512" s="315"/>
      <c r="P512" s="315"/>
      <c r="Q512" s="315"/>
      <c r="R512" s="315"/>
      <c r="S512" s="315"/>
      <c r="T512" s="315"/>
      <c r="U512" s="315"/>
      <c r="V512" s="315"/>
      <c r="W512" s="315"/>
      <c r="X512" s="315"/>
      <c r="Y512" s="315"/>
      <c r="Z512" s="315"/>
    </row>
    <row r="513" spans="1:26" ht="14.25" customHeight="1">
      <c r="A513" s="315"/>
      <c r="B513" s="315"/>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315"/>
      <c r="Z513" s="315"/>
    </row>
    <row r="514" spans="1:26" ht="14.25" customHeight="1">
      <c r="A514" s="315"/>
      <c r="B514" s="315"/>
      <c r="C514" s="315"/>
      <c r="D514" s="315"/>
      <c r="E514" s="315"/>
      <c r="F514" s="315"/>
      <c r="G514" s="315"/>
      <c r="H514" s="315"/>
      <c r="I514" s="315"/>
      <c r="J514" s="315"/>
      <c r="K514" s="315"/>
      <c r="L514" s="315"/>
      <c r="M514" s="315"/>
      <c r="N514" s="315"/>
      <c r="O514" s="315"/>
      <c r="P514" s="315"/>
      <c r="Q514" s="315"/>
      <c r="R514" s="315"/>
      <c r="S514" s="315"/>
      <c r="T514" s="315"/>
      <c r="U514" s="315"/>
      <c r="V514" s="315"/>
      <c r="W514" s="315"/>
      <c r="X514" s="315"/>
      <c r="Y514" s="315"/>
      <c r="Z514" s="315"/>
    </row>
    <row r="515" spans="1:26" ht="14.25" customHeight="1">
      <c r="A515" s="315"/>
      <c r="B515" s="315"/>
      <c r="C515" s="315"/>
      <c r="D515" s="315"/>
      <c r="E515" s="315"/>
      <c r="F515" s="315"/>
      <c r="G515" s="315"/>
      <c r="H515" s="315"/>
      <c r="I515" s="315"/>
      <c r="J515" s="315"/>
      <c r="K515" s="315"/>
      <c r="L515" s="315"/>
      <c r="M515" s="315"/>
      <c r="N515" s="315"/>
      <c r="O515" s="315"/>
      <c r="P515" s="315"/>
      <c r="Q515" s="315"/>
      <c r="R515" s="315"/>
      <c r="S515" s="315"/>
      <c r="T515" s="315"/>
      <c r="U515" s="315"/>
      <c r="V515" s="315"/>
      <c r="W515" s="315"/>
      <c r="X515" s="315"/>
      <c r="Y515" s="315"/>
      <c r="Z515" s="315"/>
    </row>
    <row r="516" spans="1:26" ht="14.25" customHeight="1">
      <c r="A516" s="315"/>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row>
    <row r="517" spans="1:26" ht="14.25" customHeight="1">
      <c r="A517" s="315"/>
      <c r="B517" s="315"/>
      <c r="C517" s="315"/>
      <c r="D517" s="315"/>
      <c r="E517" s="315"/>
      <c r="F517" s="315"/>
      <c r="G517" s="315"/>
      <c r="H517" s="315"/>
      <c r="I517" s="315"/>
      <c r="J517" s="315"/>
      <c r="K517" s="315"/>
      <c r="L517" s="315"/>
      <c r="M517" s="315"/>
      <c r="N517" s="315"/>
      <c r="O517" s="315"/>
      <c r="P517" s="315"/>
      <c r="Q517" s="315"/>
      <c r="R517" s="315"/>
      <c r="S517" s="315"/>
      <c r="T517" s="315"/>
      <c r="U517" s="315"/>
      <c r="V517" s="315"/>
      <c r="W517" s="315"/>
      <c r="X517" s="315"/>
      <c r="Y517" s="315"/>
      <c r="Z517" s="315"/>
    </row>
    <row r="518" spans="1:26" ht="14.25" customHeight="1">
      <c r="A518" s="315"/>
      <c r="B518" s="315"/>
      <c r="C518" s="315"/>
      <c r="D518" s="315"/>
      <c r="E518" s="315"/>
      <c r="F518" s="315"/>
      <c r="G518" s="315"/>
      <c r="H518" s="315"/>
      <c r="I518" s="315"/>
      <c r="J518" s="315"/>
      <c r="K518" s="315"/>
      <c r="L518" s="315"/>
      <c r="M518" s="315"/>
      <c r="N518" s="315"/>
      <c r="O518" s="315"/>
      <c r="P518" s="315"/>
      <c r="Q518" s="315"/>
      <c r="R518" s="315"/>
      <c r="S518" s="315"/>
      <c r="T518" s="315"/>
      <c r="U518" s="315"/>
      <c r="V518" s="315"/>
      <c r="W518" s="315"/>
      <c r="X518" s="315"/>
      <c r="Y518" s="315"/>
      <c r="Z518" s="315"/>
    </row>
    <row r="519" spans="1:26" ht="14.25" customHeight="1">
      <c r="A519" s="315"/>
      <c r="B519" s="315"/>
      <c r="C519" s="315"/>
      <c r="D519" s="315"/>
      <c r="E519" s="315"/>
      <c r="F519" s="315"/>
      <c r="G519" s="315"/>
      <c r="H519" s="315"/>
      <c r="I519" s="315"/>
      <c r="J519" s="315"/>
      <c r="K519" s="315"/>
      <c r="L519" s="315"/>
      <c r="M519" s="315"/>
      <c r="N519" s="315"/>
      <c r="O519" s="315"/>
      <c r="P519" s="315"/>
      <c r="Q519" s="315"/>
      <c r="R519" s="315"/>
      <c r="S519" s="315"/>
      <c r="T519" s="315"/>
      <c r="U519" s="315"/>
      <c r="V519" s="315"/>
      <c r="W519" s="315"/>
      <c r="X519" s="315"/>
      <c r="Y519" s="315"/>
      <c r="Z519" s="315"/>
    </row>
    <row r="520" spans="1:26" ht="14.25" customHeight="1">
      <c r="A520" s="315"/>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row>
    <row r="521" spans="1:26" ht="14.25" customHeight="1">
      <c r="A521" s="315"/>
      <c r="B521" s="315"/>
      <c r="C521" s="315"/>
      <c r="D521" s="315"/>
      <c r="E521" s="315"/>
      <c r="F521" s="315"/>
      <c r="G521" s="315"/>
      <c r="H521" s="315"/>
      <c r="I521" s="315"/>
      <c r="J521" s="315"/>
      <c r="K521" s="315"/>
      <c r="L521" s="315"/>
      <c r="M521" s="315"/>
      <c r="N521" s="315"/>
      <c r="O521" s="315"/>
      <c r="P521" s="315"/>
      <c r="Q521" s="315"/>
      <c r="R521" s="315"/>
      <c r="S521" s="315"/>
      <c r="T521" s="315"/>
      <c r="U521" s="315"/>
      <c r="V521" s="315"/>
      <c r="W521" s="315"/>
      <c r="X521" s="315"/>
      <c r="Y521" s="315"/>
      <c r="Z521" s="315"/>
    </row>
    <row r="522" spans="1:26" ht="14.25" customHeight="1">
      <c r="A522" s="315"/>
      <c r="B522" s="315"/>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315"/>
      <c r="Z522" s="315"/>
    </row>
    <row r="523" spans="1:26" ht="14.25" customHeight="1">
      <c r="A523" s="315"/>
      <c r="B523" s="315"/>
      <c r="C523" s="315"/>
      <c r="D523" s="315"/>
      <c r="E523" s="315"/>
      <c r="F523" s="315"/>
      <c r="G523" s="315"/>
      <c r="H523" s="315"/>
      <c r="I523" s="315"/>
      <c r="J523" s="315"/>
      <c r="K523" s="315"/>
      <c r="L523" s="315"/>
      <c r="M523" s="315"/>
      <c r="N523" s="315"/>
      <c r="O523" s="315"/>
      <c r="P523" s="315"/>
      <c r="Q523" s="315"/>
      <c r="R523" s="315"/>
      <c r="S523" s="315"/>
      <c r="T523" s="315"/>
      <c r="U523" s="315"/>
      <c r="V523" s="315"/>
      <c r="W523" s="315"/>
      <c r="X523" s="315"/>
      <c r="Y523" s="315"/>
      <c r="Z523" s="315"/>
    </row>
    <row r="524" spans="1:26" ht="14.25" customHeight="1">
      <c r="A524" s="315"/>
      <c r="B524" s="315"/>
      <c r="C524" s="315"/>
      <c r="D524" s="315"/>
      <c r="E524" s="315"/>
      <c r="F524" s="315"/>
      <c r="G524" s="315"/>
      <c r="H524" s="315"/>
      <c r="I524" s="315"/>
      <c r="J524" s="315"/>
      <c r="K524" s="315"/>
      <c r="L524" s="315"/>
      <c r="M524" s="315"/>
      <c r="N524" s="315"/>
      <c r="O524" s="315"/>
      <c r="P524" s="315"/>
      <c r="Q524" s="315"/>
      <c r="R524" s="315"/>
      <c r="S524" s="315"/>
      <c r="T524" s="315"/>
      <c r="U524" s="315"/>
      <c r="V524" s="315"/>
      <c r="W524" s="315"/>
      <c r="X524" s="315"/>
      <c r="Y524" s="315"/>
      <c r="Z524" s="315"/>
    </row>
    <row r="525" spans="1:26" ht="14.25" customHeight="1">
      <c r="A525" s="315"/>
      <c r="B525" s="315"/>
      <c r="C525" s="315"/>
      <c r="D525" s="315"/>
      <c r="E525" s="315"/>
      <c r="F525" s="315"/>
      <c r="G525" s="315"/>
      <c r="H525" s="315"/>
      <c r="I525" s="315"/>
      <c r="J525" s="315"/>
      <c r="K525" s="315"/>
      <c r="L525" s="315"/>
      <c r="M525" s="315"/>
      <c r="N525" s="315"/>
      <c r="O525" s="315"/>
      <c r="P525" s="315"/>
      <c r="Q525" s="315"/>
      <c r="R525" s="315"/>
      <c r="S525" s="315"/>
      <c r="T525" s="315"/>
      <c r="U525" s="315"/>
      <c r="V525" s="315"/>
      <c r="W525" s="315"/>
      <c r="X525" s="315"/>
      <c r="Y525" s="315"/>
      <c r="Z525" s="315"/>
    </row>
    <row r="526" spans="1:26" ht="14.25" customHeight="1">
      <c r="A526" s="315"/>
      <c r="B526" s="315"/>
      <c r="C526" s="315"/>
      <c r="D526" s="315"/>
      <c r="E526" s="315"/>
      <c r="F526" s="315"/>
      <c r="G526" s="315"/>
      <c r="H526" s="315"/>
      <c r="I526" s="315"/>
      <c r="J526" s="315"/>
      <c r="K526" s="315"/>
      <c r="L526" s="315"/>
      <c r="M526" s="315"/>
      <c r="N526" s="315"/>
      <c r="O526" s="315"/>
      <c r="P526" s="315"/>
      <c r="Q526" s="315"/>
      <c r="R526" s="315"/>
      <c r="S526" s="315"/>
      <c r="T526" s="315"/>
      <c r="U526" s="315"/>
      <c r="V526" s="315"/>
      <c r="W526" s="315"/>
      <c r="X526" s="315"/>
      <c r="Y526" s="315"/>
      <c r="Z526" s="315"/>
    </row>
    <row r="527" spans="1:26" ht="14.25" customHeight="1">
      <c r="A527" s="315"/>
      <c r="B527" s="315"/>
      <c r="C527" s="315"/>
      <c r="D527" s="315"/>
      <c r="E527" s="315"/>
      <c r="F527" s="315"/>
      <c r="G527" s="315"/>
      <c r="H527" s="315"/>
      <c r="I527" s="315"/>
      <c r="J527" s="315"/>
      <c r="K527" s="315"/>
      <c r="L527" s="315"/>
      <c r="M527" s="315"/>
      <c r="N527" s="315"/>
      <c r="O527" s="315"/>
      <c r="P527" s="315"/>
      <c r="Q527" s="315"/>
      <c r="R527" s="315"/>
      <c r="S527" s="315"/>
      <c r="T527" s="315"/>
      <c r="U527" s="315"/>
      <c r="V527" s="315"/>
      <c r="W527" s="315"/>
      <c r="X527" s="315"/>
      <c r="Y527" s="315"/>
      <c r="Z527" s="315"/>
    </row>
    <row r="528" spans="1:26" ht="14.25" customHeight="1">
      <c r="A528" s="315"/>
      <c r="B528" s="315"/>
      <c r="C528" s="315"/>
      <c r="D528" s="315"/>
      <c r="E528" s="315"/>
      <c r="F528" s="315"/>
      <c r="G528" s="315"/>
      <c r="H528" s="315"/>
      <c r="I528" s="315"/>
      <c r="J528" s="315"/>
      <c r="K528" s="315"/>
      <c r="L528" s="315"/>
      <c r="M528" s="315"/>
      <c r="N528" s="315"/>
      <c r="O528" s="315"/>
      <c r="P528" s="315"/>
      <c r="Q528" s="315"/>
      <c r="R528" s="315"/>
      <c r="S528" s="315"/>
      <c r="T528" s="315"/>
      <c r="U528" s="315"/>
      <c r="V528" s="315"/>
      <c r="W528" s="315"/>
      <c r="X528" s="315"/>
      <c r="Y528" s="315"/>
      <c r="Z528" s="315"/>
    </row>
    <row r="529" spans="1:26" ht="14.25" customHeight="1">
      <c r="A529" s="315"/>
      <c r="B529" s="315"/>
      <c r="C529" s="315"/>
      <c r="D529" s="315"/>
      <c r="E529" s="315"/>
      <c r="F529" s="315"/>
      <c r="G529" s="315"/>
      <c r="H529" s="315"/>
      <c r="I529" s="315"/>
      <c r="J529" s="315"/>
      <c r="K529" s="315"/>
      <c r="L529" s="315"/>
      <c r="M529" s="315"/>
      <c r="N529" s="315"/>
      <c r="O529" s="315"/>
      <c r="P529" s="315"/>
      <c r="Q529" s="315"/>
      <c r="R529" s="315"/>
      <c r="S529" s="315"/>
      <c r="T529" s="315"/>
      <c r="U529" s="315"/>
      <c r="V529" s="315"/>
      <c r="W529" s="315"/>
      <c r="X529" s="315"/>
      <c r="Y529" s="315"/>
      <c r="Z529" s="315"/>
    </row>
    <row r="530" spans="1:26" ht="14.25" customHeight="1">
      <c r="A530" s="315"/>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row>
    <row r="531" spans="1:26" ht="14.25" customHeight="1">
      <c r="A531" s="315"/>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row>
    <row r="532" spans="1:26" ht="14.25" customHeight="1">
      <c r="A532" s="315"/>
      <c r="B532" s="315"/>
      <c r="C532" s="315"/>
      <c r="D532" s="315"/>
      <c r="E532" s="315"/>
      <c r="F532" s="315"/>
      <c r="G532" s="315"/>
      <c r="H532" s="315"/>
      <c r="I532" s="315"/>
      <c r="J532" s="315"/>
      <c r="K532" s="315"/>
      <c r="L532" s="315"/>
      <c r="M532" s="315"/>
      <c r="N532" s="315"/>
      <c r="O532" s="315"/>
      <c r="P532" s="315"/>
      <c r="Q532" s="315"/>
      <c r="R532" s="315"/>
      <c r="S532" s="315"/>
      <c r="T532" s="315"/>
      <c r="U532" s="315"/>
      <c r="V532" s="315"/>
      <c r="W532" s="315"/>
      <c r="X532" s="315"/>
      <c r="Y532" s="315"/>
      <c r="Z532" s="315"/>
    </row>
    <row r="533" spans="1:26" ht="14.25" customHeight="1">
      <c r="A533" s="315"/>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row>
    <row r="534" spans="1:26" ht="14.25" customHeight="1">
      <c r="A534" s="315"/>
      <c r="B534" s="315"/>
      <c r="C534" s="315"/>
      <c r="D534" s="315"/>
      <c r="E534" s="315"/>
      <c r="F534" s="315"/>
      <c r="G534" s="315"/>
      <c r="H534" s="315"/>
      <c r="I534" s="315"/>
      <c r="J534" s="315"/>
      <c r="K534" s="315"/>
      <c r="L534" s="315"/>
      <c r="M534" s="315"/>
      <c r="N534" s="315"/>
      <c r="O534" s="315"/>
      <c r="P534" s="315"/>
      <c r="Q534" s="315"/>
      <c r="R534" s="315"/>
      <c r="S534" s="315"/>
      <c r="T534" s="315"/>
      <c r="U534" s="315"/>
      <c r="V534" s="315"/>
      <c r="W534" s="315"/>
      <c r="X534" s="315"/>
      <c r="Y534" s="315"/>
      <c r="Z534" s="315"/>
    </row>
    <row r="535" spans="1:26" ht="14.25" customHeight="1">
      <c r="A535" s="315"/>
      <c r="B535" s="315"/>
      <c r="C535" s="315"/>
      <c r="D535" s="315"/>
      <c r="E535" s="315"/>
      <c r="F535" s="315"/>
      <c r="G535" s="315"/>
      <c r="H535" s="315"/>
      <c r="I535" s="315"/>
      <c r="J535" s="315"/>
      <c r="K535" s="315"/>
      <c r="L535" s="315"/>
      <c r="M535" s="315"/>
      <c r="N535" s="315"/>
      <c r="O535" s="315"/>
      <c r="P535" s="315"/>
      <c r="Q535" s="315"/>
      <c r="R535" s="315"/>
      <c r="S535" s="315"/>
      <c r="T535" s="315"/>
      <c r="U535" s="315"/>
      <c r="V535" s="315"/>
      <c r="W535" s="315"/>
      <c r="X535" s="315"/>
      <c r="Y535" s="315"/>
      <c r="Z535" s="315"/>
    </row>
    <row r="536" spans="1:26" ht="14.25" customHeight="1">
      <c r="A536" s="315"/>
      <c r="B536" s="315"/>
      <c r="C536" s="315"/>
      <c r="D536" s="315"/>
      <c r="E536" s="315"/>
      <c r="F536" s="315"/>
      <c r="G536" s="315"/>
      <c r="H536" s="315"/>
      <c r="I536" s="315"/>
      <c r="J536" s="315"/>
      <c r="K536" s="315"/>
      <c r="L536" s="315"/>
      <c r="M536" s="315"/>
      <c r="N536" s="315"/>
      <c r="O536" s="315"/>
      <c r="P536" s="315"/>
      <c r="Q536" s="315"/>
      <c r="R536" s="315"/>
      <c r="S536" s="315"/>
      <c r="T536" s="315"/>
      <c r="U536" s="315"/>
      <c r="V536" s="315"/>
      <c r="W536" s="315"/>
      <c r="X536" s="315"/>
      <c r="Y536" s="315"/>
      <c r="Z536" s="315"/>
    </row>
    <row r="537" spans="1:26" ht="14.25" customHeight="1">
      <c r="A537" s="315"/>
      <c r="B537" s="315"/>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315"/>
      <c r="Z537" s="315"/>
    </row>
    <row r="538" spans="1:26" ht="14.25" customHeight="1">
      <c r="A538" s="315"/>
      <c r="B538" s="315"/>
      <c r="C538" s="315"/>
      <c r="D538" s="315"/>
      <c r="E538" s="315"/>
      <c r="F538" s="315"/>
      <c r="G538" s="315"/>
      <c r="H538" s="315"/>
      <c r="I538" s="315"/>
      <c r="J538" s="315"/>
      <c r="K538" s="315"/>
      <c r="L538" s="315"/>
      <c r="M538" s="315"/>
      <c r="N538" s="315"/>
      <c r="O538" s="315"/>
      <c r="P538" s="315"/>
      <c r="Q538" s="315"/>
      <c r="R538" s="315"/>
      <c r="S538" s="315"/>
      <c r="T538" s="315"/>
      <c r="U538" s="315"/>
      <c r="V538" s="315"/>
      <c r="W538" s="315"/>
      <c r="X538" s="315"/>
      <c r="Y538" s="315"/>
      <c r="Z538" s="315"/>
    </row>
    <row r="539" spans="1:26" ht="14.25" customHeight="1">
      <c r="A539" s="315"/>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row>
    <row r="540" spans="1:26" ht="14.25" customHeight="1">
      <c r="A540" s="315"/>
      <c r="B540" s="315"/>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315"/>
      <c r="Z540" s="315"/>
    </row>
    <row r="541" spans="1:26" ht="14.25" customHeight="1">
      <c r="A541" s="315"/>
      <c r="B541" s="315"/>
      <c r="C541" s="315"/>
      <c r="D541" s="315"/>
      <c r="E541" s="315"/>
      <c r="F541" s="315"/>
      <c r="G541" s="315"/>
      <c r="H541" s="315"/>
      <c r="I541" s="315"/>
      <c r="J541" s="315"/>
      <c r="K541" s="315"/>
      <c r="L541" s="315"/>
      <c r="M541" s="315"/>
      <c r="N541" s="315"/>
      <c r="O541" s="315"/>
      <c r="P541" s="315"/>
      <c r="Q541" s="315"/>
      <c r="R541" s="315"/>
      <c r="S541" s="315"/>
      <c r="T541" s="315"/>
      <c r="U541" s="315"/>
      <c r="V541" s="315"/>
      <c r="W541" s="315"/>
      <c r="X541" s="315"/>
      <c r="Y541" s="315"/>
      <c r="Z541" s="315"/>
    </row>
    <row r="542" spans="1:26" ht="14.25" customHeight="1">
      <c r="A542" s="315"/>
      <c r="B542" s="315"/>
      <c r="C542" s="315"/>
      <c r="D542" s="315"/>
      <c r="E542" s="315"/>
      <c r="F542" s="315"/>
      <c r="G542" s="315"/>
      <c r="H542" s="315"/>
      <c r="I542" s="315"/>
      <c r="J542" s="315"/>
      <c r="K542" s="315"/>
      <c r="L542" s="315"/>
      <c r="M542" s="315"/>
      <c r="N542" s="315"/>
      <c r="O542" s="315"/>
      <c r="P542" s="315"/>
      <c r="Q542" s="315"/>
      <c r="R542" s="315"/>
      <c r="S542" s="315"/>
      <c r="T542" s="315"/>
      <c r="U542" s="315"/>
      <c r="V542" s="315"/>
      <c r="W542" s="315"/>
      <c r="X542" s="315"/>
      <c r="Y542" s="315"/>
      <c r="Z542" s="315"/>
    </row>
    <row r="543" spans="1:26" ht="14.25" customHeight="1">
      <c r="A543" s="315"/>
      <c r="B543" s="315"/>
      <c r="C543" s="315"/>
      <c r="D543" s="315"/>
      <c r="E543" s="315"/>
      <c r="F543" s="315"/>
      <c r="G543" s="315"/>
      <c r="H543" s="315"/>
      <c r="I543" s="315"/>
      <c r="J543" s="315"/>
      <c r="K543" s="315"/>
      <c r="L543" s="315"/>
      <c r="M543" s="315"/>
      <c r="N543" s="315"/>
      <c r="O543" s="315"/>
      <c r="P543" s="315"/>
      <c r="Q543" s="315"/>
      <c r="R543" s="315"/>
      <c r="S543" s="315"/>
      <c r="T543" s="315"/>
      <c r="U543" s="315"/>
      <c r="V543" s="315"/>
      <c r="W543" s="315"/>
      <c r="X543" s="315"/>
      <c r="Y543" s="315"/>
      <c r="Z543" s="315"/>
    </row>
    <row r="544" spans="1:26" ht="14.25" customHeight="1">
      <c r="A544" s="315"/>
      <c r="B544" s="315"/>
      <c r="C544" s="315"/>
      <c r="D544" s="315"/>
      <c r="E544" s="315"/>
      <c r="F544" s="315"/>
      <c r="G544" s="315"/>
      <c r="H544" s="315"/>
      <c r="I544" s="315"/>
      <c r="J544" s="315"/>
      <c r="K544" s="315"/>
      <c r="L544" s="315"/>
      <c r="M544" s="315"/>
      <c r="N544" s="315"/>
      <c r="O544" s="315"/>
      <c r="P544" s="315"/>
      <c r="Q544" s="315"/>
      <c r="R544" s="315"/>
      <c r="S544" s="315"/>
      <c r="T544" s="315"/>
      <c r="U544" s="315"/>
      <c r="V544" s="315"/>
      <c r="W544" s="315"/>
      <c r="X544" s="315"/>
      <c r="Y544" s="315"/>
      <c r="Z544" s="315"/>
    </row>
    <row r="545" spans="1:26" ht="14.25" customHeight="1">
      <c r="A545" s="315"/>
      <c r="B545" s="315"/>
      <c r="C545" s="315"/>
      <c r="D545" s="315"/>
      <c r="E545" s="315"/>
      <c r="F545" s="315"/>
      <c r="G545" s="315"/>
      <c r="H545" s="315"/>
      <c r="I545" s="315"/>
      <c r="J545" s="315"/>
      <c r="K545" s="315"/>
      <c r="L545" s="315"/>
      <c r="M545" s="315"/>
      <c r="N545" s="315"/>
      <c r="O545" s="315"/>
      <c r="P545" s="315"/>
      <c r="Q545" s="315"/>
      <c r="R545" s="315"/>
      <c r="S545" s="315"/>
      <c r="T545" s="315"/>
      <c r="U545" s="315"/>
      <c r="V545" s="315"/>
      <c r="W545" s="315"/>
      <c r="X545" s="315"/>
      <c r="Y545" s="315"/>
      <c r="Z545" s="315"/>
    </row>
    <row r="546" spans="1:26" ht="14.25" customHeight="1">
      <c r="A546" s="315"/>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row>
    <row r="547" spans="1:26" ht="14.25" customHeight="1">
      <c r="A547" s="315"/>
      <c r="B547" s="315"/>
      <c r="C547" s="315"/>
      <c r="D547" s="315"/>
      <c r="E547" s="315"/>
      <c r="F547" s="315"/>
      <c r="G547" s="315"/>
      <c r="H547" s="315"/>
      <c r="I547" s="315"/>
      <c r="J547" s="315"/>
      <c r="K547" s="315"/>
      <c r="L547" s="315"/>
      <c r="M547" s="315"/>
      <c r="N547" s="315"/>
      <c r="O547" s="315"/>
      <c r="P547" s="315"/>
      <c r="Q547" s="315"/>
      <c r="R547" s="315"/>
      <c r="S547" s="315"/>
      <c r="T547" s="315"/>
      <c r="U547" s="315"/>
      <c r="V547" s="315"/>
      <c r="W547" s="315"/>
      <c r="X547" s="315"/>
      <c r="Y547" s="315"/>
      <c r="Z547" s="315"/>
    </row>
    <row r="548" spans="1:26" ht="14.25" customHeight="1">
      <c r="A548" s="315"/>
      <c r="B548" s="315"/>
      <c r="C548" s="315"/>
      <c r="D548" s="315"/>
      <c r="E548" s="315"/>
      <c r="F548" s="315"/>
      <c r="G548" s="315"/>
      <c r="H548" s="315"/>
      <c r="I548" s="315"/>
      <c r="J548" s="315"/>
      <c r="K548" s="315"/>
      <c r="L548" s="315"/>
      <c r="M548" s="315"/>
      <c r="N548" s="315"/>
      <c r="O548" s="315"/>
      <c r="P548" s="315"/>
      <c r="Q548" s="315"/>
      <c r="R548" s="315"/>
      <c r="S548" s="315"/>
      <c r="T548" s="315"/>
      <c r="U548" s="315"/>
      <c r="V548" s="315"/>
      <c r="W548" s="315"/>
      <c r="X548" s="315"/>
      <c r="Y548" s="315"/>
      <c r="Z548" s="315"/>
    </row>
    <row r="549" spans="1:26" ht="14.25" customHeight="1">
      <c r="A549" s="315"/>
      <c r="B549" s="315"/>
      <c r="C549" s="315"/>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315"/>
      <c r="Z549" s="315"/>
    </row>
    <row r="550" spans="1:26" ht="14.25" customHeight="1">
      <c r="A550" s="315"/>
      <c r="B550" s="315"/>
      <c r="C550" s="315"/>
      <c r="D550" s="315"/>
      <c r="E550" s="315"/>
      <c r="F550" s="315"/>
      <c r="G550" s="315"/>
      <c r="H550" s="315"/>
      <c r="I550" s="315"/>
      <c r="J550" s="315"/>
      <c r="K550" s="315"/>
      <c r="L550" s="315"/>
      <c r="M550" s="315"/>
      <c r="N550" s="315"/>
      <c r="O550" s="315"/>
      <c r="P550" s="315"/>
      <c r="Q550" s="315"/>
      <c r="R550" s="315"/>
      <c r="S550" s="315"/>
      <c r="T550" s="315"/>
      <c r="U550" s="315"/>
      <c r="V550" s="315"/>
      <c r="W550" s="315"/>
      <c r="X550" s="315"/>
      <c r="Y550" s="315"/>
      <c r="Z550" s="315"/>
    </row>
    <row r="551" spans="1:26" ht="14.25" customHeight="1">
      <c r="A551" s="315"/>
      <c r="B551" s="315"/>
      <c r="C551" s="315"/>
      <c r="D551" s="315"/>
      <c r="E551" s="315"/>
      <c r="F551" s="315"/>
      <c r="G551" s="315"/>
      <c r="H551" s="315"/>
      <c r="I551" s="315"/>
      <c r="J551" s="315"/>
      <c r="K551" s="315"/>
      <c r="L551" s="315"/>
      <c r="M551" s="315"/>
      <c r="N551" s="315"/>
      <c r="O551" s="315"/>
      <c r="P551" s="315"/>
      <c r="Q551" s="315"/>
      <c r="R551" s="315"/>
      <c r="S551" s="315"/>
      <c r="T551" s="315"/>
      <c r="U551" s="315"/>
      <c r="V551" s="315"/>
      <c r="W551" s="315"/>
      <c r="X551" s="315"/>
      <c r="Y551" s="315"/>
      <c r="Z551" s="315"/>
    </row>
    <row r="552" spans="1:26" ht="14.25" customHeight="1">
      <c r="A552" s="315"/>
      <c r="B552" s="315"/>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315"/>
      <c r="Z552" s="315"/>
    </row>
    <row r="553" spans="1:26" ht="14.25" customHeight="1">
      <c r="A553" s="315"/>
      <c r="B553" s="315"/>
      <c r="C553" s="315"/>
      <c r="D553" s="315"/>
      <c r="E553" s="315"/>
      <c r="F553" s="315"/>
      <c r="G553" s="315"/>
      <c r="H553" s="315"/>
      <c r="I553" s="315"/>
      <c r="J553" s="315"/>
      <c r="K553" s="315"/>
      <c r="L553" s="315"/>
      <c r="M553" s="315"/>
      <c r="N553" s="315"/>
      <c r="O553" s="315"/>
      <c r="P553" s="315"/>
      <c r="Q553" s="315"/>
      <c r="R553" s="315"/>
      <c r="S553" s="315"/>
      <c r="T553" s="315"/>
      <c r="U553" s="315"/>
      <c r="V553" s="315"/>
      <c r="W553" s="315"/>
      <c r="X553" s="315"/>
      <c r="Y553" s="315"/>
      <c r="Z553" s="315"/>
    </row>
    <row r="554" spans="1:26" ht="14.25" customHeight="1">
      <c r="A554" s="315"/>
      <c r="B554" s="315"/>
      <c r="C554" s="315"/>
      <c r="D554" s="315"/>
      <c r="E554" s="315"/>
      <c r="F554" s="315"/>
      <c r="G554" s="315"/>
      <c r="H554" s="315"/>
      <c r="I554" s="315"/>
      <c r="J554" s="315"/>
      <c r="K554" s="315"/>
      <c r="L554" s="315"/>
      <c r="M554" s="315"/>
      <c r="N554" s="315"/>
      <c r="O554" s="315"/>
      <c r="P554" s="315"/>
      <c r="Q554" s="315"/>
      <c r="R554" s="315"/>
      <c r="S554" s="315"/>
      <c r="T554" s="315"/>
      <c r="U554" s="315"/>
      <c r="V554" s="315"/>
      <c r="W554" s="315"/>
      <c r="X554" s="315"/>
      <c r="Y554" s="315"/>
      <c r="Z554" s="315"/>
    </row>
    <row r="555" spans="1:26" ht="14.25" customHeight="1">
      <c r="A555" s="315"/>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row>
    <row r="556" spans="1:26" ht="14.25" customHeight="1">
      <c r="A556" s="315"/>
      <c r="B556" s="315"/>
      <c r="C556" s="315"/>
      <c r="D556" s="315"/>
      <c r="E556" s="315"/>
      <c r="F556" s="315"/>
      <c r="G556" s="315"/>
      <c r="H556" s="315"/>
      <c r="I556" s="315"/>
      <c r="J556" s="315"/>
      <c r="K556" s="315"/>
      <c r="L556" s="315"/>
      <c r="M556" s="315"/>
      <c r="N556" s="315"/>
      <c r="O556" s="315"/>
      <c r="P556" s="315"/>
      <c r="Q556" s="315"/>
      <c r="R556" s="315"/>
      <c r="S556" s="315"/>
      <c r="T556" s="315"/>
      <c r="U556" s="315"/>
      <c r="V556" s="315"/>
      <c r="W556" s="315"/>
      <c r="X556" s="315"/>
      <c r="Y556" s="315"/>
      <c r="Z556" s="315"/>
    </row>
    <row r="557" spans="1:26" ht="14.25" customHeight="1">
      <c r="A557" s="315"/>
      <c r="B557" s="315"/>
      <c r="C557" s="315"/>
      <c r="D557" s="315"/>
      <c r="E557" s="315"/>
      <c r="F557" s="315"/>
      <c r="G557" s="315"/>
      <c r="H557" s="315"/>
      <c r="I557" s="315"/>
      <c r="J557" s="315"/>
      <c r="K557" s="315"/>
      <c r="L557" s="315"/>
      <c r="M557" s="315"/>
      <c r="N557" s="315"/>
      <c r="O557" s="315"/>
      <c r="P557" s="315"/>
      <c r="Q557" s="315"/>
      <c r="R557" s="315"/>
      <c r="S557" s="315"/>
      <c r="T557" s="315"/>
      <c r="U557" s="315"/>
      <c r="V557" s="315"/>
      <c r="W557" s="315"/>
      <c r="X557" s="315"/>
      <c r="Y557" s="315"/>
      <c r="Z557" s="315"/>
    </row>
    <row r="558" spans="1:26" ht="14.25" customHeight="1">
      <c r="A558" s="315"/>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row>
    <row r="559" spans="1:26" ht="14.25" customHeight="1">
      <c r="A559" s="315"/>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row>
    <row r="560" spans="1:26" ht="14.25" customHeight="1">
      <c r="A560" s="315"/>
      <c r="B560" s="315"/>
      <c r="C560" s="315"/>
      <c r="D560" s="315"/>
      <c r="E560" s="315"/>
      <c r="F560" s="315"/>
      <c r="G560" s="315"/>
      <c r="H560" s="315"/>
      <c r="I560" s="315"/>
      <c r="J560" s="315"/>
      <c r="K560" s="315"/>
      <c r="L560" s="315"/>
      <c r="M560" s="315"/>
      <c r="N560" s="315"/>
      <c r="O560" s="315"/>
      <c r="P560" s="315"/>
      <c r="Q560" s="315"/>
      <c r="R560" s="315"/>
      <c r="S560" s="315"/>
      <c r="T560" s="315"/>
      <c r="U560" s="315"/>
      <c r="V560" s="315"/>
      <c r="W560" s="315"/>
      <c r="X560" s="315"/>
      <c r="Y560" s="315"/>
      <c r="Z560" s="315"/>
    </row>
    <row r="561" spans="1:26" ht="14.25" customHeight="1">
      <c r="A561" s="315"/>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row>
    <row r="562" spans="1:26" ht="14.25" customHeight="1">
      <c r="A562" s="315"/>
      <c r="B562" s="315"/>
      <c r="C562" s="315"/>
      <c r="D562" s="315"/>
      <c r="E562" s="315"/>
      <c r="F562" s="315"/>
      <c r="G562" s="315"/>
      <c r="H562" s="315"/>
      <c r="I562" s="315"/>
      <c r="J562" s="315"/>
      <c r="K562" s="315"/>
      <c r="L562" s="315"/>
      <c r="M562" s="315"/>
      <c r="N562" s="315"/>
      <c r="O562" s="315"/>
      <c r="P562" s="315"/>
      <c r="Q562" s="315"/>
      <c r="R562" s="315"/>
      <c r="S562" s="315"/>
      <c r="T562" s="315"/>
      <c r="U562" s="315"/>
      <c r="V562" s="315"/>
      <c r="W562" s="315"/>
      <c r="X562" s="315"/>
      <c r="Y562" s="315"/>
      <c r="Z562" s="315"/>
    </row>
    <row r="563" spans="1:26" ht="14.25" customHeight="1">
      <c r="A563" s="315"/>
      <c r="B563" s="315"/>
      <c r="C563" s="315"/>
      <c r="D563" s="315"/>
      <c r="E563" s="315"/>
      <c r="F563" s="315"/>
      <c r="G563" s="315"/>
      <c r="H563" s="315"/>
      <c r="I563" s="315"/>
      <c r="J563" s="315"/>
      <c r="K563" s="315"/>
      <c r="L563" s="315"/>
      <c r="M563" s="315"/>
      <c r="N563" s="315"/>
      <c r="O563" s="315"/>
      <c r="P563" s="315"/>
      <c r="Q563" s="315"/>
      <c r="R563" s="315"/>
      <c r="S563" s="315"/>
      <c r="T563" s="315"/>
      <c r="U563" s="315"/>
      <c r="V563" s="315"/>
      <c r="W563" s="315"/>
      <c r="X563" s="315"/>
      <c r="Y563" s="315"/>
      <c r="Z563" s="315"/>
    </row>
    <row r="564" spans="1:26" ht="14.25" customHeight="1">
      <c r="A564" s="315"/>
      <c r="B564" s="315"/>
      <c r="C564" s="315"/>
      <c r="D564" s="315"/>
      <c r="E564" s="315"/>
      <c r="F564" s="315"/>
      <c r="G564" s="315"/>
      <c r="H564" s="315"/>
      <c r="I564" s="315"/>
      <c r="J564" s="315"/>
      <c r="K564" s="315"/>
      <c r="L564" s="315"/>
      <c r="M564" s="315"/>
      <c r="N564" s="315"/>
      <c r="O564" s="315"/>
      <c r="P564" s="315"/>
      <c r="Q564" s="315"/>
      <c r="R564" s="315"/>
      <c r="S564" s="315"/>
      <c r="T564" s="315"/>
      <c r="U564" s="315"/>
      <c r="V564" s="315"/>
      <c r="W564" s="315"/>
      <c r="X564" s="315"/>
      <c r="Y564" s="315"/>
      <c r="Z564" s="315"/>
    </row>
    <row r="565" spans="1:26" ht="14.25" customHeight="1">
      <c r="A565" s="315"/>
      <c r="B565" s="315"/>
      <c r="C565" s="315"/>
      <c r="D565" s="315"/>
      <c r="E565" s="315"/>
      <c r="F565" s="315"/>
      <c r="G565" s="315"/>
      <c r="H565" s="315"/>
      <c r="I565" s="315"/>
      <c r="J565" s="315"/>
      <c r="K565" s="315"/>
      <c r="L565" s="315"/>
      <c r="M565" s="315"/>
      <c r="N565" s="315"/>
      <c r="O565" s="315"/>
      <c r="P565" s="315"/>
      <c r="Q565" s="315"/>
      <c r="R565" s="315"/>
      <c r="S565" s="315"/>
      <c r="T565" s="315"/>
      <c r="U565" s="315"/>
      <c r="V565" s="315"/>
      <c r="W565" s="315"/>
      <c r="X565" s="315"/>
      <c r="Y565" s="315"/>
      <c r="Z565" s="315"/>
    </row>
    <row r="566" spans="1:26" ht="14.25" customHeight="1">
      <c r="A566" s="315"/>
      <c r="B566" s="315"/>
      <c r="C566" s="315"/>
      <c r="D566" s="315"/>
      <c r="E566" s="315"/>
      <c r="F566" s="315"/>
      <c r="G566" s="315"/>
      <c r="H566" s="315"/>
      <c r="I566" s="315"/>
      <c r="J566" s="315"/>
      <c r="K566" s="315"/>
      <c r="L566" s="315"/>
      <c r="M566" s="315"/>
      <c r="N566" s="315"/>
      <c r="O566" s="315"/>
      <c r="P566" s="315"/>
      <c r="Q566" s="315"/>
      <c r="R566" s="315"/>
      <c r="S566" s="315"/>
      <c r="T566" s="315"/>
      <c r="U566" s="315"/>
      <c r="V566" s="315"/>
      <c r="W566" s="315"/>
      <c r="X566" s="315"/>
      <c r="Y566" s="315"/>
      <c r="Z566" s="315"/>
    </row>
    <row r="567" spans="1:26" ht="14.25" customHeight="1">
      <c r="A567" s="315"/>
      <c r="B567" s="315"/>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315"/>
      <c r="Z567" s="315"/>
    </row>
    <row r="568" spans="1:26" ht="14.25" customHeight="1">
      <c r="A568" s="315"/>
      <c r="B568" s="315"/>
      <c r="C568" s="315"/>
      <c r="D568" s="315"/>
      <c r="E568" s="315"/>
      <c r="F568" s="315"/>
      <c r="G568" s="315"/>
      <c r="H568" s="315"/>
      <c r="I568" s="315"/>
      <c r="J568" s="315"/>
      <c r="K568" s="315"/>
      <c r="L568" s="315"/>
      <c r="M568" s="315"/>
      <c r="N568" s="315"/>
      <c r="O568" s="315"/>
      <c r="P568" s="315"/>
      <c r="Q568" s="315"/>
      <c r="R568" s="315"/>
      <c r="S568" s="315"/>
      <c r="T568" s="315"/>
      <c r="U568" s="315"/>
      <c r="V568" s="315"/>
      <c r="W568" s="315"/>
      <c r="X568" s="315"/>
      <c r="Y568" s="315"/>
      <c r="Z568" s="315"/>
    </row>
    <row r="569" spans="1:26" ht="14.25" customHeight="1">
      <c r="A569" s="315"/>
      <c r="B569" s="315"/>
      <c r="C569" s="315"/>
      <c r="D569" s="315"/>
      <c r="E569" s="315"/>
      <c r="F569" s="315"/>
      <c r="G569" s="315"/>
      <c r="H569" s="315"/>
      <c r="I569" s="315"/>
      <c r="J569" s="315"/>
      <c r="K569" s="315"/>
      <c r="L569" s="315"/>
      <c r="M569" s="315"/>
      <c r="N569" s="315"/>
      <c r="O569" s="315"/>
      <c r="P569" s="315"/>
      <c r="Q569" s="315"/>
      <c r="R569" s="315"/>
      <c r="S569" s="315"/>
      <c r="T569" s="315"/>
      <c r="U569" s="315"/>
      <c r="V569" s="315"/>
      <c r="W569" s="315"/>
      <c r="X569" s="315"/>
      <c r="Y569" s="315"/>
      <c r="Z569" s="315"/>
    </row>
    <row r="570" spans="1:26" ht="14.25" customHeight="1">
      <c r="A570" s="315"/>
      <c r="B570" s="315"/>
      <c r="C570" s="315"/>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15"/>
      <c r="Z570" s="315"/>
    </row>
    <row r="571" spans="1:26" ht="14.25" customHeight="1">
      <c r="A571" s="315"/>
      <c r="B571" s="315"/>
      <c r="C571" s="315"/>
      <c r="D571" s="315"/>
      <c r="E571" s="315"/>
      <c r="F571" s="315"/>
      <c r="G571" s="315"/>
      <c r="H571" s="315"/>
      <c r="I571" s="315"/>
      <c r="J571" s="315"/>
      <c r="K571" s="315"/>
      <c r="L571" s="315"/>
      <c r="M571" s="315"/>
      <c r="N571" s="315"/>
      <c r="O571" s="315"/>
      <c r="P571" s="315"/>
      <c r="Q571" s="315"/>
      <c r="R571" s="315"/>
      <c r="S571" s="315"/>
      <c r="T571" s="315"/>
      <c r="U571" s="315"/>
      <c r="V571" s="315"/>
      <c r="W571" s="315"/>
      <c r="X571" s="315"/>
      <c r="Y571" s="315"/>
      <c r="Z571" s="315"/>
    </row>
    <row r="572" spans="1:26" ht="14.25" customHeight="1">
      <c r="A572" s="315"/>
      <c r="B572" s="315"/>
      <c r="C572" s="315"/>
      <c r="D572" s="315"/>
      <c r="E572" s="315"/>
      <c r="F572" s="315"/>
      <c r="G572" s="315"/>
      <c r="H572" s="315"/>
      <c r="I572" s="315"/>
      <c r="J572" s="315"/>
      <c r="K572" s="315"/>
      <c r="L572" s="315"/>
      <c r="M572" s="315"/>
      <c r="N572" s="315"/>
      <c r="O572" s="315"/>
      <c r="P572" s="315"/>
      <c r="Q572" s="315"/>
      <c r="R572" s="315"/>
      <c r="S572" s="315"/>
      <c r="T572" s="315"/>
      <c r="U572" s="315"/>
      <c r="V572" s="315"/>
      <c r="W572" s="315"/>
      <c r="X572" s="315"/>
      <c r="Y572" s="315"/>
      <c r="Z572" s="315"/>
    </row>
    <row r="573" spans="1:26" ht="14.25" customHeight="1">
      <c r="A573" s="315"/>
      <c r="B573" s="315"/>
      <c r="C573" s="315"/>
      <c r="D573" s="315"/>
      <c r="E573" s="315"/>
      <c r="F573" s="315"/>
      <c r="G573" s="315"/>
      <c r="H573" s="315"/>
      <c r="I573" s="315"/>
      <c r="J573" s="315"/>
      <c r="K573" s="315"/>
      <c r="L573" s="315"/>
      <c r="M573" s="315"/>
      <c r="N573" s="315"/>
      <c r="O573" s="315"/>
      <c r="P573" s="315"/>
      <c r="Q573" s="315"/>
      <c r="R573" s="315"/>
      <c r="S573" s="315"/>
      <c r="T573" s="315"/>
      <c r="U573" s="315"/>
      <c r="V573" s="315"/>
      <c r="W573" s="315"/>
      <c r="X573" s="315"/>
      <c r="Y573" s="315"/>
      <c r="Z573" s="315"/>
    </row>
    <row r="574" spans="1:26" ht="14.25" customHeight="1">
      <c r="A574" s="315"/>
      <c r="B574" s="315"/>
      <c r="C574" s="315"/>
      <c r="D574" s="315"/>
      <c r="E574" s="315"/>
      <c r="F574" s="315"/>
      <c r="G574" s="315"/>
      <c r="H574" s="315"/>
      <c r="I574" s="315"/>
      <c r="J574" s="315"/>
      <c r="K574" s="315"/>
      <c r="L574" s="315"/>
      <c r="M574" s="315"/>
      <c r="N574" s="315"/>
      <c r="O574" s="315"/>
      <c r="P574" s="315"/>
      <c r="Q574" s="315"/>
      <c r="R574" s="315"/>
      <c r="S574" s="315"/>
      <c r="T574" s="315"/>
      <c r="U574" s="315"/>
      <c r="V574" s="315"/>
      <c r="W574" s="315"/>
      <c r="X574" s="315"/>
      <c r="Y574" s="315"/>
      <c r="Z574" s="315"/>
    </row>
    <row r="575" spans="1:26" ht="14.25" customHeight="1">
      <c r="A575" s="315"/>
      <c r="B575" s="315"/>
      <c r="C575" s="315"/>
      <c r="D575" s="315"/>
      <c r="E575" s="315"/>
      <c r="F575" s="315"/>
      <c r="G575" s="315"/>
      <c r="H575" s="315"/>
      <c r="I575" s="315"/>
      <c r="J575" s="315"/>
      <c r="K575" s="315"/>
      <c r="L575" s="315"/>
      <c r="M575" s="315"/>
      <c r="N575" s="315"/>
      <c r="O575" s="315"/>
      <c r="P575" s="315"/>
      <c r="Q575" s="315"/>
      <c r="R575" s="315"/>
      <c r="S575" s="315"/>
      <c r="T575" s="315"/>
      <c r="U575" s="315"/>
      <c r="V575" s="315"/>
      <c r="W575" s="315"/>
      <c r="X575" s="315"/>
      <c r="Y575" s="315"/>
      <c r="Z575" s="315"/>
    </row>
    <row r="576" spans="1:26" ht="14.25" customHeight="1">
      <c r="A576" s="315"/>
      <c r="B576" s="315"/>
      <c r="C576" s="315"/>
      <c r="D576" s="315"/>
      <c r="E576" s="315"/>
      <c r="F576" s="315"/>
      <c r="G576" s="315"/>
      <c r="H576" s="315"/>
      <c r="I576" s="315"/>
      <c r="J576" s="315"/>
      <c r="K576" s="315"/>
      <c r="L576" s="315"/>
      <c r="M576" s="315"/>
      <c r="N576" s="315"/>
      <c r="O576" s="315"/>
      <c r="P576" s="315"/>
      <c r="Q576" s="315"/>
      <c r="R576" s="315"/>
      <c r="S576" s="315"/>
      <c r="T576" s="315"/>
      <c r="U576" s="315"/>
      <c r="V576" s="315"/>
      <c r="W576" s="315"/>
      <c r="X576" s="315"/>
      <c r="Y576" s="315"/>
      <c r="Z576" s="315"/>
    </row>
    <row r="577" spans="1:26" ht="14.25" customHeight="1">
      <c r="A577" s="315"/>
      <c r="B577" s="315"/>
      <c r="C577" s="315"/>
      <c r="D577" s="315"/>
      <c r="E577" s="315"/>
      <c r="F577" s="315"/>
      <c r="G577" s="315"/>
      <c r="H577" s="315"/>
      <c r="I577" s="315"/>
      <c r="J577" s="315"/>
      <c r="K577" s="315"/>
      <c r="L577" s="315"/>
      <c r="M577" s="315"/>
      <c r="N577" s="315"/>
      <c r="O577" s="315"/>
      <c r="P577" s="315"/>
      <c r="Q577" s="315"/>
      <c r="R577" s="315"/>
      <c r="S577" s="315"/>
      <c r="T577" s="315"/>
      <c r="U577" s="315"/>
      <c r="V577" s="315"/>
      <c r="W577" s="315"/>
      <c r="X577" s="315"/>
      <c r="Y577" s="315"/>
      <c r="Z577" s="315"/>
    </row>
    <row r="578" spans="1:26" ht="14.25" customHeight="1">
      <c r="A578" s="315"/>
      <c r="B578" s="315"/>
      <c r="C578" s="315"/>
      <c r="D578" s="315"/>
      <c r="E578" s="315"/>
      <c r="F578" s="315"/>
      <c r="G578" s="315"/>
      <c r="H578" s="315"/>
      <c r="I578" s="315"/>
      <c r="J578" s="315"/>
      <c r="K578" s="315"/>
      <c r="L578" s="315"/>
      <c r="M578" s="315"/>
      <c r="N578" s="315"/>
      <c r="O578" s="315"/>
      <c r="P578" s="315"/>
      <c r="Q578" s="315"/>
      <c r="R578" s="315"/>
      <c r="S578" s="315"/>
      <c r="T578" s="315"/>
      <c r="U578" s="315"/>
      <c r="V578" s="315"/>
      <c r="W578" s="315"/>
      <c r="X578" s="315"/>
      <c r="Y578" s="315"/>
      <c r="Z578" s="315"/>
    </row>
    <row r="579" spans="1:26" ht="14.25" customHeight="1">
      <c r="A579" s="315"/>
      <c r="B579" s="315"/>
      <c r="C579" s="315"/>
      <c r="D579" s="315"/>
      <c r="E579" s="315"/>
      <c r="F579" s="315"/>
      <c r="G579" s="315"/>
      <c r="H579" s="315"/>
      <c r="I579" s="315"/>
      <c r="J579" s="315"/>
      <c r="K579" s="315"/>
      <c r="L579" s="315"/>
      <c r="M579" s="315"/>
      <c r="N579" s="315"/>
      <c r="O579" s="315"/>
      <c r="P579" s="315"/>
      <c r="Q579" s="315"/>
      <c r="R579" s="315"/>
      <c r="S579" s="315"/>
      <c r="T579" s="315"/>
      <c r="U579" s="315"/>
      <c r="V579" s="315"/>
      <c r="W579" s="315"/>
      <c r="X579" s="315"/>
      <c r="Y579" s="315"/>
      <c r="Z579" s="315"/>
    </row>
    <row r="580" spans="1:26" ht="14.25" customHeight="1">
      <c r="A580" s="315"/>
      <c r="B580" s="315"/>
      <c r="C580" s="315"/>
      <c r="D580" s="315"/>
      <c r="E580" s="315"/>
      <c r="F580" s="315"/>
      <c r="G580" s="315"/>
      <c r="H580" s="315"/>
      <c r="I580" s="315"/>
      <c r="J580" s="315"/>
      <c r="K580" s="315"/>
      <c r="L580" s="315"/>
      <c r="M580" s="315"/>
      <c r="N580" s="315"/>
      <c r="O580" s="315"/>
      <c r="P580" s="315"/>
      <c r="Q580" s="315"/>
      <c r="R580" s="315"/>
      <c r="S580" s="315"/>
      <c r="T580" s="315"/>
      <c r="U580" s="315"/>
      <c r="V580" s="315"/>
      <c r="W580" s="315"/>
      <c r="X580" s="315"/>
      <c r="Y580" s="315"/>
      <c r="Z580" s="315"/>
    </row>
    <row r="581" spans="1:26" ht="14.25" customHeight="1">
      <c r="A581" s="315"/>
      <c r="B581" s="315"/>
      <c r="C581" s="315"/>
      <c r="D581" s="315"/>
      <c r="E581" s="315"/>
      <c r="F581" s="315"/>
      <c r="G581" s="315"/>
      <c r="H581" s="315"/>
      <c r="I581" s="315"/>
      <c r="J581" s="315"/>
      <c r="K581" s="315"/>
      <c r="L581" s="315"/>
      <c r="M581" s="315"/>
      <c r="N581" s="315"/>
      <c r="O581" s="315"/>
      <c r="P581" s="315"/>
      <c r="Q581" s="315"/>
      <c r="R581" s="315"/>
      <c r="S581" s="315"/>
      <c r="T581" s="315"/>
      <c r="U581" s="315"/>
      <c r="V581" s="315"/>
      <c r="W581" s="315"/>
      <c r="X581" s="315"/>
      <c r="Y581" s="315"/>
      <c r="Z581" s="315"/>
    </row>
    <row r="582" spans="1:26" ht="14.25" customHeight="1">
      <c r="A582" s="315"/>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row>
    <row r="583" spans="1:26" ht="14.25" customHeight="1">
      <c r="A583" s="315"/>
      <c r="B583" s="315"/>
      <c r="C583" s="315"/>
      <c r="D583" s="315"/>
      <c r="E583" s="315"/>
      <c r="F583" s="315"/>
      <c r="G583" s="315"/>
      <c r="H583" s="315"/>
      <c r="I583" s="315"/>
      <c r="J583" s="315"/>
      <c r="K583" s="315"/>
      <c r="L583" s="315"/>
      <c r="M583" s="315"/>
      <c r="N583" s="315"/>
      <c r="O583" s="315"/>
      <c r="P583" s="315"/>
      <c r="Q583" s="315"/>
      <c r="R583" s="315"/>
      <c r="S583" s="315"/>
      <c r="T583" s="315"/>
      <c r="U583" s="315"/>
      <c r="V583" s="315"/>
      <c r="W583" s="315"/>
      <c r="X583" s="315"/>
      <c r="Y583" s="315"/>
      <c r="Z583" s="315"/>
    </row>
    <row r="584" spans="1:26" ht="14.25" customHeight="1">
      <c r="A584" s="315"/>
      <c r="B584" s="315"/>
      <c r="C584" s="315"/>
      <c r="D584" s="315"/>
      <c r="E584" s="315"/>
      <c r="F584" s="315"/>
      <c r="G584" s="315"/>
      <c r="H584" s="315"/>
      <c r="I584" s="315"/>
      <c r="J584" s="315"/>
      <c r="K584" s="315"/>
      <c r="L584" s="315"/>
      <c r="M584" s="315"/>
      <c r="N584" s="315"/>
      <c r="O584" s="315"/>
      <c r="P584" s="315"/>
      <c r="Q584" s="315"/>
      <c r="R584" s="315"/>
      <c r="S584" s="315"/>
      <c r="T584" s="315"/>
      <c r="U584" s="315"/>
      <c r="V584" s="315"/>
      <c r="W584" s="315"/>
      <c r="X584" s="315"/>
      <c r="Y584" s="315"/>
      <c r="Z584" s="315"/>
    </row>
    <row r="585" spans="1:26" ht="14.25" customHeight="1">
      <c r="A585" s="315"/>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row>
    <row r="586" spans="1:26" ht="14.25" customHeight="1">
      <c r="A586" s="315"/>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row>
    <row r="587" spans="1:26" ht="14.25" customHeight="1">
      <c r="A587" s="315"/>
      <c r="B587" s="315"/>
      <c r="C587" s="315"/>
      <c r="D587" s="315"/>
      <c r="E587" s="315"/>
      <c r="F587" s="315"/>
      <c r="G587" s="315"/>
      <c r="H587" s="315"/>
      <c r="I587" s="315"/>
      <c r="J587" s="315"/>
      <c r="K587" s="315"/>
      <c r="L587" s="315"/>
      <c r="M587" s="315"/>
      <c r="N587" s="315"/>
      <c r="O587" s="315"/>
      <c r="P587" s="315"/>
      <c r="Q587" s="315"/>
      <c r="R587" s="315"/>
      <c r="S587" s="315"/>
      <c r="T587" s="315"/>
      <c r="U587" s="315"/>
      <c r="V587" s="315"/>
      <c r="W587" s="315"/>
      <c r="X587" s="315"/>
      <c r="Y587" s="315"/>
      <c r="Z587" s="315"/>
    </row>
    <row r="588" spans="1:26" ht="14.25" customHeight="1">
      <c r="A588" s="315"/>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row>
    <row r="589" spans="1:26" ht="14.25" customHeight="1">
      <c r="A589" s="315"/>
      <c r="B589" s="315"/>
      <c r="C589" s="315"/>
      <c r="D589" s="315"/>
      <c r="E589" s="315"/>
      <c r="F589" s="315"/>
      <c r="G589" s="315"/>
      <c r="H589" s="315"/>
      <c r="I589" s="315"/>
      <c r="J589" s="315"/>
      <c r="K589" s="315"/>
      <c r="L589" s="315"/>
      <c r="M589" s="315"/>
      <c r="N589" s="315"/>
      <c r="O589" s="315"/>
      <c r="P589" s="315"/>
      <c r="Q589" s="315"/>
      <c r="R589" s="315"/>
      <c r="S589" s="315"/>
      <c r="T589" s="315"/>
      <c r="U589" s="315"/>
      <c r="V589" s="315"/>
      <c r="W589" s="315"/>
      <c r="X589" s="315"/>
      <c r="Y589" s="315"/>
      <c r="Z589" s="315"/>
    </row>
    <row r="590" spans="1:26" ht="14.25" customHeight="1">
      <c r="A590" s="315"/>
      <c r="B590" s="315"/>
      <c r="C590" s="315"/>
      <c r="D590" s="315"/>
      <c r="E590" s="315"/>
      <c r="F590" s="315"/>
      <c r="G590" s="315"/>
      <c r="H590" s="315"/>
      <c r="I590" s="315"/>
      <c r="J590" s="315"/>
      <c r="K590" s="315"/>
      <c r="L590" s="315"/>
      <c r="M590" s="315"/>
      <c r="N590" s="315"/>
      <c r="O590" s="315"/>
      <c r="P590" s="315"/>
      <c r="Q590" s="315"/>
      <c r="R590" s="315"/>
      <c r="S590" s="315"/>
      <c r="T590" s="315"/>
      <c r="U590" s="315"/>
      <c r="V590" s="315"/>
      <c r="W590" s="315"/>
      <c r="X590" s="315"/>
      <c r="Y590" s="315"/>
      <c r="Z590" s="315"/>
    </row>
    <row r="591" spans="1:26" ht="14.25" customHeight="1">
      <c r="A591" s="315"/>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row>
    <row r="592" spans="1:26" ht="14.25" customHeight="1">
      <c r="A592" s="315"/>
      <c r="B592" s="315"/>
      <c r="C592" s="315"/>
      <c r="D592" s="315"/>
      <c r="E592" s="315"/>
      <c r="F592" s="315"/>
      <c r="G592" s="315"/>
      <c r="H592" s="315"/>
      <c r="I592" s="315"/>
      <c r="J592" s="315"/>
      <c r="K592" s="315"/>
      <c r="L592" s="315"/>
      <c r="M592" s="315"/>
      <c r="N592" s="315"/>
      <c r="O592" s="315"/>
      <c r="P592" s="315"/>
      <c r="Q592" s="315"/>
      <c r="R592" s="315"/>
      <c r="S592" s="315"/>
      <c r="T592" s="315"/>
      <c r="U592" s="315"/>
      <c r="V592" s="315"/>
      <c r="W592" s="315"/>
      <c r="X592" s="315"/>
      <c r="Y592" s="315"/>
      <c r="Z592" s="315"/>
    </row>
    <row r="593" spans="1:26" ht="14.25" customHeight="1">
      <c r="A593" s="315"/>
      <c r="B593" s="315"/>
      <c r="C593" s="315"/>
      <c r="D593" s="315"/>
      <c r="E593" s="315"/>
      <c r="F593" s="315"/>
      <c r="G593" s="315"/>
      <c r="H593" s="315"/>
      <c r="I593" s="315"/>
      <c r="J593" s="315"/>
      <c r="K593" s="315"/>
      <c r="L593" s="315"/>
      <c r="M593" s="315"/>
      <c r="N593" s="315"/>
      <c r="O593" s="315"/>
      <c r="P593" s="315"/>
      <c r="Q593" s="315"/>
      <c r="R593" s="315"/>
      <c r="S593" s="315"/>
      <c r="T593" s="315"/>
      <c r="U593" s="315"/>
      <c r="V593" s="315"/>
      <c r="W593" s="315"/>
      <c r="X593" s="315"/>
      <c r="Y593" s="315"/>
      <c r="Z593" s="315"/>
    </row>
    <row r="594" spans="1:26" ht="14.25" customHeight="1">
      <c r="A594" s="315"/>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row>
    <row r="595" spans="1:26" ht="14.25" customHeight="1">
      <c r="A595" s="315"/>
      <c r="B595" s="315"/>
      <c r="C595" s="315"/>
      <c r="D595" s="315"/>
      <c r="E595" s="315"/>
      <c r="F595" s="315"/>
      <c r="G595" s="315"/>
      <c r="H595" s="315"/>
      <c r="I595" s="315"/>
      <c r="J595" s="315"/>
      <c r="K595" s="315"/>
      <c r="L595" s="315"/>
      <c r="M595" s="315"/>
      <c r="N595" s="315"/>
      <c r="O595" s="315"/>
      <c r="P595" s="315"/>
      <c r="Q595" s="315"/>
      <c r="R595" s="315"/>
      <c r="S595" s="315"/>
      <c r="T595" s="315"/>
      <c r="U595" s="315"/>
      <c r="V595" s="315"/>
      <c r="W595" s="315"/>
      <c r="X595" s="315"/>
      <c r="Y595" s="315"/>
      <c r="Z595" s="315"/>
    </row>
    <row r="596" spans="1:26" ht="14.25" customHeight="1">
      <c r="A596" s="315"/>
      <c r="B596" s="315"/>
      <c r="C596" s="315"/>
      <c r="D596" s="315"/>
      <c r="E596" s="315"/>
      <c r="F596" s="315"/>
      <c r="G596" s="315"/>
      <c r="H596" s="315"/>
      <c r="I596" s="315"/>
      <c r="J596" s="315"/>
      <c r="K596" s="315"/>
      <c r="L596" s="315"/>
      <c r="M596" s="315"/>
      <c r="N596" s="315"/>
      <c r="O596" s="315"/>
      <c r="P596" s="315"/>
      <c r="Q596" s="315"/>
      <c r="R596" s="315"/>
      <c r="S596" s="315"/>
      <c r="T596" s="315"/>
      <c r="U596" s="315"/>
      <c r="V596" s="315"/>
      <c r="W596" s="315"/>
      <c r="X596" s="315"/>
      <c r="Y596" s="315"/>
      <c r="Z596" s="315"/>
    </row>
    <row r="597" spans="1:26" ht="14.25" customHeight="1">
      <c r="A597" s="315"/>
      <c r="B597" s="315"/>
      <c r="C597" s="315"/>
      <c r="D597" s="315"/>
      <c r="E597" s="315"/>
      <c r="F597" s="315"/>
      <c r="G597" s="315"/>
      <c r="H597" s="315"/>
      <c r="I597" s="315"/>
      <c r="J597" s="315"/>
      <c r="K597" s="315"/>
      <c r="L597" s="315"/>
      <c r="M597" s="315"/>
      <c r="N597" s="315"/>
      <c r="O597" s="315"/>
      <c r="P597" s="315"/>
      <c r="Q597" s="315"/>
      <c r="R597" s="315"/>
      <c r="S597" s="315"/>
      <c r="T597" s="315"/>
      <c r="U597" s="315"/>
      <c r="V597" s="315"/>
      <c r="W597" s="315"/>
      <c r="X597" s="315"/>
      <c r="Y597" s="315"/>
      <c r="Z597" s="315"/>
    </row>
    <row r="598" spans="1:26" ht="14.25" customHeight="1">
      <c r="A598" s="315"/>
      <c r="B598" s="315"/>
      <c r="C598" s="315"/>
      <c r="D598" s="315"/>
      <c r="E598" s="315"/>
      <c r="F598" s="315"/>
      <c r="G598" s="315"/>
      <c r="H598" s="315"/>
      <c r="I598" s="315"/>
      <c r="J598" s="315"/>
      <c r="K598" s="315"/>
      <c r="L598" s="315"/>
      <c r="M598" s="315"/>
      <c r="N598" s="315"/>
      <c r="O598" s="315"/>
      <c r="P598" s="315"/>
      <c r="Q598" s="315"/>
      <c r="R598" s="315"/>
      <c r="S598" s="315"/>
      <c r="T598" s="315"/>
      <c r="U598" s="315"/>
      <c r="V598" s="315"/>
      <c r="W598" s="315"/>
      <c r="X598" s="315"/>
      <c r="Y598" s="315"/>
      <c r="Z598" s="315"/>
    </row>
    <row r="599" spans="1:26" ht="14.25" customHeight="1">
      <c r="A599" s="315"/>
      <c r="B599" s="315"/>
      <c r="C599" s="315"/>
      <c r="D599" s="315"/>
      <c r="E599" s="315"/>
      <c r="F599" s="315"/>
      <c r="G599" s="315"/>
      <c r="H599" s="315"/>
      <c r="I599" s="315"/>
      <c r="J599" s="315"/>
      <c r="K599" s="315"/>
      <c r="L599" s="315"/>
      <c r="M599" s="315"/>
      <c r="N599" s="315"/>
      <c r="O599" s="315"/>
      <c r="P599" s="315"/>
      <c r="Q599" s="315"/>
      <c r="R599" s="315"/>
      <c r="S599" s="315"/>
      <c r="T599" s="315"/>
      <c r="U599" s="315"/>
      <c r="V599" s="315"/>
      <c r="W599" s="315"/>
      <c r="X599" s="315"/>
      <c r="Y599" s="315"/>
      <c r="Z599" s="315"/>
    </row>
    <row r="600" spans="1:26" ht="14.25" customHeight="1">
      <c r="A600" s="315"/>
      <c r="B600" s="315"/>
      <c r="C600" s="315"/>
      <c r="D600" s="315"/>
      <c r="E600" s="315"/>
      <c r="F600" s="315"/>
      <c r="G600" s="315"/>
      <c r="H600" s="315"/>
      <c r="I600" s="315"/>
      <c r="J600" s="315"/>
      <c r="K600" s="315"/>
      <c r="L600" s="315"/>
      <c r="M600" s="315"/>
      <c r="N600" s="315"/>
      <c r="O600" s="315"/>
      <c r="P600" s="315"/>
      <c r="Q600" s="315"/>
      <c r="R600" s="315"/>
      <c r="S600" s="315"/>
      <c r="T600" s="315"/>
      <c r="U600" s="315"/>
      <c r="V600" s="315"/>
      <c r="W600" s="315"/>
      <c r="X600" s="315"/>
      <c r="Y600" s="315"/>
      <c r="Z600" s="315"/>
    </row>
    <row r="601" spans="1:26" ht="14.25" customHeight="1">
      <c r="A601" s="315"/>
      <c r="B601" s="315"/>
      <c r="C601" s="315"/>
      <c r="D601" s="315"/>
      <c r="E601" s="315"/>
      <c r="F601" s="315"/>
      <c r="G601" s="315"/>
      <c r="H601" s="315"/>
      <c r="I601" s="315"/>
      <c r="J601" s="315"/>
      <c r="K601" s="315"/>
      <c r="L601" s="315"/>
      <c r="M601" s="315"/>
      <c r="N601" s="315"/>
      <c r="O601" s="315"/>
      <c r="P601" s="315"/>
      <c r="Q601" s="315"/>
      <c r="R601" s="315"/>
      <c r="S601" s="315"/>
      <c r="T601" s="315"/>
      <c r="U601" s="315"/>
      <c r="V601" s="315"/>
      <c r="W601" s="315"/>
      <c r="X601" s="315"/>
      <c r="Y601" s="315"/>
      <c r="Z601" s="315"/>
    </row>
    <row r="602" spans="1:26" ht="14.25" customHeight="1">
      <c r="A602" s="315"/>
      <c r="B602" s="315"/>
      <c r="C602" s="315"/>
      <c r="D602" s="315"/>
      <c r="E602" s="315"/>
      <c r="F602" s="315"/>
      <c r="G602" s="315"/>
      <c r="H602" s="315"/>
      <c r="I602" s="315"/>
      <c r="J602" s="315"/>
      <c r="K602" s="315"/>
      <c r="L602" s="315"/>
      <c r="M602" s="315"/>
      <c r="N602" s="315"/>
      <c r="O602" s="315"/>
      <c r="P602" s="315"/>
      <c r="Q602" s="315"/>
      <c r="R602" s="315"/>
      <c r="S602" s="315"/>
      <c r="T602" s="315"/>
      <c r="U602" s="315"/>
      <c r="V602" s="315"/>
      <c r="W602" s="315"/>
      <c r="X602" s="315"/>
      <c r="Y602" s="315"/>
      <c r="Z602" s="315"/>
    </row>
    <row r="603" spans="1:26" ht="14.25" customHeight="1">
      <c r="A603" s="315"/>
      <c r="B603" s="315"/>
      <c r="C603" s="315"/>
      <c r="D603" s="315"/>
      <c r="E603" s="315"/>
      <c r="F603" s="315"/>
      <c r="G603" s="315"/>
      <c r="H603" s="315"/>
      <c r="I603" s="315"/>
      <c r="J603" s="315"/>
      <c r="K603" s="315"/>
      <c r="L603" s="315"/>
      <c r="M603" s="315"/>
      <c r="N603" s="315"/>
      <c r="O603" s="315"/>
      <c r="P603" s="315"/>
      <c r="Q603" s="315"/>
      <c r="R603" s="315"/>
      <c r="S603" s="315"/>
      <c r="T603" s="315"/>
      <c r="U603" s="315"/>
      <c r="V603" s="315"/>
      <c r="W603" s="315"/>
      <c r="X603" s="315"/>
      <c r="Y603" s="315"/>
      <c r="Z603" s="315"/>
    </row>
    <row r="604" spans="1:26" ht="14.25" customHeight="1">
      <c r="A604" s="315"/>
      <c r="B604" s="315"/>
      <c r="C604" s="315"/>
      <c r="D604" s="315"/>
      <c r="E604" s="315"/>
      <c r="F604" s="315"/>
      <c r="G604" s="315"/>
      <c r="H604" s="315"/>
      <c r="I604" s="315"/>
      <c r="J604" s="315"/>
      <c r="K604" s="315"/>
      <c r="L604" s="315"/>
      <c r="M604" s="315"/>
      <c r="N604" s="315"/>
      <c r="O604" s="315"/>
      <c r="P604" s="315"/>
      <c r="Q604" s="315"/>
      <c r="R604" s="315"/>
      <c r="S604" s="315"/>
      <c r="T604" s="315"/>
      <c r="U604" s="315"/>
      <c r="V604" s="315"/>
      <c r="W604" s="315"/>
      <c r="X604" s="315"/>
      <c r="Y604" s="315"/>
      <c r="Z604" s="315"/>
    </row>
    <row r="605" spans="1:26" ht="14.25" customHeight="1">
      <c r="A605" s="315"/>
      <c r="B605" s="315"/>
      <c r="C605" s="315"/>
      <c r="D605" s="315"/>
      <c r="E605" s="315"/>
      <c r="F605" s="315"/>
      <c r="G605" s="315"/>
      <c r="H605" s="315"/>
      <c r="I605" s="315"/>
      <c r="J605" s="315"/>
      <c r="K605" s="315"/>
      <c r="L605" s="315"/>
      <c r="M605" s="315"/>
      <c r="N605" s="315"/>
      <c r="O605" s="315"/>
      <c r="P605" s="315"/>
      <c r="Q605" s="315"/>
      <c r="R605" s="315"/>
      <c r="S605" s="315"/>
      <c r="T605" s="315"/>
      <c r="U605" s="315"/>
      <c r="V605" s="315"/>
      <c r="W605" s="315"/>
      <c r="X605" s="315"/>
      <c r="Y605" s="315"/>
      <c r="Z605" s="315"/>
    </row>
    <row r="606" spans="1:26" ht="14.25" customHeight="1">
      <c r="A606" s="315"/>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row>
    <row r="607" spans="1:26" ht="14.25" customHeight="1">
      <c r="A607" s="315"/>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row>
    <row r="608" spans="1:26" ht="14.25" customHeight="1">
      <c r="A608" s="315"/>
      <c r="B608" s="315"/>
      <c r="C608" s="315"/>
      <c r="D608" s="315"/>
      <c r="E608" s="315"/>
      <c r="F608" s="315"/>
      <c r="G608" s="315"/>
      <c r="H608" s="315"/>
      <c r="I608" s="315"/>
      <c r="J608" s="315"/>
      <c r="K608" s="315"/>
      <c r="L608" s="315"/>
      <c r="M608" s="315"/>
      <c r="N608" s="315"/>
      <c r="O608" s="315"/>
      <c r="P608" s="315"/>
      <c r="Q608" s="315"/>
      <c r="R608" s="315"/>
      <c r="S608" s="315"/>
      <c r="T608" s="315"/>
      <c r="U608" s="315"/>
      <c r="V608" s="315"/>
      <c r="W608" s="315"/>
      <c r="X608" s="315"/>
      <c r="Y608" s="315"/>
      <c r="Z608" s="315"/>
    </row>
    <row r="609" spans="1:26" ht="14.25" customHeight="1">
      <c r="A609" s="315"/>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row>
    <row r="610" spans="1:26" ht="14.25" customHeight="1">
      <c r="A610" s="315"/>
      <c r="B610" s="315"/>
      <c r="C610" s="315"/>
      <c r="D610" s="315"/>
      <c r="E610" s="315"/>
      <c r="F610" s="315"/>
      <c r="G610" s="315"/>
      <c r="H610" s="315"/>
      <c r="I610" s="315"/>
      <c r="J610" s="315"/>
      <c r="K610" s="315"/>
      <c r="L610" s="315"/>
      <c r="M610" s="315"/>
      <c r="N610" s="315"/>
      <c r="O610" s="315"/>
      <c r="P610" s="315"/>
      <c r="Q610" s="315"/>
      <c r="R610" s="315"/>
      <c r="S610" s="315"/>
      <c r="T610" s="315"/>
      <c r="U610" s="315"/>
      <c r="V610" s="315"/>
      <c r="W610" s="315"/>
      <c r="X610" s="315"/>
      <c r="Y610" s="315"/>
      <c r="Z610" s="315"/>
    </row>
    <row r="611" spans="1:26" ht="14.25" customHeight="1">
      <c r="A611" s="315"/>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row>
    <row r="612" spans="1:26" ht="14.25" customHeight="1">
      <c r="A612" s="315"/>
      <c r="B612" s="315"/>
      <c r="C612" s="315"/>
      <c r="D612" s="315"/>
      <c r="E612" s="315"/>
      <c r="F612" s="315"/>
      <c r="G612" s="315"/>
      <c r="H612" s="315"/>
      <c r="I612" s="315"/>
      <c r="J612" s="315"/>
      <c r="K612" s="315"/>
      <c r="L612" s="315"/>
      <c r="M612" s="315"/>
      <c r="N612" s="315"/>
      <c r="O612" s="315"/>
      <c r="P612" s="315"/>
      <c r="Q612" s="315"/>
      <c r="R612" s="315"/>
      <c r="S612" s="315"/>
      <c r="T612" s="315"/>
      <c r="U612" s="315"/>
      <c r="V612" s="315"/>
      <c r="W612" s="315"/>
      <c r="X612" s="315"/>
      <c r="Y612" s="315"/>
      <c r="Z612" s="315"/>
    </row>
    <row r="613" spans="1:26" ht="14.25" customHeight="1">
      <c r="A613" s="315"/>
      <c r="B613" s="315"/>
      <c r="C613" s="315"/>
      <c r="D613" s="315"/>
      <c r="E613" s="315"/>
      <c r="F613" s="315"/>
      <c r="G613" s="315"/>
      <c r="H613" s="315"/>
      <c r="I613" s="315"/>
      <c r="J613" s="315"/>
      <c r="K613" s="315"/>
      <c r="L613" s="315"/>
      <c r="M613" s="315"/>
      <c r="N613" s="315"/>
      <c r="O613" s="315"/>
      <c r="P613" s="315"/>
      <c r="Q613" s="315"/>
      <c r="R613" s="315"/>
      <c r="S613" s="315"/>
      <c r="T613" s="315"/>
      <c r="U613" s="315"/>
      <c r="V613" s="315"/>
      <c r="W613" s="315"/>
      <c r="X613" s="315"/>
      <c r="Y613" s="315"/>
      <c r="Z613" s="315"/>
    </row>
    <row r="614" spans="1:26" ht="14.25" customHeight="1">
      <c r="A614" s="315"/>
      <c r="B614" s="315"/>
      <c r="C614" s="315"/>
      <c r="D614" s="315"/>
      <c r="E614" s="315"/>
      <c r="F614" s="315"/>
      <c r="G614" s="315"/>
      <c r="H614" s="315"/>
      <c r="I614" s="315"/>
      <c r="J614" s="315"/>
      <c r="K614" s="315"/>
      <c r="L614" s="315"/>
      <c r="M614" s="315"/>
      <c r="N614" s="315"/>
      <c r="O614" s="315"/>
      <c r="P614" s="315"/>
      <c r="Q614" s="315"/>
      <c r="R614" s="315"/>
      <c r="S614" s="315"/>
      <c r="T614" s="315"/>
      <c r="U614" s="315"/>
      <c r="V614" s="315"/>
      <c r="W614" s="315"/>
      <c r="X614" s="315"/>
      <c r="Y614" s="315"/>
      <c r="Z614" s="315"/>
    </row>
    <row r="615" spans="1:26" ht="14.25" customHeight="1">
      <c r="A615" s="315"/>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row>
    <row r="616" spans="1:26" ht="14.25" customHeight="1">
      <c r="A616" s="315"/>
      <c r="B616" s="315"/>
      <c r="C616" s="315"/>
      <c r="D616" s="315"/>
      <c r="E616" s="315"/>
      <c r="F616" s="315"/>
      <c r="G616" s="315"/>
      <c r="H616" s="315"/>
      <c r="I616" s="315"/>
      <c r="J616" s="315"/>
      <c r="K616" s="315"/>
      <c r="L616" s="315"/>
      <c r="M616" s="315"/>
      <c r="N616" s="315"/>
      <c r="O616" s="315"/>
      <c r="P616" s="315"/>
      <c r="Q616" s="315"/>
      <c r="R616" s="315"/>
      <c r="S616" s="315"/>
      <c r="T616" s="315"/>
      <c r="U616" s="315"/>
      <c r="V616" s="315"/>
      <c r="W616" s="315"/>
      <c r="X616" s="315"/>
      <c r="Y616" s="315"/>
      <c r="Z616" s="315"/>
    </row>
    <row r="617" spans="1:26" ht="14.25" customHeight="1">
      <c r="A617" s="315"/>
      <c r="B617" s="315"/>
      <c r="C617" s="315"/>
      <c r="D617" s="315"/>
      <c r="E617" s="315"/>
      <c r="F617" s="315"/>
      <c r="G617" s="315"/>
      <c r="H617" s="315"/>
      <c r="I617" s="315"/>
      <c r="J617" s="315"/>
      <c r="K617" s="315"/>
      <c r="L617" s="315"/>
      <c r="M617" s="315"/>
      <c r="N617" s="315"/>
      <c r="O617" s="315"/>
      <c r="P617" s="315"/>
      <c r="Q617" s="315"/>
      <c r="R617" s="315"/>
      <c r="S617" s="315"/>
      <c r="T617" s="315"/>
      <c r="U617" s="315"/>
      <c r="V617" s="315"/>
      <c r="W617" s="315"/>
      <c r="X617" s="315"/>
      <c r="Y617" s="315"/>
      <c r="Z617" s="315"/>
    </row>
    <row r="618" spans="1:26" ht="14.25" customHeight="1">
      <c r="A618" s="315"/>
      <c r="B618" s="315"/>
      <c r="C618" s="315"/>
      <c r="D618" s="315"/>
      <c r="E618" s="315"/>
      <c r="F618" s="315"/>
      <c r="G618" s="315"/>
      <c r="H618" s="315"/>
      <c r="I618" s="315"/>
      <c r="J618" s="315"/>
      <c r="K618" s="315"/>
      <c r="L618" s="315"/>
      <c r="M618" s="315"/>
      <c r="N618" s="315"/>
      <c r="O618" s="315"/>
      <c r="P618" s="315"/>
      <c r="Q618" s="315"/>
      <c r="R618" s="315"/>
      <c r="S618" s="315"/>
      <c r="T618" s="315"/>
      <c r="U618" s="315"/>
      <c r="V618" s="315"/>
      <c r="W618" s="315"/>
      <c r="X618" s="315"/>
      <c r="Y618" s="315"/>
      <c r="Z618" s="315"/>
    </row>
    <row r="619" spans="1:26" ht="14.25" customHeight="1">
      <c r="A619" s="315"/>
      <c r="B619" s="315"/>
      <c r="C619" s="315"/>
      <c r="D619" s="315"/>
      <c r="E619" s="315"/>
      <c r="F619" s="315"/>
      <c r="G619" s="315"/>
      <c r="H619" s="315"/>
      <c r="I619" s="315"/>
      <c r="J619" s="315"/>
      <c r="K619" s="315"/>
      <c r="L619" s="315"/>
      <c r="M619" s="315"/>
      <c r="N619" s="315"/>
      <c r="O619" s="315"/>
      <c r="P619" s="315"/>
      <c r="Q619" s="315"/>
      <c r="R619" s="315"/>
      <c r="S619" s="315"/>
      <c r="T619" s="315"/>
      <c r="U619" s="315"/>
      <c r="V619" s="315"/>
      <c r="W619" s="315"/>
      <c r="X619" s="315"/>
      <c r="Y619" s="315"/>
      <c r="Z619" s="315"/>
    </row>
    <row r="620" spans="1:26" ht="14.25" customHeight="1">
      <c r="A620" s="315"/>
      <c r="B620" s="315"/>
      <c r="C620" s="315"/>
      <c r="D620" s="315"/>
      <c r="E620" s="315"/>
      <c r="F620" s="315"/>
      <c r="G620" s="315"/>
      <c r="H620" s="315"/>
      <c r="I620" s="315"/>
      <c r="J620" s="315"/>
      <c r="K620" s="315"/>
      <c r="L620" s="315"/>
      <c r="M620" s="315"/>
      <c r="N620" s="315"/>
      <c r="O620" s="315"/>
      <c r="P620" s="315"/>
      <c r="Q620" s="315"/>
      <c r="R620" s="315"/>
      <c r="S620" s="315"/>
      <c r="T620" s="315"/>
      <c r="U620" s="315"/>
      <c r="V620" s="315"/>
      <c r="W620" s="315"/>
      <c r="X620" s="315"/>
      <c r="Y620" s="315"/>
      <c r="Z620" s="315"/>
    </row>
    <row r="621" spans="1:26" ht="14.25" customHeight="1">
      <c r="A621" s="315"/>
      <c r="B621" s="315"/>
      <c r="C621" s="315"/>
      <c r="D621" s="315"/>
      <c r="E621" s="315"/>
      <c r="F621" s="315"/>
      <c r="G621" s="315"/>
      <c r="H621" s="315"/>
      <c r="I621" s="315"/>
      <c r="J621" s="315"/>
      <c r="K621" s="315"/>
      <c r="L621" s="315"/>
      <c r="M621" s="315"/>
      <c r="N621" s="315"/>
      <c r="O621" s="315"/>
      <c r="P621" s="315"/>
      <c r="Q621" s="315"/>
      <c r="R621" s="315"/>
      <c r="S621" s="315"/>
      <c r="T621" s="315"/>
      <c r="U621" s="315"/>
      <c r="V621" s="315"/>
      <c r="W621" s="315"/>
      <c r="X621" s="315"/>
      <c r="Y621" s="315"/>
      <c r="Z621" s="315"/>
    </row>
    <row r="622" spans="1:26" ht="14.25" customHeight="1">
      <c r="A622" s="315"/>
      <c r="B622" s="315"/>
      <c r="C622" s="315"/>
      <c r="D622" s="315"/>
      <c r="E622" s="315"/>
      <c r="F622" s="315"/>
      <c r="G622" s="315"/>
      <c r="H622" s="315"/>
      <c r="I622" s="315"/>
      <c r="J622" s="315"/>
      <c r="K622" s="315"/>
      <c r="L622" s="315"/>
      <c r="M622" s="315"/>
      <c r="N622" s="315"/>
      <c r="O622" s="315"/>
      <c r="P622" s="315"/>
      <c r="Q622" s="315"/>
      <c r="R622" s="315"/>
      <c r="S622" s="315"/>
      <c r="T622" s="315"/>
      <c r="U622" s="315"/>
      <c r="V622" s="315"/>
      <c r="W622" s="315"/>
      <c r="X622" s="315"/>
      <c r="Y622" s="315"/>
      <c r="Z622" s="315"/>
    </row>
    <row r="623" spans="1:26" ht="14.25" customHeight="1">
      <c r="A623" s="315"/>
      <c r="B623" s="315"/>
      <c r="C623" s="315"/>
      <c r="D623" s="315"/>
      <c r="E623" s="315"/>
      <c r="F623" s="315"/>
      <c r="G623" s="315"/>
      <c r="H623" s="315"/>
      <c r="I623" s="315"/>
      <c r="J623" s="315"/>
      <c r="K623" s="315"/>
      <c r="L623" s="315"/>
      <c r="M623" s="315"/>
      <c r="N623" s="315"/>
      <c r="O623" s="315"/>
      <c r="P623" s="315"/>
      <c r="Q623" s="315"/>
      <c r="R623" s="315"/>
      <c r="S623" s="315"/>
      <c r="T623" s="315"/>
      <c r="U623" s="315"/>
      <c r="V623" s="315"/>
      <c r="W623" s="315"/>
      <c r="X623" s="315"/>
      <c r="Y623" s="315"/>
      <c r="Z623" s="315"/>
    </row>
    <row r="624" spans="1:26" ht="14.25" customHeight="1">
      <c r="A624" s="315"/>
      <c r="B624" s="315"/>
      <c r="C624" s="315"/>
      <c r="D624" s="315"/>
      <c r="E624" s="315"/>
      <c r="F624" s="315"/>
      <c r="G624" s="315"/>
      <c r="H624" s="315"/>
      <c r="I624" s="315"/>
      <c r="J624" s="315"/>
      <c r="K624" s="315"/>
      <c r="L624" s="315"/>
      <c r="M624" s="315"/>
      <c r="N624" s="315"/>
      <c r="O624" s="315"/>
      <c r="P624" s="315"/>
      <c r="Q624" s="315"/>
      <c r="R624" s="315"/>
      <c r="S624" s="315"/>
      <c r="T624" s="315"/>
      <c r="U624" s="315"/>
      <c r="V624" s="315"/>
      <c r="W624" s="315"/>
      <c r="X624" s="315"/>
      <c r="Y624" s="315"/>
      <c r="Z624" s="315"/>
    </row>
    <row r="625" spans="1:26" ht="14.25" customHeight="1">
      <c r="A625" s="315"/>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row>
    <row r="626" spans="1:26" ht="14.25" customHeight="1">
      <c r="A626" s="315"/>
      <c r="B626" s="315"/>
      <c r="C626" s="315"/>
      <c r="D626" s="315"/>
      <c r="E626" s="315"/>
      <c r="F626" s="315"/>
      <c r="G626" s="315"/>
      <c r="H626" s="315"/>
      <c r="I626" s="315"/>
      <c r="J626" s="315"/>
      <c r="K626" s="315"/>
      <c r="L626" s="315"/>
      <c r="M626" s="315"/>
      <c r="N626" s="315"/>
      <c r="O626" s="315"/>
      <c r="P626" s="315"/>
      <c r="Q626" s="315"/>
      <c r="R626" s="315"/>
      <c r="S626" s="315"/>
      <c r="T626" s="315"/>
      <c r="U626" s="315"/>
      <c r="V626" s="315"/>
      <c r="W626" s="315"/>
      <c r="X626" s="315"/>
      <c r="Y626" s="315"/>
      <c r="Z626" s="315"/>
    </row>
    <row r="627" spans="1:26" ht="14.25" customHeight="1">
      <c r="A627" s="315"/>
      <c r="B627" s="315"/>
      <c r="C627" s="315"/>
      <c r="D627" s="315"/>
      <c r="E627" s="315"/>
      <c r="F627" s="315"/>
      <c r="G627" s="315"/>
      <c r="H627" s="315"/>
      <c r="I627" s="315"/>
      <c r="J627" s="315"/>
      <c r="K627" s="315"/>
      <c r="L627" s="315"/>
      <c r="M627" s="315"/>
      <c r="N627" s="315"/>
      <c r="O627" s="315"/>
      <c r="P627" s="315"/>
      <c r="Q627" s="315"/>
      <c r="R627" s="315"/>
      <c r="S627" s="315"/>
      <c r="T627" s="315"/>
      <c r="U627" s="315"/>
      <c r="V627" s="315"/>
      <c r="W627" s="315"/>
      <c r="X627" s="315"/>
      <c r="Y627" s="315"/>
      <c r="Z627" s="315"/>
    </row>
    <row r="628" spans="1:26" ht="14.25" customHeight="1">
      <c r="A628" s="315"/>
      <c r="B628" s="315"/>
      <c r="C628" s="315"/>
      <c r="D628" s="315"/>
      <c r="E628" s="315"/>
      <c r="F628" s="315"/>
      <c r="G628" s="315"/>
      <c r="H628" s="315"/>
      <c r="I628" s="315"/>
      <c r="J628" s="315"/>
      <c r="K628" s="315"/>
      <c r="L628" s="315"/>
      <c r="M628" s="315"/>
      <c r="N628" s="315"/>
      <c r="O628" s="315"/>
      <c r="P628" s="315"/>
      <c r="Q628" s="315"/>
      <c r="R628" s="315"/>
      <c r="S628" s="315"/>
      <c r="T628" s="315"/>
      <c r="U628" s="315"/>
      <c r="V628" s="315"/>
      <c r="W628" s="315"/>
      <c r="X628" s="315"/>
      <c r="Y628" s="315"/>
      <c r="Z628" s="315"/>
    </row>
    <row r="629" spans="1:26" ht="14.25" customHeight="1">
      <c r="A629" s="315"/>
      <c r="B629" s="315"/>
      <c r="C629" s="315"/>
      <c r="D629" s="315"/>
      <c r="E629" s="315"/>
      <c r="F629" s="315"/>
      <c r="G629" s="315"/>
      <c r="H629" s="315"/>
      <c r="I629" s="315"/>
      <c r="J629" s="315"/>
      <c r="K629" s="315"/>
      <c r="L629" s="315"/>
      <c r="M629" s="315"/>
      <c r="N629" s="315"/>
      <c r="O629" s="315"/>
      <c r="P629" s="315"/>
      <c r="Q629" s="315"/>
      <c r="R629" s="315"/>
      <c r="S629" s="315"/>
      <c r="T629" s="315"/>
      <c r="U629" s="315"/>
      <c r="V629" s="315"/>
      <c r="W629" s="315"/>
      <c r="X629" s="315"/>
      <c r="Y629" s="315"/>
      <c r="Z629" s="315"/>
    </row>
    <row r="630" spans="1:26" ht="14.25" customHeight="1">
      <c r="A630" s="315"/>
      <c r="B630" s="315"/>
      <c r="C630" s="315"/>
      <c r="D630" s="315"/>
      <c r="E630" s="315"/>
      <c r="F630" s="315"/>
      <c r="G630" s="315"/>
      <c r="H630" s="315"/>
      <c r="I630" s="315"/>
      <c r="J630" s="315"/>
      <c r="K630" s="315"/>
      <c r="L630" s="315"/>
      <c r="M630" s="315"/>
      <c r="N630" s="315"/>
      <c r="O630" s="315"/>
      <c r="P630" s="315"/>
      <c r="Q630" s="315"/>
      <c r="R630" s="315"/>
      <c r="S630" s="315"/>
      <c r="T630" s="315"/>
      <c r="U630" s="315"/>
      <c r="V630" s="315"/>
      <c r="W630" s="315"/>
      <c r="X630" s="315"/>
      <c r="Y630" s="315"/>
      <c r="Z630" s="315"/>
    </row>
    <row r="631" spans="1:26" ht="14.25" customHeight="1">
      <c r="A631" s="315"/>
      <c r="B631" s="315"/>
      <c r="C631" s="315"/>
      <c r="D631" s="315"/>
      <c r="E631" s="315"/>
      <c r="F631" s="315"/>
      <c r="G631" s="315"/>
      <c r="H631" s="315"/>
      <c r="I631" s="315"/>
      <c r="J631" s="315"/>
      <c r="K631" s="315"/>
      <c r="L631" s="315"/>
      <c r="M631" s="315"/>
      <c r="N631" s="315"/>
      <c r="O631" s="315"/>
      <c r="P631" s="315"/>
      <c r="Q631" s="315"/>
      <c r="R631" s="315"/>
      <c r="S631" s="315"/>
      <c r="T631" s="315"/>
      <c r="U631" s="315"/>
      <c r="V631" s="315"/>
      <c r="W631" s="315"/>
      <c r="X631" s="315"/>
      <c r="Y631" s="315"/>
      <c r="Z631" s="315"/>
    </row>
    <row r="632" spans="1:26" ht="14.25" customHeight="1">
      <c r="A632" s="315"/>
      <c r="B632" s="315"/>
      <c r="C632" s="315"/>
      <c r="D632" s="315"/>
      <c r="E632" s="315"/>
      <c r="F632" s="315"/>
      <c r="G632" s="315"/>
      <c r="H632" s="315"/>
      <c r="I632" s="315"/>
      <c r="J632" s="315"/>
      <c r="K632" s="315"/>
      <c r="L632" s="315"/>
      <c r="M632" s="315"/>
      <c r="N632" s="315"/>
      <c r="O632" s="315"/>
      <c r="P632" s="315"/>
      <c r="Q632" s="315"/>
      <c r="R632" s="315"/>
      <c r="S632" s="315"/>
      <c r="T632" s="315"/>
      <c r="U632" s="315"/>
      <c r="V632" s="315"/>
      <c r="W632" s="315"/>
      <c r="X632" s="315"/>
      <c r="Y632" s="315"/>
      <c r="Z632" s="315"/>
    </row>
    <row r="633" spans="1:26" ht="14.25" customHeight="1">
      <c r="A633" s="315"/>
      <c r="B633" s="315"/>
      <c r="C633" s="315"/>
      <c r="D633" s="315"/>
      <c r="E633" s="315"/>
      <c r="F633" s="315"/>
      <c r="G633" s="315"/>
      <c r="H633" s="315"/>
      <c r="I633" s="315"/>
      <c r="J633" s="315"/>
      <c r="K633" s="315"/>
      <c r="L633" s="315"/>
      <c r="M633" s="315"/>
      <c r="N633" s="315"/>
      <c r="O633" s="315"/>
      <c r="P633" s="315"/>
      <c r="Q633" s="315"/>
      <c r="R633" s="315"/>
      <c r="S633" s="315"/>
      <c r="T633" s="315"/>
      <c r="U633" s="315"/>
      <c r="V633" s="315"/>
      <c r="W633" s="315"/>
      <c r="X633" s="315"/>
      <c r="Y633" s="315"/>
      <c r="Z633" s="315"/>
    </row>
    <row r="634" spans="1:26" ht="14.25" customHeight="1">
      <c r="A634" s="315"/>
      <c r="B634" s="315"/>
      <c r="C634" s="315"/>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315"/>
      <c r="Z634" s="315"/>
    </row>
    <row r="635" spans="1:26" ht="14.25" customHeight="1">
      <c r="A635" s="315"/>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row>
    <row r="636" spans="1:26" ht="14.25" customHeight="1">
      <c r="A636" s="315"/>
      <c r="B636" s="315"/>
      <c r="C636" s="315"/>
      <c r="D636" s="315"/>
      <c r="E636" s="315"/>
      <c r="F636" s="315"/>
      <c r="G636" s="315"/>
      <c r="H636" s="315"/>
      <c r="I636" s="315"/>
      <c r="J636" s="315"/>
      <c r="K636" s="315"/>
      <c r="L636" s="315"/>
      <c r="M636" s="315"/>
      <c r="N636" s="315"/>
      <c r="O636" s="315"/>
      <c r="P636" s="315"/>
      <c r="Q636" s="315"/>
      <c r="R636" s="315"/>
      <c r="S636" s="315"/>
      <c r="T636" s="315"/>
      <c r="U636" s="315"/>
      <c r="V636" s="315"/>
      <c r="W636" s="315"/>
      <c r="X636" s="315"/>
      <c r="Y636" s="315"/>
      <c r="Z636" s="315"/>
    </row>
    <row r="637" spans="1:26" ht="14.25" customHeight="1">
      <c r="A637" s="315"/>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row>
    <row r="638" spans="1:26" ht="14.25" customHeight="1">
      <c r="A638" s="315"/>
      <c r="B638" s="315"/>
      <c r="C638" s="315"/>
      <c r="D638" s="315"/>
      <c r="E638" s="315"/>
      <c r="F638" s="315"/>
      <c r="G638" s="315"/>
      <c r="H638" s="315"/>
      <c r="I638" s="315"/>
      <c r="J638" s="315"/>
      <c r="K638" s="315"/>
      <c r="L638" s="315"/>
      <c r="M638" s="315"/>
      <c r="N638" s="315"/>
      <c r="O638" s="315"/>
      <c r="P638" s="315"/>
      <c r="Q638" s="315"/>
      <c r="R638" s="315"/>
      <c r="S638" s="315"/>
      <c r="T638" s="315"/>
      <c r="U638" s="315"/>
      <c r="V638" s="315"/>
      <c r="W638" s="315"/>
      <c r="X638" s="315"/>
      <c r="Y638" s="315"/>
      <c r="Z638" s="315"/>
    </row>
    <row r="639" spans="1:26" ht="14.25" customHeight="1">
      <c r="A639" s="315"/>
      <c r="B639" s="315"/>
      <c r="C639" s="315"/>
      <c r="D639" s="315"/>
      <c r="E639" s="315"/>
      <c r="F639" s="315"/>
      <c r="G639" s="315"/>
      <c r="H639" s="315"/>
      <c r="I639" s="315"/>
      <c r="J639" s="315"/>
      <c r="K639" s="315"/>
      <c r="L639" s="315"/>
      <c r="M639" s="315"/>
      <c r="N639" s="315"/>
      <c r="O639" s="315"/>
      <c r="P639" s="315"/>
      <c r="Q639" s="315"/>
      <c r="R639" s="315"/>
      <c r="S639" s="315"/>
      <c r="T639" s="315"/>
      <c r="U639" s="315"/>
      <c r="V639" s="315"/>
      <c r="W639" s="315"/>
      <c r="X639" s="315"/>
      <c r="Y639" s="315"/>
      <c r="Z639" s="315"/>
    </row>
    <row r="640" spans="1:26" ht="14.25" customHeight="1">
      <c r="A640" s="315"/>
      <c r="B640" s="315"/>
      <c r="C640" s="315"/>
      <c r="D640" s="315"/>
      <c r="E640" s="315"/>
      <c r="F640" s="315"/>
      <c r="G640" s="315"/>
      <c r="H640" s="315"/>
      <c r="I640" s="315"/>
      <c r="J640" s="315"/>
      <c r="K640" s="315"/>
      <c r="L640" s="315"/>
      <c r="M640" s="315"/>
      <c r="N640" s="315"/>
      <c r="O640" s="315"/>
      <c r="P640" s="315"/>
      <c r="Q640" s="315"/>
      <c r="R640" s="315"/>
      <c r="S640" s="315"/>
      <c r="T640" s="315"/>
      <c r="U640" s="315"/>
      <c r="V640" s="315"/>
      <c r="W640" s="315"/>
      <c r="X640" s="315"/>
      <c r="Y640" s="315"/>
      <c r="Z640" s="315"/>
    </row>
    <row r="641" spans="1:26" ht="14.25" customHeight="1">
      <c r="A641" s="315"/>
      <c r="B641" s="315"/>
      <c r="C641" s="315"/>
      <c r="D641" s="315"/>
      <c r="E641" s="315"/>
      <c r="F641" s="315"/>
      <c r="G641" s="315"/>
      <c r="H641" s="315"/>
      <c r="I641" s="315"/>
      <c r="J641" s="315"/>
      <c r="K641" s="315"/>
      <c r="L641" s="315"/>
      <c r="M641" s="315"/>
      <c r="N641" s="315"/>
      <c r="O641" s="315"/>
      <c r="P641" s="315"/>
      <c r="Q641" s="315"/>
      <c r="R641" s="315"/>
      <c r="S641" s="315"/>
      <c r="T641" s="315"/>
      <c r="U641" s="315"/>
      <c r="V641" s="315"/>
      <c r="W641" s="315"/>
      <c r="X641" s="315"/>
      <c r="Y641" s="315"/>
      <c r="Z641" s="315"/>
    </row>
    <row r="642" spans="1:26" ht="14.25" customHeight="1">
      <c r="A642" s="315"/>
      <c r="B642" s="315"/>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315"/>
      <c r="Z642" s="315"/>
    </row>
    <row r="643" spans="1:26" ht="14.25" customHeight="1">
      <c r="A643" s="315"/>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row>
    <row r="644" spans="1:26" ht="14.25" customHeight="1">
      <c r="A644" s="315"/>
      <c r="B644" s="315"/>
      <c r="C644" s="315"/>
      <c r="D644" s="315"/>
      <c r="E644" s="315"/>
      <c r="F644" s="315"/>
      <c r="G644" s="315"/>
      <c r="H644" s="315"/>
      <c r="I644" s="315"/>
      <c r="J644" s="315"/>
      <c r="K644" s="315"/>
      <c r="L644" s="315"/>
      <c r="M644" s="315"/>
      <c r="N644" s="315"/>
      <c r="O644" s="315"/>
      <c r="P644" s="315"/>
      <c r="Q644" s="315"/>
      <c r="R644" s="315"/>
      <c r="S644" s="315"/>
      <c r="T644" s="315"/>
      <c r="U644" s="315"/>
      <c r="V644" s="315"/>
      <c r="W644" s="315"/>
      <c r="X644" s="315"/>
      <c r="Y644" s="315"/>
      <c r="Z644" s="315"/>
    </row>
    <row r="645" spans="1:26" ht="14.25" customHeight="1">
      <c r="A645" s="315"/>
      <c r="B645" s="315"/>
      <c r="C645" s="315"/>
      <c r="D645" s="315"/>
      <c r="E645" s="315"/>
      <c r="F645" s="315"/>
      <c r="G645" s="315"/>
      <c r="H645" s="315"/>
      <c r="I645" s="315"/>
      <c r="J645" s="315"/>
      <c r="K645" s="315"/>
      <c r="L645" s="315"/>
      <c r="M645" s="315"/>
      <c r="N645" s="315"/>
      <c r="O645" s="315"/>
      <c r="P645" s="315"/>
      <c r="Q645" s="315"/>
      <c r="R645" s="315"/>
      <c r="S645" s="315"/>
      <c r="T645" s="315"/>
      <c r="U645" s="315"/>
      <c r="V645" s="315"/>
      <c r="W645" s="315"/>
      <c r="X645" s="315"/>
      <c r="Y645" s="315"/>
      <c r="Z645" s="315"/>
    </row>
    <row r="646" spans="1:26" ht="14.25" customHeight="1">
      <c r="A646" s="315"/>
      <c r="B646" s="315"/>
      <c r="C646" s="315"/>
      <c r="D646" s="315"/>
      <c r="E646" s="315"/>
      <c r="F646" s="315"/>
      <c r="G646" s="315"/>
      <c r="H646" s="315"/>
      <c r="I646" s="315"/>
      <c r="J646" s="315"/>
      <c r="K646" s="315"/>
      <c r="L646" s="315"/>
      <c r="M646" s="315"/>
      <c r="N646" s="315"/>
      <c r="O646" s="315"/>
      <c r="P646" s="315"/>
      <c r="Q646" s="315"/>
      <c r="R646" s="315"/>
      <c r="S646" s="315"/>
      <c r="T646" s="315"/>
      <c r="U646" s="315"/>
      <c r="V646" s="315"/>
      <c r="W646" s="315"/>
      <c r="X646" s="315"/>
      <c r="Y646" s="315"/>
      <c r="Z646" s="315"/>
    </row>
    <row r="647" spans="1:26" ht="14.25" customHeight="1">
      <c r="A647" s="315"/>
      <c r="B647" s="315"/>
      <c r="C647" s="315"/>
      <c r="D647" s="315"/>
      <c r="E647" s="315"/>
      <c r="F647" s="315"/>
      <c r="G647" s="315"/>
      <c r="H647" s="315"/>
      <c r="I647" s="315"/>
      <c r="J647" s="315"/>
      <c r="K647" s="315"/>
      <c r="L647" s="315"/>
      <c r="M647" s="315"/>
      <c r="N647" s="315"/>
      <c r="O647" s="315"/>
      <c r="P647" s="315"/>
      <c r="Q647" s="315"/>
      <c r="R647" s="315"/>
      <c r="S647" s="315"/>
      <c r="T647" s="315"/>
      <c r="U647" s="315"/>
      <c r="V647" s="315"/>
      <c r="W647" s="315"/>
      <c r="X647" s="315"/>
      <c r="Y647" s="315"/>
      <c r="Z647" s="315"/>
    </row>
    <row r="648" spans="1:26" ht="14.25" customHeight="1">
      <c r="A648" s="315"/>
      <c r="B648" s="315"/>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315"/>
      <c r="Z648" s="315"/>
    </row>
    <row r="649" spans="1:26" ht="14.25" customHeight="1">
      <c r="A649" s="315"/>
      <c r="B649" s="315"/>
      <c r="C649" s="315"/>
      <c r="D649" s="315"/>
      <c r="E649" s="315"/>
      <c r="F649" s="315"/>
      <c r="G649" s="315"/>
      <c r="H649" s="315"/>
      <c r="I649" s="315"/>
      <c r="J649" s="315"/>
      <c r="K649" s="315"/>
      <c r="L649" s="315"/>
      <c r="M649" s="315"/>
      <c r="N649" s="315"/>
      <c r="O649" s="315"/>
      <c r="P649" s="315"/>
      <c r="Q649" s="315"/>
      <c r="R649" s="315"/>
      <c r="S649" s="315"/>
      <c r="T649" s="315"/>
      <c r="U649" s="315"/>
      <c r="V649" s="315"/>
      <c r="W649" s="315"/>
      <c r="X649" s="315"/>
      <c r="Y649" s="315"/>
      <c r="Z649" s="315"/>
    </row>
    <row r="650" spans="1:26" ht="14.25" customHeight="1">
      <c r="A650" s="315"/>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row>
    <row r="651" spans="1:26" ht="14.25" customHeight="1">
      <c r="A651" s="315"/>
      <c r="B651" s="315"/>
      <c r="C651" s="315"/>
      <c r="D651" s="315"/>
      <c r="E651" s="315"/>
      <c r="F651" s="315"/>
      <c r="G651" s="315"/>
      <c r="H651" s="315"/>
      <c r="I651" s="315"/>
      <c r="J651" s="315"/>
      <c r="K651" s="315"/>
      <c r="L651" s="315"/>
      <c r="M651" s="315"/>
      <c r="N651" s="315"/>
      <c r="O651" s="315"/>
      <c r="P651" s="315"/>
      <c r="Q651" s="315"/>
      <c r="R651" s="315"/>
      <c r="S651" s="315"/>
      <c r="T651" s="315"/>
      <c r="U651" s="315"/>
      <c r="V651" s="315"/>
      <c r="W651" s="315"/>
      <c r="X651" s="315"/>
      <c r="Y651" s="315"/>
      <c r="Z651" s="315"/>
    </row>
    <row r="652" spans="1:26" ht="14.25" customHeight="1">
      <c r="A652" s="315"/>
      <c r="B652" s="315"/>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315"/>
      <c r="Z652" s="315"/>
    </row>
    <row r="653" spans="1:26" ht="14.25" customHeight="1">
      <c r="A653" s="315"/>
      <c r="B653" s="315"/>
      <c r="C653" s="315"/>
      <c r="D653" s="315"/>
      <c r="E653" s="315"/>
      <c r="F653" s="315"/>
      <c r="G653" s="315"/>
      <c r="H653" s="315"/>
      <c r="I653" s="315"/>
      <c r="J653" s="315"/>
      <c r="K653" s="315"/>
      <c r="L653" s="315"/>
      <c r="M653" s="315"/>
      <c r="N653" s="315"/>
      <c r="O653" s="315"/>
      <c r="P653" s="315"/>
      <c r="Q653" s="315"/>
      <c r="R653" s="315"/>
      <c r="S653" s="315"/>
      <c r="T653" s="315"/>
      <c r="U653" s="315"/>
      <c r="V653" s="315"/>
      <c r="W653" s="315"/>
      <c r="X653" s="315"/>
      <c r="Y653" s="315"/>
      <c r="Z653" s="315"/>
    </row>
    <row r="654" spans="1:26" ht="14.25" customHeight="1">
      <c r="A654" s="315"/>
      <c r="B654" s="315"/>
      <c r="C654" s="315"/>
      <c r="D654" s="315"/>
      <c r="E654" s="315"/>
      <c r="F654" s="315"/>
      <c r="G654" s="315"/>
      <c r="H654" s="315"/>
      <c r="I654" s="315"/>
      <c r="J654" s="315"/>
      <c r="K654" s="315"/>
      <c r="L654" s="315"/>
      <c r="M654" s="315"/>
      <c r="N654" s="315"/>
      <c r="O654" s="315"/>
      <c r="P654" s="315"/>
      <c r="Q654" s="315"/>
      <c r="R654" s="315"/>
      <c r="S654" s="315"/>
      <c r="T654" s="315"/>
      <c r="U654" s="315"/>
      <c r="V654" s="315"/>
      <c r="W654" s="315"/>
      <c r="X654" s="315"/>
      <c r="Y654" s="315"/>
      <c r="Z654" s="315"/>
    </row>
    <row r="655" spans="1:26" ht="14.25" customHeight="1">
      <c r="A655" s="315"/>
      <c r="B655" s="315"/>
      <c r="C655" s="315"/>
      <c r="D655" s="315"/>
      <c r="E655" s="315"/>
      <c r="F655" s="315"/>
      <c r="G655" s="315"/>
      <c r="H655" s="315"/>
      <c r="I655" s="315"/>
      <c r="J655" s="315"/>
      <c r="K655" s="315"/>
      <c r="L655" s="315"/>
      <c r="M655" s="315"/>
      <c r="N655" s="315"/>
      <c r="O655" s="315"/>
      <c r="P655" s="315"/>
      <c r="Q655" s="315"/>
      <c r="R655" s="315"/>
      <c r="S655" s="315"/>
      <c r="T655" s="315"/>
      <c r="U655" s="315"/>
      <c r="V655" s="315"/>
      <c r="W655" s="315"/>
      <c r="X655" s="315"/>
      <c r="Y655" s="315"/>
      <c r="Z655" s="315"/>
    </row>
    <row r="656" spans="1:26" ht="14.25" customHeight="1">
      <c r="A656" s="315"/>
      <c r="B656" s="315"/>
      <c r="C656" s="315"/>
      <c r="D656" s="315"/>
      <c r="E656" s="315"/>
      <c r="F656" s="315"/>
      <c r="G656" s="315"/>
      <c r="H656" s="315"/>
      <c r="I656" s="315"/>
      <c r="J656" s="315"/>
      <c r="K656" s="315"/>
      <c r="L656" s="315"/>
      <c r="M656" s="315"/>
      <c r="N656" s="315"/>
      <c r="O656" s="315"/>
      <c r="P656" s="315"/>
      <c r="Q656" s="315"/>
      <c r="R656" s="315"/>
      <c r="S656" s="315"/>
      <c r="T656" s="315"/>
      <c r="U656" s="315"/>
      <c r="V656" s="315"/>
      <c r="W656" s="315"/>
      <c r="X656" s="315"/>
      <c r="Y656" s="315"/>
      <c r="Z656" s="315"/>
    </row>
    <row r="657" spans="1:26" ht="14.25" customHeight="1">
      <c r="A657" s="315"/>
      <c r="B657" s="315"/>
      <c r="C657" s="315"/>
      <c r="D657" s="315"/>
      <c r="E657" s="315"/>
      <c r="F657" s="315"/>
      <c r="G657" s="315"/>
      <c r="H657" s="315"/>
      <c r="I657" s="315"/>
      <c r="J657" s="315"/>
      <c r="K657" s="315"/>
      <c r="L657" s="315"/>
      <c r="M657" s="315"/>
      <c r="N657" s="315"/>
      <c r="O657" s="315"/>
      <c r="P657" s="315"/>
      <c r="Q657" s="315"/>
      <c r="R657" s="315"/>
      <c r="S657" s="315"/>
      <c r="T657" s="315"/>
      <c r="U657" s="315"/>
      <c r="V657" s="315"/>
      <c r="W657" s="315"/>
      <c r="X657" s="315"/>
      <c r="Y657" s="315"/>
      <c r="Z657" s="315"/>
    </row>
    <row r="658" spans="1:26" ht="14.25" customHeight="1">
      <c r="A658" s="315"/>
      <c r="B658" s="315"/>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315"/>
      <c r="Z658" s="315"/>
    </row>
    <row r="659" spans="1:26" ht="14.25" customHeight="1">
      <c r="A659" s="315"/>
      <c r="B659" s="315"/>
      <c r="C659" s="315"/>
      <c r="D659" s="315"/>
      <c r="E659" s="315"/>
      <c r="F659" s="315"/>
      <c r="G659" s="315"/>
      <c r="H659" s="315"/>
      <c r="I659" s="315"/>
      <c r="J659" s="315"/>
      <c r="K659" s="315"/>
      <c r="L659" s="315"/>
      <c r="M659" s="315"/>
      <c r="N659" s="315"/>
      <c r="O659" s="315"/>
      <c r="P659" s="315"/>
      <c r="Q659" s="315"/>
      <c r="R659" s="315"/>
      <c r="S659" s="315"/>
      <c r="T659" s="315"/>
      <c r="U659" s="315"/>
      <c r="V659" s="315"/>
      <c r="W659" s="315"/>
      <c r="X659" s="315"/>
      <c r="Y659" s="315"/>
      <c r="Z659" s="315"/>
    </row>
    <row r="660" spans="1:26" ht="14.25" customHeight="1">
      <c r="A660" s="315"/>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row>
    <row r="661" spans="1:26" ht="14.25" customHeight="1">
      <c r="A661" s="315"/>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row>
    <row r="662" spans="1:26" ht="14.25" customHeight="1">
      <c r="A662" s="315"/>
      <c r="B662" s="315"/>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315"/>
      <c r="Z662" s="315"/>
    </row>
    <row r="663" spans="1:26" ht="14.25" customHeight="1">
      <c r="A663" s="315"/>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row>
    <row r="664" spans="1:26" ht="14.25" customHeight="1">
      <c r="A664" s="315"/>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row>
    <row r="665" spans="1:26" ht="14.25" customHeight="1">
      <c r="A665" s="315"/>
      <c r="B665" s="315"/>
      <c r="C665" s="315"/>
      <c r="D665" s="315"/>
      <c r="E665" s="315"/>
      <c r="F665" s="315"/>
      <c r="G665" s="315"/>
      <c r="H665" s="315"/>
      <c r="I665" s="315"/>
      <c r="J665" s="315"/>
      <c r="K665" s="315"/>
      <c r="L665" s="315"/>
      <c r="M665" s="315"/>
      <c r="N665" s="315"/>
      <c r="O665" s="315"/>
      <c r="P665" s="315"/>
      <c r="Q665" s="315"/>
      <c r="R665" s="315"/>
      <c r="S665" s="315"/>
      <c r="T665" s="315"/>
      <c r="U665" s="315"/>
      <c r="V665" s="315"/>
      <c r="W665" s="315"/>
      <c r="X665" s="315"/>
      <c r="Y665" s="315"/>
      <c r="Z665" s="315"/>
    </row>
    <row r="666" spans="1:26" ht="14.25" customHeight="1">
      <c r="A666" s="315"/>
      <c r="B666" s="315"/>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315"/>
      <c r="Z666" s="315"/>
    </row>
    <row r="667" spans="1:26" ht="14.25" customHeight="1">
      <c r="A667" s="315"/>
      <c r="B667" s="315"/>
      <c r="C667" s="315"/>
      <c r="D667" s="315"/>
      <c r="E667" s="315"/>
      <c r="F667" s="315"/>
      <c r="G667" s="315"/>
      <c r="H667" s="315"/>
      <c r="I667" s="315"/>
      <c r="J667" s="315"/>
      <c r="K667" s="315"/>
      <c r="L667" s="315"/>
      <c r="M667" s="315"/>
      <c r="N667" s="315"/>
      <c r="O667" s="315"/>
      <c r="P667" s="315"/>
      <c r="Q667" s="315"/>
      <c r="R667" s="315"/>
      <c r="S667" s="315"/>
      <c r="T667" s="315"/>
      <c r="U667" s="315"/>
      <c r="V667" s="315"/>
      <c r="W667" s="315"/>
      <c r="X667" s="315"/>
      <c r="Y667" s="315"/>
      <c r="Z667" s="315"/>
    </row>
    <row r="668" spans="1:26" ht="14.25" customHeight="1">
      <c r="A668" s="315"/>
      <c r="B668" s="315"/>
      <c r="C668" s="315"/>
      <c r="D668" s="315"/>
      <c r="E668" s="315"/>
      <c r="F668" s="315"/>
      <c r="G668" s="315"/>
      <c r="H668" s="315"/>
      <c r="I668" s="315"/>
      <c r="J668" s="315"/>
      <c r="K668" s="315"/>
      <c r="L668" s="315"/>
      <c r="M668" s="315"/>
      <c r="N668" s="315"/>
      <c r="O668" s="315"/>
      <c r="P668" s="315"/>
      <c r="Q668" s="315"/>
      <c r="R668" s="315"/>
      <c r="S668" s="315"/>
      <c r="T668" s="315"/>
      <c r="U668" s="315"/>
      <c r="V668" s="315"/>
      <c r="W668" s="315"/>
      <c r="X668" s="315"/>
      <c r="Y668" s="315"/>
      <c r="Z668" s="315"/>
    </row>
    <row r="669" spans="1:26" ht="14.25" customHeight="1">
      <c r="A669" s="315"/>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row>
    <row r="670" spans="1:26" ht="14.25" customHeight="1">
      <c r="A670" s="315"/>
      <c r="B670" s="315"/>
      <c r="C670" s="315"/>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row>
    <row r="671" spans="1:26" ht="14.25" customHeight="1">
      <c r="A671" s="315"/>
      <c r="B671" s="315"/>
      <c r="C671" s="315"/>
      <c r="D671" s="315"/>
      <c r="E671" s="315"/>
      <c r="F671" s="315"/>
      <c r="G671" s="315"/>
      <c r="H671" s="315"/>
      <c r="I671" s="315"/>
      <c r="J671" s="315"/>
      <c r="K671" s="315"/>
      <c r="L671" s="315"/>
      <c r="M671" s="315"/>
      <c r="N671" s="315"/>
      <c r="O671" s="315"/>
      <c r="P671" s="315"/>
      <c r="Q671" s="315"/>
      <c r="R671" s="315"/>
      <c r="S671" s="315"/>
      <c r="T671" s="315"/>
      <c r="U671" s="315"/>
      <c r="V671" s="315"/>
      <c r="W671" s="315"/>
      <c r="X671" s="315"/>
      <c r="Y671" s="315"/>
      <c r="Z671" s="315"/>
    </row>
    <row r="672" spans="1:26" ht="14.25" customHeight="1">
      <c r="A672" s="315"/>
      <c r="B672" s="315"/>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315"/>
      <c r="Z672" s="315"/>
    </row>
    <row r="673" spans="1:26" ht="14.25" customHeight="1">
      <c r="A673" s="315"/>
      <c r="B673" s="315"/>
      <c r="C673" s="315"/>
      <c r="D673" s="315"/>
      <c r="E673" s="315"/>
      <c r="F673" s="315"/>
      <c r="G673" s="315"/>
      <c r="H673" s="315"/>
      <c r="I673" s="315"/>
      <c r="J673" s="315"/>
      <c r="K673" s="315"/>
      <c r="L673" s="315"/>
      <c r="M673" s="315"/>
      <c r="N673" s="315"/>
      <c r="O673" s="315"/>
      <c r="P673" s="315"/>
      <c r="Q673" s="315"/>
      <c r="R673" s="315"/>
      <c r="S673" s="315"/>
      <c r="T673" s="315"/>
      <c r="U673" s="315"/>
      <c r="V673" s="315"/>
      <c r="W673" s="315"/>
      <c r="X673" s="315"/>
      <c r="Y673" s="315"/>
      <c r="Z673" s="315"/>
    </row>
    <row r="674" spans="1:26" ht="14.25" customHeight="1">
      <c r="A674" s="315"/>
      <c r="B674" s="315"/>
      <c r="C674" s="315"/>
      <c r="D674" s="315"/>
      <c r="E674" s="315"/>
      <c r="F674" s="315"/>
      <c r="G674" s="315"/>
      <c r="H674" s="315"/>
      <c r="I674" s="315"/>
      <c r="J674" s="315"/>
      <c r="K674" s="315"/>
      <c r="L674" s="315"/>
      <c r="M674" s="315"/>
      <c r="N674" s="315"/>
      <c r="O674" s="315"/>
      <c r="P674" s="315"/>
      <c r="Q674" s="315"/>
      <c r="R674" s="315"/>
      <c r="S674" s="315"/>
      <c r="T674" s="315"/>
      <c r="U674" s="315"/>
      <c r="V674" s="315"/>
      <c r="W674" s="315"/>
      <c r="X674" s="315"/>
      <c r="Y674" s="315"/>
      <c r="Z674" s="315"/>
    </row>
    <row r="675" spans="1:26" ht="14.25" customHeight="1">
      <c r="A675" s="315"/>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row>
    <row r="676" spans="1:26" ht="14.25" customHeight="1">
      <c r="A676" s="315"/>
      <c r="B676" s="315"/>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315"/>
      <c r="Z676" s="315"/>
    </row>
    <row r="677" spans="1:26" ht="14.25" customHeight="1">
      <c r="A677" s="315"/>
      <c r="B677" s="315"/>
      <c r="C677" s="315"/>
      <c r="D677" s="315"/>
      <c r="E677" s="315"/>
      <c r="F677" s="315"/>
      <c r="G677" s="315"/>
      <c r="H677" s="315"/>
      <c r="I677" s="315"/>
      <c r="J677" s="315"/>
      <c r="K677" s="315"/>
      <c r="L677" s="315"/>
      <c r="M677" s="315"/>
      <c r="N677" s="315"/>
      <c r="O677" s="315"/>
      <c r="P677" s="315"/>
      <c r="Q677" s="315"/>
      <c r="R677" s="315"/>
      <c r="S677" s="315"/>
      <c r="T677" s="315"/>
      <c r="U677" s="315"/>
      <c r="V677" s="315"/>
      <c r="W677" s="315"/>
      <c r="X677" s="315"/>
      <c r="Y677" s="315"/>
      <c r="Z677" s="315"/>
    </row>
    <row r="678" spans="1:26" ht="14.25" customHeight="1">
      <c r="A678" s="315"/>
      <c r="B678" s="315"/>
      <c r="C678" s="315"/>
      <c r="D678" s="315"/>
      <c r="E678" s="315"/>
      <c r="F678" s="315"/>
      <c r="G678" s="315"/>
      <c r="H678" s="315"/>
      <c r="I678" s="315"/>
      <c r="J678" s="315"/>
      <c r="K678" s="315"/>
      <c r="L678" s="315"/>
      <c r="M678" s="315"/>
      <c r="N678" s="315"/>
      <c r="O678" s="315"/>
      <c r="P678" s="315"/>
      <c r="Q678" s="315"/>
      <c r="R678" s="315"/>
      <c r="S678" s="315"/>
      <c r="T678" s="315"/>
      <c r="U678" s="315"/>
      <c r="V678" s="315"/>
      <c r="W678" s="315"/>
      <c r="X678" s="315"/>
      <c r="Y678" s="315"/>
      <c r="Z678" s="315"/>
    </row>
    <row r="679" spans="1:26" ht="14.25" customHeight="1">
      <c r="A679" s="315"/>
      <c r="B679" s="315"/>
      <c r="C679" s="315"/>
      <c r="D679" s="315"/>
      <c r="E679" s="315"/>
      <c r="F679" s="315"/>
      <c r="G679" s="315"/>
      <c r="H679" s="315"/>
      <c r="I679" s="315"/>
      <c r="J679" s="315"/>
      <c r="K679" s="315"/>
      <c r="L679" s="315"/>
      <c r="M679" s="315"/>
      <c r="N679" s="315"/>
      <c r="O679" s="315"/>
      <c r="P679" s="315"/>
      <c r="Q679" s="315"/>
      <c r="R679" s="315"/>
      <c r="S679" s="315"/>
      <c r="T679" s="315"/>
      <c r="U679" s="315"/>
      <c r="V679" s="315"/>
      <c r="W679" s="315"/>
      <c r="X679" s="315"/>
      <c r="Y679" s="315"/>
      <c r="Z679" s="315"/>
    </row>
    <row r="680" spans="1:26" ht="14.25" customHeight="1">
      <c r="A680" s="315"/>
      <c r="B680" s="315"/>
      <c r="C680" s="315"/>
      <c r="D680" s="315"/>
      <c r="E680" s="315"/>
      <c r="F680" s="315"/>
      <c r="G680" s="315"/>
      <c r="H680" s="315"/>
      <c r="I680" s="315"/>
      <c r="J680" s="315"/>
      <c r="K680" s="315"/>
      <c r="L680" s="315"/>
      <c r="M680" s="315"/>
      <c r="N680" s="315"/>
      <c r="O680" s="315"/>
      <c r="P680" s="315"/>
      <c r="Q680" s="315"/>
      <c r="R680" s="315"/>
      <c r="S680" s="315"/>
      <c r="T680" s="315"/>
      <c r="U680" s="315"/>
      <c r="V680" s="315"/>
      <c r="W680" s="315"/>
      <c r="X680" s="315"/>
      <c r="Y680" s="315"/>
      <c r="Z680" s="315"/>
    </row>
    <row r="681" spans="1:26" ht="14.25" customHeight="1">
      <c r="A681" s="315"/>
      <c r="B681" s="315"/>
      <c r="C681" s="315"/>
      <c r="D681" s="315"/>
      <c r="E681" s="315"/>
      <c r="F681" s="315"/>
      <c r="G681" s="315"/>
      <c r="H681" s="315"/>
      <c r="I681" s="315"/>
      <c r="J681" s="315"/>
      <c r="K681" s="315"/>
      <c r="L681" s="315"/>
      <c r="M681" s="315"/>
      <c r="N681" s="315"/>
      <c r="O681" s="315"/>
      <c r="P681" s="315"/>
      <c r="Q681" s="315"/>
      <c r="R681" s="315"/>
      <c r="S681" s="315"/>
      <c r="T681" s="315"/>
      <c r="U681" s="315"/>
      <c r="V681" s="315"/>
      <c r="W681" s="315"/>
      <c r="X681" s="315"/>
      <c r="Y681" s="315"/>
      <c r="Z681" s="315"/>
    </row>
    <row r="682" spans="1:26" ht="14.25" customHeight="1">
      <c r="A682" s="315"/>
      <c r="B682" s="315"/>
      <c r="C682" s="315"/>
      <c r="D682" s="315"/>
      <c r="E682" s="315"/>
      <c r="F682" s="315"/>
      <c r="G682" s="315"/>
      <c r="H682" s="315"/>
      <c r="I682" s="315"/>
      <c r="J682" s="315"/>
      <c r="K682" s="315"/>
      <c r="L682" s="315"/>
      <c r="M682" s="315"/>
      <c r="N682" s="315"/>
      <c r="O682" s="315"/>
      <c r="P682" s="315"/>
      <c r="Q682" s="315"/>
      <c r="R682" s="315"/>
      <c r="S682" s="315"/>
      <c r="T682" s="315"/>
      <c r="U682" s="315"/>
      <c r="V682" s="315"/>
      <c r="W682" s="315"/>
      <c r="X682" s="315"/>
      <c r="Y682" s="315"/>
      <c r="Z682" s="315"/>
    </row>
    <row r="683" spans="1:26" ht="14.25" customHeight="1">
      <c r="A683" s="315"/>
      <c r="B683" s="315"/>
      <c r="C683" s="315"/>
      <c r="D683" s="315"/>
      <c r="E683" s="315"/>
      <c r="F683" s="315"/>
      <c r="G683" s="315"/>
      <c r="H683" s="315"/>
      <c r="I683" s="315"/>
      <c r="J683" s="315"/>
      <c r="K683" s="315"/>
      <c r="L683" s="315"/>
      <c r="M683" s="315"/>
      <c r="N683" s="315"/>
      <c r="O683" s="315"/>
      <c r="P683" s="315"/>
      <c r="Q683" s="315"/>
      <c r="R683" s="315"/>
      <c r="S683" s="315"/>
      <c r="T683" s="315"/>
      <c r="U683" s="315"/>
      <c r="V683" s="315"/>
      <c r="W683" s="315"/>
      <c r="X683" s="315"/>
      <c r="Y683" s="315"/>
      <c r="Z683" s="315"/>
    </row>
    <row r="684" spans="1:26" ht="14.25" customHeight="1">
      <c r="A684" s="315"/>
      <c r="B684" s="315"/>
      <c r="C684" s="315"/>
      <c r="D684" s="315"/>
      <c r="E684" s="315"/>
      <c r="F684" s="315"/>
      <c r="G684" s="315"/>
      <c r="H684" s="315"/>
      <c r="I684" s="315"/>
      <c r="J684" s="315"/>
      <c r="K684" s="315"/>
      <c r="L684" s="315"/>
      <c r="M684" s="315"/>
      <c r="N684" s="315"/>
      <c r="O684" s="315"/>
      <c r="P684" s="315"/>
      <c r="Q684" s="315"/>
      <c r="R684" s="315"/>
      <c r="S684" s="315"/>
      <c r="T684" s="315"/>
      <c r="U684" s="315"/>
      <c r="V684" s="315"/>
      <c r="W684" s="315"/>
      <c r="X684" s="315"/>
      <c r="Y684" s="315"/>
      <c r="Z684" s="315"/>
    </row>
    <row r="685" spans="1:26" ht="14.25" customHeight="1">
      <c r="A685" s="315"/>
      <c r="B685" s="315"/>
      <c r="C685" s="315"/>
      <c r="D685" s="315"/>
      <c r="E685" s="315"/>
      <c r="F685" s="315"/>
      <c r="G685" s="315"/>
      <c r="H685" s="315"/>
      <c r="I685" s="315"/>
      <c r="J685" s="315"/>
      <c r="K685" s="315"/>
      <c r="L685" s="315"/>
      <c r="M685" s="315"/>
      <c r="N685" s="315"/>
      <c r="O685" s="315"/>
      <c r="P685" s="315"/>
      <c r="Q685" s="315"/>
      <c r="R685" s="315"/>
      <c r="S685" s="315"/>
      <c r="T685" s="315"/>
      <c r="U685" s="315"/>
      <c r="V685" s="315"/>
      <c r="W685" s="315"/>
      <c r="X685" s="315"/>
      <c r="Y685" s="315"/>
      <c r="Z685" s="315"/>
    </row>
    <row r="686" spans="1:26" ht="14.25" customHeight="1">
      <c r="A686" s="315"/>
      <c r="B686" s="315"/>
      <c r="C686" s="315"/>
      <c r="D686" s="315"/>
      <c r="E686" s="315"/>
      <c r="F686" s="315"/>
      <c r="G686" s="315"/>
      <c r="H686" s="315"/>
      <c r="I686" s="315"/>
      <c r="J686" s="315"/>
      <c r="K686" s="315"/>
      <c r="L686" s="315"/>
      <c r="M686" s="315"/>
      <c r="N686" s="315"/>
      <c r="O686" s="315"/>
      <c r="P686" s="315"/>
      <c r="Q686" s="315"/>
      <c r="R686" s="315"/>
      <c r="S686" s="315"/>
      <c r="T686" s="315"/>
      <c r="U686" s="315"/>
      <c r="V686" s="315"/>
      <c r="W686" s="315"/>
      <c r="X686" s="315"/>
      <c r="Y686" s="315"/>
      <c r="Z686" s="315"/>
    </row>
    <row r="687" spans="1:26" ht="14.25" customHeight="1">
      <c r="A687" s="315"/>
      <c r="B687" s="315"/>
      <c r="C687" s="315"/>
      <c r="D687" s="315"/>
      <c r="E687" s="315"/>
      <c r="F687" s="315"/>
      <c r="G687" s="315"/>
      <c r="H687" s="315"/>
      <c r="I687" s="315"/>
      <c r="J687" s="315"/>
      <c r="K687" s="315"/>
      <c r="L687" s="315"/>
      <c r="M687" s="315"/>
      <c r="N687" s="315"/>
      <c r="O687" s="315"/>
      <c r="P687" s="315"/>
      <c r="Q687" s="315"/>
      <c r="R687" s="315"/>
      <c r="S687" s="315"/>
      <c r="T687" s="315"/>
      <c r="U687" s="315"/>
      <c r="V687" s="315"/>
      <c r="W687" s="315"/>
      <c r="X687" s="315"/>
      <c r="Y687" s="315"/>
      <c r="Z687" s="315"/>
    </row>
    <row r="688" spans="1:26" ht="14.25" customHeight="1">
      <c r="A688" s="315"/>
      <c r="B688" s="315"/>
      <c r="C688" s="315"/>
      <c r="D688" s="315"/>
      <c r="E688" s="315"/>
      <c r="F688" s="315"/>
      <c r="G688" s="315"/>
      <c r="H688" s="315"/>
      <c r="I688" s="315"/>
      <c r="J688" s="315"/>
      <c r="K688" s="315"/>
      <c r="L688" s="315"/>
      <c r="M688" s="315"/>
      <c r="N688" s="315"/>
      <c r="O688" s="315"/>
      <c r="P688" s="315"/>
      <c r="Q688" s="315"/>
      <c r="R688" s="315"/>
      <c r="S688" s="315"/>
      <c r="T688" s="315"/>
      <c r="U688" s="315"/>
      <c r="V688" s="315"/>
      <c r="W688" s="315"/>
      <c r="X688" s="315"/>
      <c r="Y688" s="315"/>
      <c r="Z688" s="315"/>
    </row>
    <row r="689" spans="1:26" ht="14.25" customHeight="1">
      <c r="A689" s="315"/>
      <c r="B689" s="315"/>
      <c r="C689" s="315"/>
      <c r="D689" s="315"/>
      <c r="E689" s="315"/>
      <c r="F689" s="315"/>
      <c r="G689" s="315"/>
      <c r="H689" s="315"/>
      <c r="I689" s="315"/>
      <c r="J689" s="315"/>
      <c r="K689" s="315"/>
      <c r="L689" s="315"/>
      <c r="M689" s="315"/>
      <c r="N689" s="315"/>
      <c r="O689" s="315"/>
      <c r="P689" s="315"/>
      <c r="Q689" s="315"/>
      <c r="R689" s="315"/>
      <c r="S689" s="315"/>
      <c r="T689" s="315"/>
      <c r="U689" s="315"/>
      <c r="V689" s="315"/>
      <c r="W689" s="315"/>
      <c r="X689" s="315"/>
      <c r="Y689" s="315"/>
      <c r="Z689" s="315"/>
    </row>
    <row r="690" spans="1:26" ht="14.25" customHeight="1">
      <c r="A690" s="315"/>
      <c r="B690" s="315"/>
      <c r="C690" s="315"/>
      <c r="D690" s="315"/>
      <c r="E690" s="315"/>
      <c r="F690" s="315"/>
      <c r="G690" s="315"/>
      <c r="H690" s="315"/>
      <c r="I690" s="315"/>
      <c r="J690" s="315"/>
      <c r="K690" s="315"/>
      <c r="L690" s="315"/>
      <c r="M690" s="315"/>
      <c r="N690" s="315"/>
      <c r="O690" s="315"/>
      <c r="P690" s="315"/>
      <c r="Q690" s="315"/>
      <c r="R690" s="315"/>
      <c r="S690" s="315"/>
      <c r="T690" s="315"/>
      <c r="U690" s="315"/>
      <c r="V690" s="315"/>
      <c r="W690" s="315"/>
      <c r="X690" s="315"/>
      <c r="Y690" s="315"/>
      <c r="Z690" s="315"/>
    </row>
    <row r="691" spans="1:26" ht="14.25" customHeight="1">
      <c r="A691" s="315"/>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row>
    <row r="692" spans="1:26" ht="14.25" customHeight="1">
      <c r="A692" s="315"/>
      <c r="B692" s="315"/>
      <c r="C692" s="315"/>
      <c r="D692" s="315"/>
      <c r="E692" s="315"/>
      <c r="F692" s="315"/>
      <c r="G692" s="315"/>
      <c r="H692" s="315"/>
      <c r="I692" s="315"/>
      <c r="J692" s="315"/>
      <c r="K692" s="315"/>
      <c r="L692" s="315"/>
      <c r="M692" s="315"/>
      <c r="N692" s="315"/>
      <c r="O692" s="315"/>
      <c r="P692" s="315"/>
      <c r="Q692" s="315"/>
      <c r="R692" s="315"/>
      <c r="S692" s="315"/>
      <c r="T692" s="315"/>
      <c r="U692" s="315"/>
      <c r="V692" s="315"/>
      <c r="W692" s="315"/>
      <c r="X692" s="315"/>
      <c r="Y692" s="315"/>
      <c r="Z692" s="315"/>
    </row>
    <row r="693" spans="1:26" ht="14.25" customHeight="1">
      <c r="A693" s="315"/>
      <c r="B693" s="315"/>
      <c r="C693" s="315"/>
      <c r="D693" s="315"/>
      <c r="E693" s="315"/>
      <c r="F693" s="315"/>
      <c r="G693" s="315"/>
      <c r="H693" s="315"/>
      <c r="I693" s="315"/>
      <c r="J693" s="315"/>
      <c r="K693" s="315"/>
      <c r="L693" s="315"/>
      <c r="M693" s="315"/>
      <c r="N693" s="315"/>
      <c r="O693" s="315"/>
      <c r="P693" s="315"/>
      <c r="Q693" s="315"/>
      <c r="R693" s="315"/>
      <c r="S693" s="315"/>
      <c r="T693" s="315"/>
      <c r="U693" s="315"/>
      <c r="V693" s="315"/>
      <c r="W693" s="315"/>
      <c r="X693" s="315"/>
      <c r="Y693" s="315"/>
      <c r="Z693" s="315"/>
    </row>
    <row r="694" spans="1:26" ht="14.25" customHeight="1">
      <c r="A694" s="315"/>
      <c r="B694" s="315"/>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row>
    <row r="695" spans="1:26" ht="14.25" customHeight="1">
      <c r="A695" s="315"/>
      <c r="B695" s="315"/>
      <c r="C695" s="315"/>
      <c r="D695" s="315"/>
      <c r="E695" s="315"/>
      <c r="F695" s="315"/>
      <c r="G695" s="315"/>
      <c r="H695" s="315"/>
      <c r="I695" s="315"/>
      <c r="J695" s="315"/>
      <c r="K695" s="315"/>
      <c r="L695" s="315"/>
      <c r="M695" s="315"/>
      <c r="N695" s="315"/>
      <c r="O695" s="315"/>
      <c r="P695" s="315"/>
      <c r="Q695" s="315"/>
      <c r="R695" s="315"/>
      <c r="S695" s="315"/>
      <c r="T695" s="315"/>
      <c r="U695" s="315"/>
      <c r="V695" s="315"/>
      <c r="W695" s="315"/>
      <c r="X695" s="315"/>
      <c r="Y695" s="315"/>
      <c r="Z695" s="315"/>
    </row>
    <row r="696" spans="1:26" ht="14.25" customHeight="1">
      <c r="A696" s="315"/>
      <c r="B696" s="315"/>
      <c r="C696" s="315"/>
      <c r="D696" s="315"/>
      <c r="E696" s="315"/>
      <c r="F696" s="315"/>
      <c r="G696" s="315"/>
      <c r="H696" s="315"/>
      <c r="I696" s="315"/>
      <c r="J696" s="315"/>
      <c r="K696" s="315"/>
      <c r="L696" s="315"/>
      <c r="M696" s="315"/>
      <c r="N696" s="315"/>
      <c r="O696" s="315"/>
      <c r="P696" s="315"/>
      <c r="Q696" s="315"/>
      <c r="R696" s="315"/>
      <c r="S696" s="315"/>
      <c r="T696" s="315"/>
      <c r="U696" s="315"/>
      <c r="V696" s="315"/>
      <c r="W696" s="315"/>
      <c r="X696" s="315"/>
      <c r="Y696" s="315"/>
      <c r="Z696" s="315"/>
    </row>
    <row r="697" spans="1:26" ht="14.25" customHeight="1">
      <c r="A697" s="315"/>
      <c r="B697" s="315"/>
      <c r="C697" s="315"/>
      <c r="D697" s="315"/>
      <c r="E697" s="315"/>
      <c r="F697" s="315"/>
      <c r="G697" s="315"/>
      <c r="H697" s="315"/>
      <c r="I697" s="315"/>
      <c r="J697" s="315"/>
      <c r="K697" s="315"/>
      <c r="L697" s="315"/>
      <c r="M697" s="315"/>
      <c r="N697" s="315"/>
      <c r="O697" s="315"/>
      <c r="P697" s="315"/>
      <c r="Q697" s="315"/>
      <c r="R697" s="315"/>
      <c r="S697" s="315"/>
      <c r="T697" s="315"/>
      <c r="U697" s="315"/>
      <c r="V697" s="315"/>
      <c r="W697" s="315"/>
      <c r="X697" s="315"/>
      <c r="Y697" s="315"/>
      <c r="Z697" s="315"/>
    </row>
    <row r="698" spans="1:26" ht="14.25" customHeight="1">
      <c r="A698" s="315"/>
      <c r="B698" s="315"/>
      <c r="C698" s="315"/>
      <c r="D698" s="315"/>
      <c r="E698" s="315"/>
      <c r="F698" s="315"/>
      <c r="G698" s="315"/>
      <c r="H698" s="315"/>
      <c r="I698" s="315"/>
      <c r="J698" s="315"/>
      <c r="K698" s="315"/>
      <c r="L698" s="315"/>
      <c r="M698" s="315"/>
      <c r="N698" s="315"/>
      <c r="O698" s="315"/>
      <c r="P698" s="315"/>
      <c r="Q698" s="315"/>
      <c r="R698" s="315"/>
      <c r="S698" s="315"/>
      <c r="T698" s="315"/>
      <c r="U698" s="315"/>
      <c r="V698" s="315"/>
      <c r="W698" s="315"/>
      <c r="X698" s="315"/>
      <c r="Y698" s="315"/>
      <c r="Z698" s="315"/>
    </row>
    <row r="699" spans="1:26" ht="14.25" customHeight="1">
      <c r="A699" s="315"/>
      <c r="B699" s="315"/>
      <c r="C699" s="315"/>
      <c r="D699" s="315"/>
      <c r="E699" s="315"/>
      <c r="F699" s="315"/>
      <c r="G699" s="315"/>
      <c r="H699" s="315"/>
      <c r="I699" s="315"/>
      <c r="J699" s="315"/>
      <c r="K699" s="315"/>
      <c r="L699" s="315"/>
      <c r="M699" s="315"/>
      <c r="N699" s="315"/>
      <c r="O699" s="315"/>
      <c r="P699" s="315"/>
      <c r="Q699" s="315"/>
      <c r="R699" s="315"/>
      <c r="S699" s="315"/>
      <c r="T699" s="315"/>
      <c r="U699" s="315"/>
      <c r="V699" s="315"/>
      <c r="W699" s="315"/>
      <c r="X699" s="315"/>
      <c r="Y699" s="315"/>
      <c r="Z699" s="315"/>
    </row>
    <row r="700" spans="1:26" ht="14.25" customHeight="1">
      <c r="A700" s="315"/>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row>
    <row r="701" spans="1:26" ht="14.25" customHeight="1">
      <c r="A701" s="315"/>
      <c r="B701" s="315"/>
      <c r="C701" s="315"/>
      <c r="D701" s="315"/>
      <c r="E701" s="315"/>
      <c r="F701" s="315"/>
      <c r="G701" s="315"/>
      <c r="H701" s="315"/>
      <c r="I701" s="315"/>
      <c r="J701" s="315"/>
      <c r="K701" s="315"/>
      <c r="L701" s="315"/>
      <c r="M701" s="315"/>
      <c r="N701" s="315"/>
      <c r="O701" s="315"/>
      <c r="P701" s="315"/>
      <c r="Q701" s="315"/>
      <c r="R701" s="315"/>
      <c r="S701" s="315"/>
      <c r="T701" s="315"/>
      <c r="U701" s="315"/>
      <c r="V701" s="315"/>
      <c r="W701" s="315"/>
      <c r="X701" s="315"/>
      <c r="Y701" s="315"/>
      <c r="Z701" s="315"/>
    </row>
    <row r="702" spans="1:26" ht="14.25" customHeight="1">
      <c r="A702" s="315"/>
      <c r="B702" s="315"/>
      <c r="C702" s="315"/>
      <c r="D702" s="315"/>
      <c r="E702" s="315"/>
      <c r="F702" s="315"/>
      <c r="G702" s="315"/>
      <c r="H702" s="315"/>
      <c r="I702" s="315"/>
      <c r="J702" s="315"/>
      <c r="K702" s="315"/>
      <c r="L702" s="315"/>
      <c r="M702" s="315"/>
      <c r="N702" s="315"/>
      <c r="O702" s="315"/>
      <c r="P702" s="315"/>
      <c r="Q702" s="315"/>
      <c r="R702" s="315"/>
      <c r="S702" s="315"/>
      <c r="T702" s="315"/>
      <c r="U702" s="315"/>
      <c r="V702" s="315"/>
      <c r="W702" s="315"/>
      <c r="X702" s="315"/>
      <c r="Y702" s="315"/>
      <c r="Z702" s="315"/>
    </row>
    <row r="703" spans="1:26" ht="14.25" customHeight="1">
      <c r="A703" s="315"/>
      <c r="B703" s="315"/>
      <c r="C703" s="315"/>
      <c r="D703" s="315"/>
      <c r="E703" s="315"/>
      <c r="F703" s="315"/>
      <c r="G703" s="315"/>
      <c r="H703" s="315"/>
      <c r="I703" s="315"/>
      <c r="J703" s="315"/>
      <c r="K703" s="315"/>
      <c r="L703" s="315"/>
      <c r="M703" s="315"/>
      <c r="N703" s="315"/>
      <c r="O703" s="315"/>
      <c r="P703" s="315"/>
      <c r="Q703" s="315"/>
      <c r="R703" s="315"/>
      <c r="S703" s="315"/>
      <c r="T703" s="315"/>
      <c r="U703" s="315"/>
      <c r="V703" s="315"/>
      <c r="W703" s="315"/>
      <c r="X703" s="315"/>
      <c r="Y703" s="315"/>
      <c r="Z703" s="315"/>
    </row>
    <row r="704" spans="1:26" ht="14.25" customHeight="1">
      <c r="A704" s="315"/>
      <c r="B704" s="315"/>
      <c r="C704" s="315"/>
      <c r="D704" s="315"/>
      <c r="E704" s="315"/>
      <c r="F704" s="315"/>
      <c r="G704" s="315"/>
      <c r="H704" s="315"/>
      <c r="I704" s="315"/>
      <c r="J704" s="315"/>
      <c r="K704" s="315"/>
      <c r="L704" s="315"/>
      <c r="M704" s="315"/>
      <c r="N704" s="315"/>
      <c r="O704" s="315"/>
      <c r="P704" s="315"/>
      <c r="Q704" s="315"/>
      <c r="R704" s="315"/>
      <c r="S704" s="315"/>
      <c r="T704" s="315"/>
      <c r="U704" s="315"/>
      <c r="V704" s="315"/>
      <c r="W704" s="315"/>
      <c r="X704" s="315"/>
      <c r="Y704" s="315"/>
      <c r="Z704" s="315"/>
    </row>
    <row r="705" spans="1:26" ht="14.25" customHeight="1">
      <c r="A705" s="315"/>
      <c r="B705" s="315"/>
      <c r="C705" s="315"/>
      <c r="D705" s="315"/>
      <c r="E705" s="315"/>
      <c r="F705" s="315"/>
      <c r="G705" s="315"/>
      <c r="H705" s="315"/>
      <c r="I705" s="315"/>
      <c r="J705" s="315"/>
      <c r="K705" s="315"/>
      <c r="L705" s="315"/>
      <c r="M705" s="315"/>
      <c r="N705" s="315"/>
      <c r="O705" s="315"/>
      <c r="P705" s="315"/>
      <c r="Q705" s="315"/>
      <c r="R705" s="315"/>
      <c r="S705" s="315"/>
      <c r="T705" s="315"/>
      <c r="U705" s="315"/>
      <c r="V705" s="315"/>
      <c r="W705" s="315"/>
      <c r="X705" s="315"/>
      <c r="Y705" s="315"/>
      <c r="Z705" s="315"/>
    </row>
    <row r="706" spans="1:26" ht="14.25" customHeight="1">
      <c r="A706" s="315"/>
      <c r="B706" s="315"/>
      <c r="C706" s="315"/>
      <c r="D706" s="315"/>
      <c r="E706" s="315"/>
      <c r="F706" s="315"/>
      <c r="G706" s="315"/>
      <c r="H706" s="315"/>
      <c r="I706" s="315"/>
      <c r="J706" s="315"/>
      <c r="K706" s="315"/>
      <c r="L706" s="315"/>
      <c r="M706" s="315"/>
      <c r="N706" s="315"/>
      <c r="O706" s="315"/>
      <c r="P706" s="315"/>
      <c r="Q706" s="315"/>
      <c r="R706" s="315"/>
      <c r="S706" s="315"/>
      <c r="T706" s="315"/>
      <c r="U706" s="315"/>
      <c r="V706" s="315"/>
      <c r="W706" s="315"/>
      <c r="X706" s="315"/>
      <c r="Y706" s="315"/>
      <c r="Z706" s="315"/>
    </row>
    <row r="707" spans="1:26" ht="14.25" customHeight="1">
      <c r="A707" s="315"/>
      <c r="B707" s="315"/>
      <c r="C707" s="315"/>
      <c r="D707" s="315"/>
      <c r="E707" s="315"/>
      <c r="F707" s="315"/>
      <c r="G707" s="315"/>
      <c r="H707" s="315"/>
      <c r="I707" s="315"/>
      <c r="J707" s="315"/>
      <c r="K707" s="315"/>
      <c r="L707" s="315"/>
      <c r="M707" s="315"/>
      <c r="N707" s="315"/>
      <c r="O707" s="315"/>
      <c r="P707" s="315"/>
      <c r="Q707" s="315"/>
      <c r="R707" s="315"/>
      <c r="S707" s="315"/>
      <c r="T707" s="315"/>
      <c r="U707" s="315"/>
      <c r="V707" s="315"/>
      <c r="W707" s="315"/>
      <c r="X707" s="315"/>
      <c r="Y707" s="315"/>
      <c r="Z707" s="315"/>
    </row>
    <row r="708" spans="1:26" ht="14.25" customHeight="1">
      <c r="A708" s="315"/>
      <c r="B708" s="315"/>
      <c r="C708" s="315"/>
      <c r="D708" s="315"/>
      <c r="E708" s="315"/>
      <c r="F708" s="315"/>
      <c r="G708" s="315"/>
      <c r="H708" s="315"/>
      <c r="I708" s="315"/>
      <c r="J708" s="315"/>
      <c r="K708" s="315"/>
      <c r="L708" s="315"/>
      <c r="M708" s="315"/>
      <c r="N708" s="315"/>
      <c r="O708" s="315"/>
      <c r="P708" s="315"/>
      <c r="Q708" s="315"/>
      <c r="R708" s="315"/>
      <c r="S708" s="315"/>
      <c r="T708" s="315"/>
      <c r="U708" s="315"/>
      <c r="V708" s="315"/>
      <c r="W708" s="315"/>
      <c r="X708" s="315"/>
      <c r="Y708" s="315"/>
      <c r="Z708" s="315"/>
    </row>
    <row r="709" spans="1:26" ht="14.25" customHeight="1">
      <c r="A709" s="315"/>
      <c r="B709" s="315"/>
      <c r="C709" s="315"/>
      <c r="D709" s="315"/>
      <c r="E709" s="315"/>
      <c r="F709" s="315"/>
      <c r="G709" s="315"/>
      <c r="H709" s="315"/>
      <c r="I709" s="315"/>
      <c r="J709" s="315"/>
      <c r="K709" s="315"/>
      <c r="L709" s="315"/>
      <c r="M709" s="315"/>
      <c r="N709" s="315"/>
      <c r="O709" s="315"/>
      <c r="P709" s="315"/>
      <c r="Q709" s="315"/>
      <c r="R709" s="315"/>
      <c r="S709" s="315"/>
      <c r="T709" s="315"/>
      <c r="U709" s="315"/>
      <c r="V709" s="315"/>
      <c r="W709" s="315"/>
      <c r="X709" s="315"/>
      <c r="Y709" s="315"/>
      <c r="Z709" s="315"/>
    </row>
    <row r="710" spans="1:26" ht="14.25" customHeight="1">
      <c r="A710" s="315"/>
      <c r="B710" s="315"/>
      <c r="C710" s="315"/>
      <c r="D710" s="315"/>
      <c r="E710" s="315"/>
      <c r="F710" s="315"/>
      <c r="G710" s="315"/>
      <c r="H710" s="315"/>
      <c r="I710" s="315"/>
      <c r="J710" s="315"/>
      <c r="K710" s="315"/>
      <c r="L710" s="315"/>
      <c r="M710" s="315"/>
      <c r="N710" s="315"/>
      <c r="O710" s="315"/>
      <c r="P710" s="315"/>
      <c r="Q710" s="315"/>
      <c r="R710" s="315"/>
      <c r="S710" s="315"/>
      <c r="T710" s="315"/>
      <c r="U710" s="315"/>
      <c r="V710" s="315"/>
      <c r="W710" s="315"/>
      <c r="X710" s="315"/>
      <c r="Y710" s="315"/>
      <c r="Z710" s="315"/>
    </row>
    <row r="711" spans="1:26" ht="14.25" customHeight="1">
      <c r="A711" s="315"/>
      <c r="B711" s="315"/>
      <c r="C711" s="315"/>
      <c r="D711" s="315"/>
      <c r="E711" s="315"/>
      <c r="F711" s="315"/>
      <c r="G711" s="315"/>
      <c r="H711" s="315"/>
      <c r="I711" s="315"/>
      <c r="J711" s="315"/>
      <c r="K711" s="315"/>
      <c r="L711" s="315"/>
      <c r="M711" s="315"/>
      <c r="N711" s="315"/>
      <c r="O711" s="315"/>
      <c r="P711" s="315"/>
      <c r="Q711" s="315"/>
      <c r="R711" s="315"/>
      <c r="S711" s="315"/>
      <c r="T711" s="315"/>
      <c r="U711" s="315"/>
      <c r="V711" s="315"/>
      <c r="W711" s="315"/>
      <c r="X711" s="315"/>
      <c r="Y711" s="315"/>
      <c r="Z711" s="315"/>
    </row>
    <row r="712" spans="1:26" ht="14.25" customHeight="1">
      <c r="A712" s="315"/>
      <c r="B712" s="315"/>
      <c r="C712" s="315"/>
      <c r="D712" s="315"/>
      <c r="E712" s="315"/>
      <c r="F712" s="315"/>
      <c r="G712" s="315"/>
      <c r="H712" s="315"/>
      <c r="I712" s="315"/>
      <c r="J712" s="315"/>
      <c r="K712" s="315"/>
      <c r="L712" s="315"/>
      <c r="M712" s="315"/>
      <c r="N712" s="315"/>
      <c r="O712" s="315"/>
      <c r="P712" s="315"/>
      <c r="Q712" s="315"/>
      <c r="R712" s="315"/>
      <c r="S712" s="315"/>
      <c r="T712" s="315"/>
      <c r="U712" s="315"/>
      <c r="V712" s="315"/>
      <c r="W712" s="315"/>
      <c r="X712" s="315"/>
      <c r="Y712" s="315"/>
      <c r="Z712" s="315"/>
    </row>
    <row r="713" spans="1:26" ht="14.25" customHeight="1">
      <c r="A713" s="315"/>
      <c r="B713" s="315"/>
      <c r="C713" s="315"/>
      <c r="D713" s="315"/>
      <c r="E713" s="315"/>
      <c r="F713" s="315"/>
      <c r="G713" s="315"/>
      <c r="H713" s="315"/>
      <c r="I713" s="315"/>
      <c r="J713" s="315"/>
      <c r="K713" s="315"/>
      <c r="L713" s="315"/>
      <c r="M713" s="315"/>
      <c r="N713" s="315"/>
      <c r="O713" s="315"/>
      <c r="P713" s="315"/>
      <c r="Q713" s="315"/>
      <c r="R713" s="315"/>
      <c r="S713" s="315"/>
      <c r="T713" s="315"/>
      <c r="U713" s="315"/>
      <c r="V713" s="315"/>
      <c r="W713" s="315"/>
      <c r="X713" s="315"/>
      <c r="Y713" s="315"/>
      <c r="Z713" s="315"/>
    </row>
    <row r="714" spans="1:26" ht="14.25" customHeight="1">
      <c r="A714" s="315"/>
      <c r="B714" s="315"/>
      <c r="C714" s="315"/>
      <c r="D714" s="315"/>
      <c r="E714" s="315"/>
      <c r="F714" s="315"/>
      <c r="G714" s="315"/>
      <c r="H714" s="315"/>
      <c r="I714" s="315"/>
      <c r="J714" s="315"/>
      <c r="K714" s="315"/>
      <c r="L714" s="315"/>
      <c r="M714" s="315"/>
      <c r="N714" s="315"/>
      <c r="O714" s="315"/>
      <c r="P714" s="315"/>
      <c r="Q714" s="315"/>
      <c r="R714" s="315"/>
      <c r="S714" s="315"/>
      <c r="T714" s="315"/>
      <c r="U714" s="315"/>
      <c r="V714" s="315"/>
      <c r="W714" s="315"/>
      <c r="X714" s="315"/>
      <c r="Y714" s="315"/>
      <c r="Z714" s="315"/>
    </row>
    <row r="715" spans="1:26" ht="14.25" customHeight="1">
      <c r="A715" s="315"/>
      <c r="B715" s="315"/>
      <c r="C715" s="315"/>
      <c r="D715" s="315"/>
      <c r="E715" s="315"/>
      <c r="F715" s="315"/>
      <c r="G715" s="315"/>
      <c r="H715" s="315"/>
      <c r="I715" s="315"/>
      <c r="J715" s="315"/>
      <c r="K715" s="315"/>
      <c r="L715" s="315"/>
      <c r="M715" s="315"/>
      <c r="N715" s="315"/>
      <c r="O715" s="315"/>
      <c r="P715" s="315"/>
      <c r="Q715" s="315"/>
      <c r="R715" s="315"/>
      <c r="S715" s="315"/>
      <c r="T715" s="315"/>
      <c r="U715" s="315"/>
      <c r="V715" s="315"/>
      <c r="W715" s="315"/>
      <c r="X715" s="315"/>
      <c r="Y715" s="315"/>
      <c r="Z715" s="315"/>
    </row>
    <row r="716" spans="1:26" ht="14.25" customHeight="1">
      <c r="A716" s="315"/>
      <c r="B716" s="315"/>
      <c r="C716" s="315"/>
      <c r="D716" s="315"/>
      <c r="E716" s="315"/>
      <c r="F716" s="315"/>
      <c r="G716" s="315"/>
      <c r="H716" s="315"/>
      <c r="I716" s="315"/>
      <c r="J716" s="315"/>
      <c r="K716" s="315"/>
      <c r="L716" s="315"/>
      <c r="M716" s="315"/>
      <c r="N716" s="315"/>
      <c r="O716" s="315"/>
      <c r="P716" s="315"/>
      <c r="Q716" s="315"/>
      <c r="R716" s="315"/>
      <c r="S716" s="315"/>
      <c r="T716" s="315"/>
      <c r="U716" s="315"/>
      <c r="V716" s="315"/>
      <c r="W716" s="315"/>
      <c r="X716" s="315"/>
      <c r="Y716" s="315"/>
      <c r="Z716" s="315"/>
    </row>
    <row r="717" spans="1:26" ht="14.25" customHeight="1">
      <c r="A717" s="315"/>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5"/>
      <c r="Z717" s="315"/>
    </row>
    <row r="718" spans="1:26" ht="14.25" customHeight="1">
      <c r="A718" s="315"/>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row>
    <row r="719" spans="1:26" ht="14.25" customHeight="1">
      <c r="A719" s="315"/>
      <c r="B719" s="315"/>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5"/>
      <c r="Z719" s="315"/>
    </row>
    <row r="720" spans="1:26" ht="14.25" customHeight="1">
      <c r="A720" s="315"/>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5"/>
      <c r="Z720" s="315"/>
    </row>
    <row r="721" spans="1:26" ht="14.25" customHeight="1">
      <c r="A721" s="315"/>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5"/>
      <c r="Z721" s="315"/>
    </row>
    <row r="722" spans="1:26" ht="14.25" customHeight="1">
      <c r="A722" s="315"/>
      <c r="B722" s="315"/>
      <c r="C722" s="315"/>
      <c r="D722" s="315"/>
      <c r="E722" s="315"/>
      <c r="F722" s="315"/>
      <c r="G722" s="315"/>
      <c r="H722" s="315"/>
      <c r="I722" s="315"/>
      <c r="J722" s="315"/>
      <c r="K722" s="315"/>
      <c r="L722" s="315"/>
      <c r="M722" s="315"/>
      <c r="N722" s="315"/>
      <c r="O722" s="315"/>
      <c r="P722" s="315"/>
      <c r="Q722" s="315"/>
      <c r="R722" s="315"/>
      <c r="S722" s="315"/>
      <c r="T722" s="315"/>
      <c r="U722" s="315"/>
      <c r="V722" s="315"/>
      <c r="W722" s="315"/>
      <c r="X722" s="315"/>
      <c r="Y722" s="315"/>
      <c r="Z722" s="315"/>
    </row>
    <row r="723" spans="1:26" ht="14.25" customHeight="1">
      <c r="A723" s="315"/>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5"/>
      <c r="Z723" s="315"/>
    </row>
    <row r="724" spans="1:26" ht="14.25" customHeight="1">
      <c r="A724" s="315"/>
      <c r="B724" s="315"/>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5"/>
      <c r="Z724" s="315"/>
    </row>
    <row r="725" spans="1:26" ht="14.25" customHeight="1">
      <c r="A725" s="315"/>
      <c r="B725" s="315"/>
      <c r="C725" s="315"/>
      <c r="D725" s="315"/>
      <c r="E725" s="315"/>
      <c r="F725" s="315"/>
      <c r="G725" s="315"/>
      <c r="H725" s="315"/>
      <c r="I725" s="315"/>
      <c r="J725" s="315"/>
      <c r="K725" s="315"/>
      <c r="L725" s="315"/>
      <c r="M725" s="315"/>
      <c r="N725" s="315"/>
      <c r="O725" s="315"/>
      <c r="P725" s="315"/>
      <c r="Q725" s="315"/>
      <c r="R725" s="315"/>
      <c r="S725" s="315"/>
      <c r="T725" s="315"/>
      <c r="U725" s="315"/>
      <c r="V725" s="315"/>
      <c r="W725" s="315"/>
      <c r="X725" s="315"/>
      <c r="Y725" s="315"/>
      <c r="Z725" s="315"/>
    </row>
    <row r="726" spans="1:26" ht="14.25" customHeight="1">
      <c r="A726" s="315"/>
      <c r="B726" s="315"/>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315"/>
      <c r="Z726" s="315"/>
    </row>
    <row r="727" spans="1:26" ht="14.25" customHeight="1">
      <c r="A727" s="315"/>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row>
    <row r="728" spans="1:26" ht="14.25" customHeight="1">
      <c r="A728" s="315"/>
      <c r="B728" s="315"/>
      <c r="C728" s="315"/>
      <c r="D728" s="315"/>
      <c r="E728" s="315"/>
      <c r="F728" s="315"/>
      <c r="G728" s="315"/>
      <c r="H728" s="315"/>
      <c r="I728" s="315"/>
      <c r="J728" s="315"/>
      <c r="K728" s="315"/>
      <c r="L728" s="315"/>
      <c r="M728" s="315"/>
      <c r="N728" s="315"/>
      <c r="O728" s="315"/>
      <c r="P728" s="315"/>
      <c r="Q728" s="315"/>
      <c r="R728" s="315"/>
      <c r="S728" s="315"/>
      <c r="T728" s="315"/>
      <c r="U728" s="315"/>
      <c r="V728" s="315"/>
      <c r="W728" s="315"/>
      <c r="X728" s="315"/>
      <c r="Y728" s="315"/>
      <c r="Z728" s="315"/>
    </row>
    <row r="729" spans="1:26" ht="14.25" customHeight="1">
      <c r="A729" s="315"/>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row>
    <row r="730" spans="1:26" ht="14.25" customHeight="1">
      <c r="A730" s="315"/>
      <c r="B730" s="315"/>
      <c r="C730" s="315"/>
      <c r="D730" s="315"/>
      <c r="E730" s="315"/>
      <c r="F730" s="315"/>
      <c r="G730" s="315"/>
      <c r="H730" s="315"/>
      <c r="I730" s="315"/>
      <c r="J730" s="315"/>
      <c r="K730" s="315"/>
      <c r="L730" s="315"/>
      <c r="M730" s="315"/>
      <c r="N730" s="315"/>
      <c r="O730" s="315"/>
      <c r="P730" s="315"/>
      <c r="Q730" s="315"/>
      <c r="R730" s="315"/>
      <c r="S730" s="315"/>
      <c r="T730" s="315"/>
      <c r="U730" s="315"/>
      <c r="V730" s="315"/>
      <c r="W730" s="315"/>
      <c r="X730" s="315"/>
      <c r="Y730" s="315"/>
      <c r="Z730" s="315"/>
    </row>
    <row r="731" spans="1:26" ht="14.25" customHeight="1">
      <c r="A731" s="315"/>
      <c r="B731" s="315"/>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row>
    <row r="732" spans="1:26" ht="14.25" customHeight="1">
      <c r="A732" s="315"/>
      <c r="B732" s="315"/>
      <c r="C732" s="315"/>
      <c r="D732" s="315"/>
      <c r="E732" s="315"/>
      <c r="F732" s="315"/>
      <c r="G732" s="315"/>
      <c r="H732" s="315"/>
      <c r="I732" s="315"/>
      <c r="J732" s="315"/>
      <c r="K732" s="315"/>
      <c r="L732" s="315"/>
      <c r="M732" s="315"/>
      <c r="N732" s="315"/>
      <c r="O732" s="315"/>
      <c r="P732" s="315"/>
      <c r="Q732" s="315"/>
      <c r="R732" s="315"/>
      <c r="S732" s="315"/>
      <c r="T732" s="315"/>
      <c r="U732" s="315"/>
      <c r="V732" s="315"/>
      <c r="W732" s="315"/>
      <c r="X732" s="315"/>
      <c r="Y732" s="315"/>
      <c r="Z732" s="315"/>
    </row>
    <row r="733" spans="1:26" ht="14.25" customHeight="1">
      <c r="A733" s="315"/>
      <c r="B733" s="315"/>
      <c r="C733" s="315"/>
      <c r="D733" s="315"/>
      <c r="E733" s="315"/>
      <c r="F733" s="315"/>
      <c r="G733" s="315"/>
      <c r="H733" s="315"/>
      <c r="I733" s="315"/>
      <c r="J733" s="315"/>
      <c r="K733" s="315"/>
      <c r="L733" s="315"/>
      <c r="M733" s="315"/>
      <c r="N733" s="315"/>
      <c r="O733" s="315"/>
      <c r="P733" s="315"/>
      <c r="Q733" s="315"/>
      <c r="R733" s="315"/>
      <c r="S733" s="315"/>
      <c r="T733" s="315"/>
      <c r="U733" s="315"/>
      <c r="V733" s="315"/>
      <c r="W733" s="315"/>
      <c r="X733" s="315"/>
      <c r="Y733" s="315"/>
      <c r="Z733" s="315"/>
    </row>
    <row r="734" spans="1:26" ht="14.25" customHeight="1">
      <c r="A734" s="315"/>
      <c r="B734" s="315"/>
      <c r="C734" s="315"/>
      <c r="D734" s="315"/>
      <c r="E734" s="315"/>
      <c r="F734" s="315"/>
      <c r="G734" s="315"/>
      <c r="H734" s="315"/>
      <c r="I734" s="315"/>
      <c r="J734" s="315"/>
      <c r="K734" s="315"/>
      <c r="L734" s="315"/>
      <c r="M734" s="315"/>
      <c r="N734" s="315"/>
      <c r="O734" s="315"/>
      <c r="P734" s="315"/>
      <c r="Q734" s="315"/>
      <c r="R734" s="315"/>
      <c r="S734" s="315"/>
      <c r="T734" s="315"/>
      <c r="U734" s="315"/>
      <c r="V734" s="315"/>
      <c r="W734" s="315"/>
      <c r="X734" s="315"/>
      <c r="Y734" s="315"/>
      <c r="Z734" s="315"/>
    </row>
    <row r="735" spans="1:26" ht="14.25" customHeight="1">
      <c r="A735" s="315"/>
      <c r="B735" s="315"/>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315"/>
      <c r="Z735" s="315"/>
    </row>
    <row r="736" spans="1:26" ht="14.25" customHeight="1">
      <c r="A736" s="315"/>
      <c r="B736" s="315"/>
      <c r="C736" s="315"/>
      <c r="D736" s="315"/>
      <c r="E736" s="315"/>
      <c r="F736" s="315"/>
      <c r="G736" s="315"/>
      <c r="H736" s="315"/>
      <c r="I736" s="315"/>
      <c r="J736" s="315"/>
      <c r="K736" s="315"/>
      <c r="L736" s="315"/>
      <c r="M736" s="315"/>
      <c r="N736" s="315"/>
      <c r="O736" s="315"/>
      <c r="P736" s="315"/>
      <c r="Q736" s="315"/>
      <c r="R736" s="315"/>
      <c r="S736" s="315"/>
      <c r="T736" s="315"/>
      <c r="U736" s="315"/>
      <c r="V736" s="315"/>
      <c r="W736" s="315"/>
      <c r="X736" s="315"/>
      <c r="Y736" s="315"/>
      <c r="Z736" s="315"/>
    </row>
    <row r="737" spans="1:26" ht="14.25" customHeight="1">
      <c r="A737" s="315"/>
      <c r="B737" s="315"/>
      <c r="C737" s="315"/>
      <c r="D737" s="315"/>
      <c r="E737" s="315"/>
      <c r="F737" s="315"/>
      <c r="G737" s="315"/>
      <c r="H737" s="315"/>
      <c r="I737" s="315"/>
      <c r="J737" s="315"/>
      <c r="K737" s="315"/>
      <c r="L737" s="315"/>
      <c r="M737" s="315"/>
      <c r="N737" s="315"/>
      <c r="O737" s="315"/>
      <c r="P737" s="315"/>
      <c r="Q737" s="315"/>
      <c r="R737" s="315"/>
      <c r="S737" s="315"/>
      <c r="T737" s="315"/>
      <c r="U737" s="315"/>
      <c r="V737" s="315"/>
      <c r="W737" s="315"/>
      <c r="X737" s="315"/>
      <c r="Y737" s="315"/>
      <c r="Z737" s="315"/>
    </row>
    <row r="738" spans="1:26" ht="14.25" customHeight="1">
      <c r="A738" s="315"/>
      <c r="B738" s="315"/>
      <c r="C738" s="315"/>
      <c r="D738" s="315"/>
      <c r="E738" s="315"/>
      <c r="F738" s="315"/>
      <c r="G738" s="315"/>
      <c r="H738" s="315"/>
      <c r="I738" s="315"/>
      <c r="J738" s="315"/>
      <c r="K738" s="315"/>
      <c r="L738" s="315"/>
      <c r="M738" s="315"/>
      <c r="N738" s="315"/>
      <c r="O738" s="315"/>
      <c r="P738" s="315"/>
      <c r="Q738" s="315"/>
      <c r="R738" s="315"/>
      <c r="S738" s="315"/>
      <c r="T738" s="315"/>
      <c r="U738" s="315"/>
      <c r="V738" s="315"/>
      <c r="W738" s="315"/>
      <c r="X738" s="315"/>
      <c r="Y738" s="315"/>
      <c r="Z738" s="315"/>
    </row>
    <row r="739" spans="1:26" ht="14.25" customHeight="1">
      <c r="A739" s="315"/>
      <c r="B739" s="315"/>
      <c r="C739" s="315"/>
      <c r="D739" s="315"/>
      <c r="E739" s="315"/>
      <c r="F739" s="315"/>
      <c r="G739" s="315"/>
      <c r="H739" s="315"/>
      <c r="I739" s="315"/>
      <c r="J739" s="315"/>
      <c r="K739" s="315"/>
      <c r="L739" s="315"/>
      <c r="M739" s="315"/>
      <c r="N739" s="315"/>
      <c r="O739" s="315"/>
      <c r="P739" s="315"/>
      <c r="Q739" s="315"/>
      <c r="R739" s="315"/>
      <c r="S739" s="315"/>
      <c r="T739" s="315"/>
      <c r="U739" s="315"/>
      <c r="V739" s="315"/>
      <c r="W739" s="315"/>
      <c r="X739" s="315"/>
      <c r="Y739" s="315"/>
      <c r="Z739" s="315"/>
    </row>
    <row r="740" spans="1:26" ht="14.25" customHeight="1">
      <c r="A740" s="315"/>
      <c r="B740" s="315"/>
      <c r="C740" s="315"/>
      <c r="D740" s="315"/>
      <c r="E740" s="315"/>
      <c r="F740" s="315"/>
      <c r="G740" s="315"/>
      <c r="H740" s="315"/>
      <c r="I740" s="315"/>
      <c r="J740" s="315"/>
      <c r="K740" s="315"/>
      <c r="L740" s="315"/>
      <c r="M740" s="315"/>
      <c r="N740" s="315"/>
      <c r="O740" s="315"/>
      <c r="P740" s="315"/>
      <c r="Q740" s="315"/>
      <c r="R740" s="315"/>
      <c r="S740" s="315"/>
      <c r="T740" s="315"/>
      <c r="U740" s="315"/>
      <c r="V740" s="315"/>
      <c r="W740" s="315"/>
      <c r="X740" s="315"/>
      <c r="Y740" s="315"/>
      <c r="Z740" s="315"/>
    </row>
    <row r="741" spans="1:26" ht="14.25" customHeight="1">
      <c r="A741" s="315"/>
      <c r="B741" s="315"/>
      <c r="C741" s="315"/>
      <c r="D741" s="315"/>
      <c r="E741" s="315"/>
      <c r="F741" s="315"/>
      <c r="G741" s="315"/>
      <c r="H741" s="315"/>
      <c r="I741" s="315"/>
      <c r="J741" s="315"/>
      <c r="K741" s="315"/>
      <c r="L741" s="315"/>
      <c r="M741" s="315"/>
      <c r="N741" s="315"/>
      <c r="O741" s="315"/>
      <c r="P741" s="315"/>
      <c r="Q741" s="315"/>
      <c r="R741" s="315"/>
      <c r="S741" s="315"/>
      <c r="T741" s="315"/>
      <c r="U741" s="315"/>
      <c r="V741" s="315"/>
      <c r="W741" s="315"/>
      <c r="X741" s="315"/>
      <c r="Y741" s="315"/>
      <c r="Z741" s="315"/>
    </row>
    <row r="742" spans="1:26" ht="14.25" customHeight="1">
      <c r="A742" s="315"/>
      <c r="B742" s="315"/>
      <c r="C742" s="315"/>
      <c r="D742" s="315"/>
      <c r="E742" s="315"/>
      <c r="F742" s="315"/>
      <c r="G742" s="315"/>
      <c r="H742" s="315"/>
      <c r="I742" s="315"/>
      <c r="J742" s="315"/>
      <c r="K742" s="315"/>
      <c r="L742" s="315"/>
      <c r="M742" s="315"/>
      <c r="N742" s="315"/>
      <c r="O742" s="315"/>
      <c r="P742" s="315"/>
      <c r="Q742" s="315"/>
      <c r="R742" s="315"/>
      <c r="S742" s="315"/>
      <c r="T742" s="315"/>
      <c r="U742" s="315"/>
      <c r="V742" s="315"/>
      <c r="W742" s="315"/>
      <c r="X742" s="315"/>
      <c r="Y742" s="315"/>
      <c r="Z742" s="315"/>
    </row>
    <row r="743" spans="1:26" ht="14.25" customHeight="1">
      <c r="A743" s="315"/>
      <c r="B743" s="315"/>
      <c r="C743" s="315"/>
      <c r="D743" s="315"/>
      <c r="E743" s="315"/>
      <c r="F743" s="315"/>
      <c r="G743" s="315"/>
      <c r="H743" s="315"/>
      <c r="I743" s="315"/>
      <c r="J743" s="315"/>
      <c r="K743" s="315"/>
      <c r="L743" s="315"/>
      <c r="M743" s="315"/>
      <c r="N743" s="315"/>
      <c r="O743" s="315"/>
      <c r="P743" s="315"/>
      <c r="Q743" s="315"/>
      <c r="R743" s="315"/>
      <c r="S743" s="315"/>
      <c r="T743" s="315"/>
      <c r="U743" s="315"/>
      <c r="V743" s="315"/>
      <c r="W743" s="315"/>
      <c r="X743" s="315"/>
      <c r="Y743" s="315"/>
      <c r="Z743" s="315"/>
    </row>
    <row r="744" spans="1:26" ht="14.25" customHeight="1">
      <c r="A744" s="315"/>
      <c r="B744" s="315"/>
      <c r="C744" s="315"/>
      <c r="D744" s="315"/>
      <c r="E744" s="315"/>
      <c r="F744" s="315"/>
      <c r="G744" s="315"/>
      <c r="H744" s="315"/>
      <c r="I744" s="315"/>
      <c r="J744" s="315"/>
      <c r="K744" s="315"/>
      <c r="L744" s="315"/>
      <c r="M744" s="315"/>
      <c r="N744" s="315"/>
      <c r="O744" s="315"/>
      <c r="P744" s="315"/>
      <c r="Q744" s="315"/>
      <c r="R744" s="315"/>
      <c r="S744" s="315"/>
      <c r="T744" s="315"/>
      <c r="U744" s="315"/>
      <c r="V744" s="315"/>
      <c r="W744" s="315"/>
      <c r="X744" s="315"/>
      <c r="Y744" s="315"/>
      <c r="Z744" s="315"/>
    </row>
    <row r="745" spans="1:26" ht="14.25" customHeight="1">
      <c r="A745" s="315"/>
      <c r="B745" s="315"/>
      <c r="C745" s="315"/>
      <c r="D745" s="315"/>
      <c r="E745" s="315"/>
      <c r="F745" s="315"/>
      <c r="G745" s="315"/>
      <c r="H745" s="315"/>
      <c r="I745" s="315"/>
      <c r="J745" s="315"/>
      <c r="K745" s="315"/>
      <c r="L745" s="315"/>
      <c r="M745" s="315"/>
      <c r="N745" s="315"/>
      <c r="O745" s="315"/>
      <c r="P745" s="315"/>
      <c r="Q745" s="315"/>
      <c r="R745" s="315"/>
      <c r="S745" s="315"/>
      <c r="T745" s="315"/>
      <c r="U745" s="315"/>
      <c r="V745" s="315"/>
      <c r="W745" s="315"/>
      <c r="X745" s="315"/>
      <c r="Y745" s="315"/>
      <c r="Z745" s="315"/>
    </row>
    <row r="746" spans="1:26" ht="14.25" customHeight="1">
      <c r="A746" s="315"/>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row>
    <row r="747" spans="1:26" ht="14.25" customHeight="1">
      <c r="A747" s="315"/>
      <c r="B747" s="315"/>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315"/>
      <c r="Z747" s="315"/>
    </row>
    <row r="748" spans="1:26" ht="14.25" customHeight="1">
      <c r="A748" s="315"/>
      <c r="B748" s="315"/>
      <c r="C748" s="315"/>
      <c r="D748" s="315"/>
      <c r="E748" s="315"/>
      <c r="F748" s="315"/>
      <c r="G748" s="315"/>
      <c r="H748" s="315"/>
      <c r="I748" s="315"/>
      <c r="J748" s="315"/>
      <c r="K748" s="315"/>
      <c r="L748" s="315"/>
      <c r="M748" s="315"/>
      <c r="N748" s="315"/>
      <c r="O748" s="315"/>
      <c r="P748" s="315"/>
      <c r="Q748" s="315"/>
      <c r="R748" s="315"/>
      <c r="S748" s="315"/>
      <c r="T748" s="315"/>
      <c r="U748" s="315"/>
      <c r="V748" s="315"/>
      <c r="W748" s="315"/>
      <c r="X748" s="315"/>
      <c r="Y748" s="315"/>
      <c r="Z748" s="315"/>
    </row>
    <row r="749" spans="1:26" ht="14.25" customHeight="1">
      <c r="A749" s="315"/>
      <c r="B749" s="315"/>
      <c r="C749" s="315"/>
      <c r="D749" s="315"/>
      <c r="E749" s="315"/>
      <c r="F749" s="315"/>
      <c r="G749" s="315"/>
      <c r="H749" s="315"/>
      <c r="I749" s="315"/>
      <c r="J749" s="315"/>
      <c r="K749" s="315"/>
      <c r="L749" s="315"/>
      <c r="M749" s="315"/>
      <c r="N749" s="315"/>
      <c r="O749" s="315"/>
      <c r="P749" s="315"/>
      <c r="Q749" s="315"/>
      <c r="R749" s="315"/>
      <c r="S749" s="315"/>
      <c r="T749" s="315"/>
      <c r="U749" s="315"/>
      <c r="V749" s="315"/>
      <c r="W749" s="315"/>
      <c r="X749" s="315"/>
      <c r="Y749" s="315"/>
      <c r="Z749" s="315"/>
    </row>
    <row r="750" spans="1:26" ht="14.25" customHeight="1">
      <c r="A750" s="315"/>
      <c r="B750" s="315"/>
      <c r="C750" s="315"/>
      <c r="D750" s="315"/>
      <c r="E750" s="315"/>
      <c r="F750" s="315"/>
      <c r="G750" s="315"/>
      <c r="H750" s="315"/>
      <c r="I750" s="315"/>
      <c r="J750" s="315"/>
      <c r="K750" s="315"/>
      <c r="L750" s="315"/>
      <c r="M750" s="315"/>
      <c r="N750" s="315"/>
      <c r="O750" s="315"/>
      <c r="P750" s="315"/>
      <c r="Q750" s="315"/>
      <c r="R750" s="315"/>
      <c r="S750" s="315"/>
      <c r="T750" s="315"/>
      <c r="U750" s="315"/>
      <c r="V750" s="315"/>
      <c r="W750" s="315"/>
      <c r="X750" s="315"/>
      <c r="Y750" s="315"/>
      <c r="Z750" s="315"/>
    </row>
    <row r="751" spans="1:26" ht="14.25" customHeight="1">
      <c r="A751" s="315"/>
      <c r="B751" s="315"/>
      <c r="C751" s="315"/>
      <c r="D751" s="315"/>
      <c r="E751" s="315"/>
      <c r="F751" s="315"/>
      <c r="G751" s="315"/>
      <c r="H751" s="315"/>
      <c r="I751" s="315"/>
      <c r="J751" s="315"/>
      <c r="K751" s="315"/>
      <c r="L751" s="315"/>
      <c r="M751" s="315"/>
      <c r="N751" s="315"/>
      <c r="O751" s="315"/>
      <c r="P751" s="315"/>
      <c r="Q751" s="315"/>
      <c r="R751" s="315"/>
      <c r="S751" s="315"/>
      <c r="T751" s="315"/>
      <c r="U751" s="315"/>
      <c r="V751" s="315"/>
      <c r="W751" s="315"/>
      <c r="X751" s="315"/>
      <c r="Y751" s="315"/>
      <c r="Z751" s="315"/>
    </row>
    <row r="752" spans="1:26" ht="14.25" customHeight="1">
      <c r="A752" s="315"/>
      <c r="B752" s="315"/>
      <c r="C752" s="315"/>
      <c r="D752" s="315"/>
      <c r="E752" s="315"/>
      <c r="F752" s="315"/>
      <c r="G752" s="315"/>
      <c r="H752" s="315"/>
      <c r="I752" s="315"/>
      <c r="J752" s="315"/>
      <c r="K752" s="315"/>
      <c r="L752" s="315"/>
      <c r="M752" s="315"/>
      <c r="N752" s="315"/>
      <c r="O752" s="315"/>
      <c r="P752" s="315"/>
      <c r="Q752" s="315"/>
      <c r="R752" s="315"/>
      <c r="S752" s="315"/>
      <c r="T752" s="315"/>
      <c r="U752" s="315"/>
      <c r="V752" s="315"/>
      <c r="W752" s="315"/>
      <c r="X752" s="315"/>
      <c r="Y752" s="315"/>
      <c r="Z752" s="315"/>
    </row>
    <row r="753" spans="1:26" ht="14.25" customHeight="1">
      <c r="A753" s="315"/>
      <c r="B753" s="315"/>
      <c r="C753" s="315"/>
      <c r="D753" s="315"/>
      <c r="E753" s="315"/>
      <c r="F753" s="315"/>
      <c r="G753" s="315"/>
      <c r="H753" s="315"/>
      <c r="I753" s="315"/>
      <c r="J753" s="315"/>
      <c r="K753" s="315"/>
      <c r="L753" s="315"/>
      <c r="M753" s="315"/>
      <c r="N753" s="315"/>
      <c r="O753" s="315"/>
      <c r="P753" s="315"/>
      <c r="Q753" s="315"/>
      <c r="R753" s="315"/>
      <c r="S753" s="315"/>
      <c r="T753" s="315"/>
      <c r="U753" s="315"/>
      <c r="V753" s="315"/>
      <c r="W753" s="315"/>
      <c r="X753" s="315"/>
      <c r="Y753" s="315"/>
      <c r="Z753" s="315"/>
    </row>
    <row r="754" spans="1:26" ht="14.25" customHeight="1">
      <c r="A754" s="315"/>
      <c r="B754" s="315"/>
      <c r="C754" s="315"/>
      <c r="D754" s="315"/>
      <c r="E754" s="315"/>
      <c r="F754" s="315"/>
      <c r="G754" s="315"/>
      <c r="H754" s="315"/>
      <c r="I754" s="315"/>
      <c r="J754" s="315"/>
      <c r="K754" s="315"/>
      <c r="L754" s="315"/>
      <c r="M754" s="315"/>
      <c r="N754" s="315"/>
      <c r="O754" s="315"/>
      <c r="P754" s="315"/>
      <c r="Q754" s="315"/>
      <c r="R754" s="315"/>
      <c r="S754" s="315"/>
      <c r="T754" s="315"/>
      <c r="U754" s="315"/>
      <c r="V754" s="315"/>
      <c r="W754" s="315"/>
      <c r="X754" s="315"/>
      <c r="Y754" s="315"/>
      <c r="Z754" s="315"/>
    </row>
    <row r="755" spans="1:26" ht="14.25" customHeight="1">
      <c r="A755" s="315"/>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row>
    <row r="756" spans="1:26" ht="14.25" customHeight="1">
      <c r="A756" s="315"/>
      <c r="B756" s="315"/>
      <c r="C756" s="315"/>
      <c r="D756" s="315"/>
      <c r="E756" s="315"/>
      <c r="F756" s="315"/>
      <c r="G756" s="315"/>
      <c r="H756" s="315"/>
      <c r="I756" s="315"/>
      <c r="J756" s="315"/>
      <c r="K756" s="315"/>
      <c r="L756" s="315"/>
      <c r="M756" s="315"/>
      <c r="N756" s="315"/>
      <c r="O756" s="315"/>
      <c r="P756" s="315"/>
      <c r="Q756" s="315"/>
      <c r="R756" s="315"/>
      <c r="S756" s="315"/>
      <c r="T756" s="315"/>
      <c r="U756" s="315"/>
      <c r="V756" s="315"/>
      <c r="W756" s="315"/>
      <c r="X756" s="315"/>
      <c r="Y756" s="315"/>
      <c r="Z756" s="315"/>
    </row>
    <row r="757" spans="1:26" ht="14.25" customHeight="1">
      <c r="A757" s="315"/>
      <c r="B757" s="315"/>
      <c r="C757" s="315"/>
      <c r="D757" s="315"/>
      <c r="E757" s="315"/>
      <c r="F757" s="315"/>
      <c r="G757" s="315"/>
      <c r="H757" s="315"/>
      <c r="I757" s="315"/>
      <c r="J757" s="315"/>
      <c r="K757" s="315"/>
      <c r="L757" s="315"/>
      <c r="M757" s="315"/>
      <c r="N757" s="315"/>
      <c r="O757" s="315"/>
      <c r="P757" s="315"/>
      <c r="Q757" s="315"/>
      <c r="R757" s="315"/>
      <c r="S757" s="315"/>
      <c r="T757" s="315"/>
      <c r="U757" s="315"/>
      <c r="V757" s="315"/>
      <c r="W757" s="315"/>
      <c r="X757" s="315"/>
      <c r="Y757" s="315"/>
      <c r="Z757" s="315"/>
    </row>
    <row r="758" spans="1:26" ht="14.25" customHeight="1">
      <c r="A758" s="315"/>
      <c r="B758" s="315"/>
      <c r="C758" s="315"/>
      <c r="D758" s="315"/>
      <c r="E758" s="315"/>
      <c r="F758" s="315"/>
      <c r="G758" s="315"/>
      <c r="H758" s="315"/>
      <c r="I758" s="315"/>
      <c r="J758" s="315"/>
      <c r="K758" s="315"/>
      <c r="L758" s="315"/>
      <c r="M758" s="315"/>
      <c r="N758" s="315"/>
      <c r="O758" s="315"/>
      <c r="P758" s="315"/>
      <c r="Q758" s="315"/>
      <c r="R758" s="315"/>
      <c r="S758" s="315"/>
      <c r="T758" s="315"/>
      <c r="U758" s="315"/>
      <c r="V758" s="315"/>
      <c r="W758" s="315"/>
      <c r="X758" s="315"/>
      <c r="Y758" s="315"/>
      <c r="Z758" s="315"/>
    </row>
    <row r="759" spans="1:26" ht="14.25" customHeight="1">
      <c r="A759" s="315"/>
      <c r="B759" s="315"/>
      <c r="C759" s="315"/>
      <c r="D759" s="315"/>
      <c r="E759" s="315"/>
      <c r="F759" s="315"/>
      <c r="G759" s="315"/>
      <c r="H759" s="315"/>
      <c r="I759" s="315"/>
      <c r="J759" s="315"/>
      <c r="K759" s="315"/>
      <c r="L759" s="315"/>
      <c r="M759" s="315"/>
      <c r="N759" s="315"/>
      <c r="O759" s="315"/>
      <c r="P759" s="315"/>
      <c r="Q759" s="315"/>
      <c r="R759" s="315"/>
      <c r="S759" s="315"/>
      <c r="T759" s="315"/>
      <c r="U759" s="315"/>
      <c r="V759" s="315"/>
      <c r="W759" s="315"/>
      <c r="X759" s="315"/>
      <c r="Y759" s="315"/>
      <c r="Z759" s="315"/>
    </row>
    <row r="760" spans="1:26" ht="14.25" customHeight="1">
      <c r="A760" s="315"/>
      <c r="B760" s="315"/>
      <c r="C760" s="315"/>
      <c r="D760" s="315"/>
      <c r="E760" s="315"/>
      <c r="F760" s="315"/>
      <c r="G760" s="315"/>
      <c r="H760" s="315"/>
      <c r="I760" s="315"/>
      <c r="J760" s="315"/>
      <c r="K760" s="315"/>
      <c r="L760" s="315"/>
      <c r="M760" s="315"/>
      <c r="N760" s="315"/>
      <c r="O760" s="315"/>
      <c r="P760" s="315"/>
      <c r="Q760" s="315"/>
      <c r="R760" s="315"/>
      <c r="S760" s="315"/>
      <c r="T760" s="315"/>
      <c r="U760" s="315"/>
      <c r="V760" s="315"/>
      <c r="W760" s="315"/>
      <c r="X760" s="315"/>
      <c r="Y760" s="315"/>
      <c r="Z760" s="315"/>
    </row>
    <row r="761" spans="1:26" ht="14.25" customHeight="1">
      <c r="A761" s="315"/>
      <c r="B761" s="315"/>
      <c r="C761" s="315"/>
      <c r="D761" s="315"/>
      <c r="E761" s="315"/>
      <c r="F761" s="315"/>
      <c r="G761" s="315"/>
      <c r="H761" s="315"/>
      <c r="I761" s="315"/>
      <c r="J761" s="315"/>
      <c r="K761" s="315"/>
      <c r="L761" s="315"/>
      <c r="M761" s="315"/>
      <c r="N761" s="315"/>
      <c r="O761" s="315"/>
      <c r="P761" s="315"/>
      <c r="Q761" s="315"/>
      <c r="R761" s="315"/>
      <c r="S761" s="315"/>
      <c r="T761" s="315"/>
      <c r="U761" s="315"/>
      <c r="V761" s="315"/>
      <c r="W761" s="315"/>
      <c r="X761" s="315"/>
      <c r="Y761" s="315"/>
      <c r="Z761" s="315"/>
    </row>
    <row r="762" spans="1:26" ht="14.25" customHeight="1">
      <c r="A762" s="315"/>
      <c r="B762" s="315"/>
      <c r="C762" s="315"/>
      <c r="D762" s="315"/>
      <c r="E762" s="315"/>
      <c r="F762" s="315"/>
      <c r="G762" s="315"/>
      <c r="H762" s="315"/>
      <c r="I762" s="315"/>
      <c r="J762" s="315"/>
      <c r="K762" s="315"/>
      <c r="L762" s="315"/>
      <c r="M762" s="315"/>
      <c r="N762" s="315"/>
      <c r="O762" s="315"/>
      <c r="P762" s="315"/>
      <c r="Q762" s="315"/>
      <c r="R762" s="315"/>
      <c r="S762" s="315"/>
      <c r="T762" s="315"/>
      <c r="U762" s="315"/>
      <c r="V762" s="315"/>
      <c r="W762" s="315"/>
      <c r="X762" s="315"/>
      <c r="Y762" s="315"/>
      <c r="Z762" s="315"/>
    </row>
    <row r="763" spans="1:26" ht="14.25" customHeight="1">
      <c r="A763" s="315"/>
      <c r="B763" s="315"/>
      <c r="C763" s="315"/>
      <c r="D763" s="315"/>
      <c r="E763" s="315"/>
      <c r="F763" s="315"/>
      <c r="G763" s="315"/>
      <c r="H763" s="315"/>
      <c r="I763" s="315"/>
      <c r="J763" s="315"/>
      <c r="K763" s="315"/>
      <c r="L763" s="315"/>
      <c r="M763" s="315"/>
      <c r="N763" s="315"/>
      <c r="O763" s="315"/>
      <c r="P763" s="315"/>
      <c r="Q763" s="315"/>
      <c r="R763" s="315"/>
      <c r="S763" s="315"/>
      <c r="T763" s="315"/>
      <c r="U763" s="315"/>
      <c r="V763" s="315"/>
      <c r="W763" s="315"/>
      <c r="X763" s="315"/>
      <c r="Y763" s="315"/>
      <c r="Z763" s="315"/>
    </row>
    <row r="764" spans="1:26" ht="14.25" customHeight="1">
      <c r="A764" s="315"/>
      <c r="B764" s="315"/>
      <c r="C764" s="315"/>
      <c r="D764" s="315"/>
      <c r="E764" s="315"/>
      <c r="F764" s="315"/>
      <c r="G764" s="315"/>
      <c r="H764" s="315"/>
      <c r="I764" s="315"/>
      <c r="J764" s="315"/>
      <c r="K764" s="315"/>
      <c r="L764" s="315"/>
      <c r="M764" s="315"/>
      <c r="N764" s="315"/>
      <c r="O764" s="315"/>
      <c r="P764" s="315"/>
      <c r="Q764" s="315"/>
      <c r="R764" s="315"/>
      <c r="S764" s="315"/>
      <c r="T764" s="315"/>
      <c r="U764" s="315"/>
      <c r="V764" s="315"/>
      <c r="W764" s="315"/>
      <c r="X764" s="315"/>
      <c r="Y764" s="315"/>
      <c r="Z764" s="315"/>
    </row>
    <row r="765" spans="1:26" ht="14.25" customHeight="1">
      <c r="A765" s="315"/>
      <c r="B765" s="315"/>
      <c r="C765" s="315"/>
      <c r="D765" s="315"/>
      <c r="E765" s="315"/>
      <c r="F765" s="315"/>
      <c r="G765" s="315"/>
      <c r="H765" s="315"/>
      <c r="I765" s="315"/>
      <c r="J765" s="315"/>
      <c r="K765" s="315"/>
      <c r="L765" s="315"/>
      <c r="M765" s="315"/>
      <c r="N765" s="315"/>
      <c r="O765" s="315"/>
      <c r="P765" s="315"/>
      <c r="Q765" s="315"/>
      <c r="R765" s="315"/>
      <c r="S765" s="315"/>
      <c r="T765" s="315"/>
      <c r="U765" s="315"/>
      <c r="V765" s="315"/>
      <c r="W765" s="315"/>
      <c r="X765" s="315"/>
      <c r="Y765" s="315"/>
      <c r="Z765" s="315"/>
    </row>
    <row r="766" spans="1:26" ht="14.25" customHeight="1">
      <c r="A766" s="315"/>
      <c r="B766" s="315"/>
      <c r="C766" s="315"/>
      <c r="D766" s="315"/>
      <c r="E766" s="315"/>
      <c r="F766" s="315"/>
      <c r="G766" s="315"/>
      <c r="H766" s="315"/>
      <c r="I766" s="315"/>
      <c r="J766" s="315"/>
      <c r="K766" s="315"/>
      <c r="L766" s="315"/>
      <c r="M766" s="315"/>
      <c r="N766" s="315"/>
      <c r="O766" s="315"/>
      <c r="P766" s="315"/>
      <c r="Q766" s="315"/>
      <c r="R766" s="315"/>
      <c r="S766" s="315"/>
      <c r="T766" s="315"/>
      <c r="U766" s="315"/>
      <c r="V766" s="315"/>
      <c r="W766" s="315"/>
      <c r="X766" s="315"/>
      <c r="Y766" s="315"/>
      <c r="Z766" s="315"/>
    </row>
    <row r="767" spans="1:26" ht="14.25" customHeight="1">
      <c r="A767" s="315"/>
      <c r="B767" s="315"/>
      <c r="C767" s="315"/>
      <c r="D767" s="315"/>
      <c r="E767" s="315"/>
      <c r="F767" s="315"/>
      <c r="G767" s="315"/>
      <c r="H767" s="315"/>
      <c r="I767" s="315"/>
      <c r="J767" s="315"/>
      <c r="K767" s="315"/>
      <c r="L767" s="315"/>
      <c r="M767" s="315"/>
      <c r="N767" s="315"/>
      <c r="O767" s="315"/>
      <c r="P767" s="315"/>
      <c r="Q767" s="315"/>
      <c r="R767" s="315"/>
      <c r="S767" s="315"/>
      <c r="T767" s="315"/>
      <c r="U767" s="315"/>
      <c r="V767" s="315"/>
      <c r="W767" s="315"/>
      <c r="X767" s="315"/>
      <c r="Y767" s="315"/>
      <c r="Z767" s="315"/>
    </row>
    <row r="768" spans="1:26" ht="14.25" customHeight="1">
      <c r="A768" s="315"/>
      <c r="B768" s="315"/>
      <c r="C768" s="315"/>
      <c r="D768" s="315"/>
      <c r="E768" s="315"/>
      <c r="F768" s="315"/>
      <c r="G768" s="315"/>
      <c r="H768" s="315"/>
      <c r="I768" s="315"/>
      <c r="J768" s="315"/>
      <c r="K768" s="315"/>
      <c r="L768" s="315"/>
      <c r="M768" s="315"/>
      <c r="N768" s="315"/>
      <c r="O768" s="315"/>
      <c r="P768" s="315"/>
      <c r="Q768" s="315"/>
      <c r="R768" s="315"/>
      <c r="S768" s="315"/>
      <c r="T768" s="315"/>
      <c r="U768" s="315"/>
      <c r="V768" s="315"/>
      <c r="W768" s="315"/>
      <c r="X768" s="315"/>
      <c r="Y768" s="315"/>
      <c r="Z768" s="315"/>
    </row>
    <row r="769" spans="1:26" ht="14.25" customHeight="1">
      <c r="A769" s="315"/>
      <c r="B769" s="315"/>
      <c r="C769" s="315"/>
      <c r="D769" s="315"/>
      <c r="E769" s="315"/>
      <c r="F769" s="315"/>
      <c r="G769" s="315"/>
      <c r="H769" s="315"/>
      <c r="I769" s="315"/>
      <c r="J769" s="315"/>
      <c r="K769" s="315"/>
      <c r="L769" s="315"/>
      <c r="M769" s="315"/>
      <c r="N769" s="315"/>
      <c r="O769" s="315"/>
      <c r="P769" s="315"/>
      <c r="Q769" s="315"/>
      <c r="R769" s="315"/>
      <c r="S769" s="315"/>
      <c r="T769" s="315"/>
      <c r="U769" s="315"/>
      <c r="V769" s="315"/>
      <c r="W769" s="315"/>
      <c r="X769" s="315"/>
      <c r="Y769" s="315"/>
      <c r="Z769" s="315"/>
    </row>
    <row r="770" spans="1:26" ht="14.25" customHeight="1">
      <c r="A770" s="315"/>
      <c r="B770" s="315"/>
      <c r="C770" s="315"/>
      <c r="D770" s="315"/>
      <c r="E770" s="315"/>
      <c r="F770" s="315"/>
      <c r="G770" s="315"/>
      <c r="H770" s="315"/>
      <c r="I770" s="315"/>
      <c r="J770" s="315"/>
      <c r="K770" s="315"/>
      <c r="L770" s="315"/>
      <c r="M770" s="315"/>
      <c r="N770" s="315"/>
      <c r="O770" s="315"/>
      <c r="P770" s="315"/>
      <c r="Q770" s="315"/>
      <c r="R770" s="315"/>
      <c r="S770" s="315"/>
      <c r="T770" s="315"/>
      <c r="U770" s="315"/>
      <c r="V770" s="315"/>
      <c r="W770" s="315"/>
      <c r="X770" s="315"/>
      <c r="Y770" s="315"/>
      <c r="Z770" s="315"/>
    </row>
    <row r="771" spans="1:26" ht="14.25" customHeight="1">
      <c r="A771" s="315"/>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row>
    <row r="772" spans="1:26" ht="14.25" customHeight="1">
      <c r="A772" s="315"/>
      <c r="B772" s="315"/>
      <c r="C772" s="315"/>
      <c r="D772" s="315"/>
      <c r="E772" s="315"/>
      <c r="F772" s="315"/>
      <c r="G772" s="315"/>
      <c r="H772" s="315"/>
      <c r="I772" s="315"/>
      <c r="J772" s="315"/>
      <c r="K772" s="315"/>
      <c r="L772" s="315"/>
      <c r="M772" s="315"/>
      <c r="N772" s="315"/>
      <c r="O772" s="315"/>
      <c r="P772" s="315"/>
      <c r="Q772" s="315"/>
      <c r="R772" s="315"/>
      <c r="S772" s="315"/>
      <c r="T772" s="315"/>
      <c r="U772" s="315"/>
      <c r="V772" s="315"/>
      <c r="W772" s="315"/>
      <c r="X772" s="315"/>
      <c r="Y772" s="315"/>
      <c r="Z772" s="315"/>
    </row>
    <row r="773" spans="1:26" ht="14.25" customHeight="1">
      <c r="A773" s="315"/>
      <c r="B773" s="315"/>
      <c r="C773" s="315"/>
      <c r="D773" s="315"/>
      <c r="E773" s="315"/>
      <c r="F773" s="315"/>
      <c r="G773" s="315"/>
      <c r="H773" s="315"/>
      <c r="I773" s="315"/>
      <c r="J773" s="315"/>
      <c r="K773" s="315"/>
      <c r="L773" s="315"/>
      <c r="M773" s="315"/>
      <c r="N773" s="315"/>
      <c r="O773" s="315"/>
      <c r="P773" s="315"/>
      <c r="Q773" s="315"/>
      <c r="R773" s="315"/>
      <c r="S773" s="315"/>
      <c r="T773" s="315"/>
      <c r="U773" s="315"/>
      <c r="V773" s="315"/>
      <c r="W773" s="315"/>
      <c r="X773" s="315"/>
      <c r="Y773" s="315"/>
      <c r="Z773" s="315"/>
    </row>
    <row r="774" spans="1:26" ht="14.25" customHeight="1">
      <c r="A774" s="315"/>
      <c r="B774" s="315"/>
      <c r="C774" s="315"/>
      <c r="D774" s="315"/>
      <c r="E774" s="315"/>
      <c r="F774" s="315"/>
      <c r="G774" s="315"/>
      <c r="H774" s="315"/>
      <c r="I774" s="315"/>
      <c r="J774" s="315"/>
      <c r="K774" s="315"/>
      <c r="L774" s="315"/>
      <c r="M774" s="315"/>
      <c r="N774" s="315"/>
      <c r="O774" s="315"/>
      <c r="P774" s="315"/>
      <c r="Q774" s="315"/>
      <c r="R774" s="315"/>
      <c r="S774" s="315"/>
      <c r="T774" s="315"/>
      <c r="U774" s="315"/>
      <c r="V774" s="315"/>
      <c r="W774" s="315"/>
      <c r="X774" s="315"/>
      <c r="Y774" s="315"/>
      <c r="Z774" s="315"/>
    </row>
    <row r="775" spans="1:26" ht="14.25" customHeight="1">
      <c r="A775" s="315"/>
      <c r="B775" s="315"/>
      <c r="C775" s="315"/>
      <c r="D775" s="315"/>
      <c r="E775" s="315"/>
      <c r="F775" s="315"/>
      <c r="G775" s="315"/>
      <c r="H775" s="315"/>
      <c r="I775" s="315"/>
      <c r="J775" s="315"/>
      <c r="K775" s="315"/>
      <c r="L775" s="315"/>
      <c r="M775" s="315"/>
      <c r="N775" s="315"/>
      <c r="O775" s="315"/>
      <c r="P775" s="315"/>
      <c r="Q775" s="315"/>
      <c r="R775" s="315"/>
      <c r="S775" s="315"/>
      <c r="T775" s="315"/>
      <c r="U775" s="315"/>
      <c r="V775" s="315"/>
      <c r="W775" s="315"/>
      <c r="X775" s="315"/>
      <c r="Y775" s="315"/>
      <c r="Z775" s="315"/>
    </row>
    <row r="776" spans="1:26" ht="14.25" customHeight="1">
      <c r="A776" s="315"/>
      <c r="B776" s="315"/>
      <c r="C776" s="315"/>
      <c r="D776" s="315"/>
      <c r="E776" s="315"/>
      <c r="F776" s="315"/>
      <c r="G776" s="315"/>
      <c r="H776" s="315"/>
      <c r="I776" s="315"/>
      <c r="J776" s="315"/>
      <c r="K776" s="315"/>
      <c r="L776" s="315"/>
      <c r="M776" s="315"/>
      <c r="N776" s="315"/>
      <c r="O776" s="315"/>
      <c r="P776" s="315"/>
      <c r="Q776" s="315"/>
      <c r="R776" s="315"/>
      <c r="S776" s="315"/>
      <c r="T776" s="315"/>
      <c r="U776" s="315"/>
      <c r="V776" s="315"/>
      <c r="W776" s="315"/>
      <c r="X776" s="315"/>
      <c r="Y776" s="315"/>
      <c r="Z776" s="315"/>
    </row>
    <row r="777" spans="1:26" ht="14.25" customHeight="1">
      <c r="A777" s="315"/>
      <c r="B777" s="315"/>
      <c r="C777" s="315"/>
      <c r="D777" s="315"/>
      <c r="E777" s="315"/>
      <c r="F777" s="315"/>
      <c r="G777" s="315"/>
      <c r="H777" s="315"/>
      <c r="I777" s="315"/>
      <c r="J777" s="315"/>
      <c r="K777" s="315"/>
      <c r="L777" s="315"/>
      <c r="M777" s="315"/>
      <c r="N777" s="315"/>
      <c r="O777" s="315"/>
      <c r="P777" s="315"/>
      <c r="Q777" s="315"/>
      <c r="R777" s="315"/>
      <c r="S777" s="315"/>
      <c r="T777" s="315"/>
      <c r="U777" s="315"/>
      <c r="V777" s="315"/>
      <c r="W777" s="315"/>
      <c r="X777" s="315"/>
      <c r="Y777" s="315"/>
      <c r="Z777" s="315"/>
    </row>
    <row r="778" spans="1:26" ht="14.25" customHeight="1">
      <c r="A778" s="315"/>
      <c r="B778" s="315"/>
      <c r="C778" s="315"/>
      <c r="D778" s="315"/>
      <c r="E778" s="315"/>
      <c r="F778" s="315"/>
      <c r="G778" s="315"/>
      <c r="H778" s="315"/>
      <c r="I778" s="315"/>
      <c r="J778" s="315"/>
      <c r="K778" s="315"/>
      <c r="L778" s="315"/>
      <c r="M778" s="315"/>
      <c r="N778" s="315"/>
      <c r="O778" s="315"/>
      <c r="P778" s="315"/>
      <c r="Q778" s="315"/>
      <c r="R778" s="315"/>
      <c r="S778" s="315"/>
      <c r="T778" s="315"/>
      <c r="U778" s="315"/>
      <c r="V778" s="315"/>
      <c r="W778" s="315"/>
      <c r="X778" s="315"/>
      <c r="Y778" s="315"/>
      <c r="Z778" s="315"/>
    </row>
    <row r="779" spans="1:26" ht="14.25" customHeight="1">
      <c r="A779" s="315"/>
      <c r="B779" s="315"/>
      <c r="C779" s="315"/>
      <c r="D779" s="315"/>
      <c r="E779" s="315"/>
      <c r="F779" s="315"/>
      <c r="G779" s="315"/>
      <c r="H779" s="315"/>
      <c r="I779" s="315"/>
      <c r="J779" s="315"/>
      <c r="K779" s="315"/>
      <c r="L779" s="315"/>
      <c r="M779" s="315"/>
      <c r="N779" s="315"/>
      <c r="O779" s="315"/>
      <c r="P779" s="315"/>
      <c r="Q779" s="315"/>
      <c r="R779" s="315"/>
      <c r="S779" s="315"/>
      <c r="T779" s="315"/>
      <c r="U779" s="315"/>
      <c r="V779" s="315"/>
      <c r="W779" s="315"/>
      <c r="X779" s="315"/>
      <c r="Y779" s="315"/>
      <c r="Z779" s="315"/>
    </row>
    <row r="780" spans="1:26" ht="14.25" customHeight="1">
      <c r="A780" s="315"/>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row>
    <row r="781" spans="1:26" ht="14.25" customHeight="1">
      <c r="A781" s="315"/>
      <c r="B781" s="315"/>
      <c r="C781" s="315"/>
      <c r="D781" s="315"/>
      <c r="E781" s="315"/>
      <c r="F781" s="315"/>
      <c r="G781" s="315"/>
      <c r="H781" s="315"/>
      <c r="I781" s="315"/>
      <c r="J781" s="315"/>
      <c r="K781" s="315"/>
      <c r="L781" s="315"/>
      <c r="M781" s="315"/>
      <c r="N781" s="315"/>
      <c r="O781" s="315"/>
      <c r="P781" s="315"/>
      <c r="Q781" s="315"/>
      <c r="R781" s="315"/>
      <c r="S781" s="315"/>
      <c r="T781" s="315"/>
      <c r="U781" s="315"/>
      <c r="V781" s="315"/>
      <c r="W781" s="315"/>
      <c r="X781" s="315"/>
      <c r="Y781" s="315"/>
      <c r="Z781" s="315"/>
    </row>
    <row r="782" spans="1:26" ht="14.25" customHeight="1">
      <c r="A782" s="315"/>
      <c r="B782" s="315"/>
      <c r="C782" s="315"/>
      <c r="D782" s="315"/>
      <c r="E782" s="315"/>
      <c r="F782" s="315"/>
      <c r="G782" s="315"/>
      <c r="H782" s="315"/>
      <c r="I782" s="315"/>
      <c r="J782" s="315"/>
      <c r="K782" s="315"/>
      <c r="L782" s="315"/>
      <c r="M782" s="315"/>
      <c r="N782" s="315"/>
      <c r="O782" s="315"/>
      <c r="P782" s="315"/>
      <c r="Q782" s="315"/>
      <c r="R782" s="315"/>
      <c r="S782" s="315"/>
      <c r="T782" s="315"/>
      <c r="U782" s="315"/>
      <c r="V782" s="315"/>
      <c r="W782" s="315"/>
      <c r="X782" s="315"/>
      <c r="Y782" s="315"/>
      <c r="Z782" s="315"/>
    </row>
    <row r="783" spans="1:26" ht="14.25" customHeight="1">
      <c r="A783" s="315"/>
      <c r="B783" s="315"/>
      <c r="C783" s="315"/>
      <c r="D783" s="315"/>
      <c r="E783" s="315"/>
      <c r="F783" s="315"/>
      <c r="G783" s="315"/>
      <c r="H783" s="315"/>
      <c r="I783" s="315"/>
      <c r="J783" s="315"/>
      <c r="K783" s="315"/>
      <c r="L783" s="315"/>
      <c r="M783" s="315"/>
      <c r="N783" s="315"/>
      <c r="O783" s="315"/>
      <c r="P783" s="315"/>
      <c r="Q783" s="315"/>
      <c r="R783" s="315"/>
      <c r="S783" s="315"/>
      <c r="T783" s="315"/>
      <c r="U783" s="315"/>
      <c r="V783" s="315"/>
      <c r="W783" s="315"/>
      <c r="X783" s="315"/>
      <c r="Y783" s="315"/>
      <c r="Z783" s="315"/>
    </row>
    <row r="784" spans="1:26" ht="14.25" customHeight="1">
      <c r="A784" s="315"/>
      <c r="B784" s="315"/>
      <c r="C784" s="315"/>
      <c r="D784" s="315"/>
      <c r="E784" s="315"/>
      <c r="F784" s="315"/>
      <c r="G784" s="315"/>
      <c r="H784" s="315"/>
      <c r="I784" s="315"/>
      <c r="J784" s="315"/>
      <c r="K784" s="315"/>
      <c r="L784" s="315"/>
      <c r="M784" s="315"/>
      <c r="N784" s="315"/>
      <c r="O784" s="315"/>
      <c r="P784" s="315"/>
      <c r="Q784" s="315"/>
      <c r="R784" s="315"/>
      <c r="S784" s="315"/>
      <c r="T784" s="315"/>
      <c r="U784" s="315"/>
      <c r="V784" s="315"/>
      <c r="W784" s="315"/>
      <c r="X784" s="315"/>
      <c r="Y784" s="315"/>
      <c r="Z784" s="315"/>
    </row>
    <row r="785" spans="1:26" ht="14.25" customHeight="1">
      <c r="A785" s="315"/>
      <c r="B785" s="315"/>
      <c r="C785" s="315"/>
      <c r="D785" s="315"/>
      <c r="E785" s="315"/>
      <c r="F785" s="315"/>
      <c r="G785" s="315"/>
      <c r="H785" s="315"/>
      <c r="I785" s="315"/>
      <c r="J785" s="315"/>
      <c r="K785" s="315"/>
      <c r="L785" s="315"/>
      <c r="M785" s="315"/>
      <c r="N785" s="315"/>
      <c r="O785" s="315"/>
      <c r="P785" s="315"/>
      <c r="Q785" s="315"/>
      <c r="R785" s="315"/>
      <c r="S785" s="315"/>
      <c r="T785" s="315"/>
      <c r="U785" s="315"/>
      <c r="V785" s="315"/>
      <c r="W785" s="315"/>
      <c r="X785" s="315"/>
      <c r="Y785" s="315"/>
      <c r="Z785" s="315"/>
    </row>
    <row r="786" spans="1:26" ht="14.25" customHeight="1">
      <c r="A786" s="315"/>
      <c r="B786" s="315"/>
      <c r="C786" s="315"/>
      <c r="D786" s="315"/>
      <c r="E786" s="315"/>
      <c r="F786" s="315"/>
      <c r="G786" s="315"/>
      <c r="H786" s="315"/>
      <c r="I786" s="315"/>
      <c r="J786" s="315"/>
      <c r="K786" s="315"/>
      <c r="L786" s="315"/>
      <c r="M786" s="315"/>
      <c r="N786" s="315"/>
      <c r="O786" s="315"/>
      <c r="P786" s="315"/>
      <c r="Q786" s="315"/>
      <c r="R786" s="315"/>
      <c r="S786" s="315"/>
      <c r="T786" s="315"/>
      <c r="U786" s="315"/>
      <c r="V786" s="315"/>
      <c r="W786" s="315"/>
      <c r="X786" s="315"/>
      <c r="Y786" s="315"/>
      <c r="Z786" s="315"/>
    </row>
    <row r="787" spans="1:26" ht="14.25" customHeight="1">
      <c r="A787" s="315"/>
      <c r="B787" s="315"/>
      <c r="C787" s="315"/>
      <c r="D787" s="315"/>
      <c r="E787" s="315"/>
      <c r="F787" s="315"/>
      <c r="G787" s="315"/>
      <c r="H787" s="315"/>
      <c r="I787" s="315"/>
      <c r="J787" s="315"/>
      <c r="K787" s="315"/>
      <c r="L787" s="315"/>
      <c r="M787" s="315"/>
      <c r="N787" s="315"/>
      <c r="O787" s="315"/>
      <c r="P787" s="315"/>
      <c r="Q787" s="315"/>
      <c r="R787" s="315"/>
      <c r="S787" s="315"/>
      <c r="T787" s="315"/>
      <c r="U787" s="315"/>
      <c r="V787" s="315"/>
      <c r="W787" s="315"/>
      <c r="X787" s="315"/>
      <c r="Y787" s="315"/>
      <c r="Z787" s="315"/>
    </row>
    <row r="788" spans="1:26" ht="14.25" customHeight="1">
      <c r="A788" s="315"/>
      <c r="B788" s="315"/>
      <c r="C788" s="315"/>
      <c r="D788" s="315"/>
      <c r="E788" s="315"/>
      <c r="F788" s="315"/>
      <c r="G788" s="315"/>
      <c r="H788" s="315"/>
      <c r="I788" s="315"/>
      <c r="J788" s="315"/>
      <c r="K788" s="315"/>
      <c r="L788" s="315"/>
      <c r="M788" s="315"/>
      <c r="N788" s="315"/>
      <c r="O788" s="315"/>
      <c r="P788" s="315"/>
      <c r="Q788" s="315"/>
      <c r="R788" s="315"/>
      <c r="S788" s="315"/>
      <c r="T788" s="315"/>
      <c r="U788" s="315"/>
      <c r="V788" s="315"/>
      <c r="W788" s="315"/>
      <c r="X788" s="315"/>
      <c r="Y788" s="315"/>
      <c r="Z788" s="315"/>
    </row>
    <row r="789" spans="1:26" ht="14.25" customHeight="1">
      <c r="A789" s="315"/>
      <c r="B789" s="315"/>
      <c r="C789" s="315"/>
      <c r="D789" s="315"/>
      <c r="E789" s="315"/>
      <c r="F789" s="315"/>
      <c r="G789" s="315"/>
      <c r="H789" s="315"/>
      <c r="I789" s="315"/>
      <c r="J789" s="315"/>
      <c r="K789" s="315"/>
      <c r="L789" s="315"/>
      <c r="M789" s="315"/>
      <c r="N789" s="315"/>
      <c r="O789" s="315"/>
      <c r="P789" s="315"/>
      <c r="Q789" s="315"/>
      <c r="R789" s="315"/>
      <c r="S789" s="315"/>
      <c r="T789" s="315"/>
      <c r="U789" s="315"/>
      <c r="V789" s="315"/>
      <c r="W789" s="315"/>
      <c r="X789" s="315"/>
      <c r="Y789" s="315"/>
      <c r="Z789" s="315"/>
    </row>
    <row r="790" spans="1:26" ht="14.25" customHeight="1">
      <c r="A790" s="315"/>
      <c r="B790" s="315"/>
      <c r="C790" s="315"/>
      <c r="D790" s="315"/>
      <c r="E790" s="315"/>
      <c r="F790" s="315"/>
      <c r="G790" s="315"/>
      <c r="H790" s="315"/>
      <c r="I790" s="315"/>
      <c r="J790" s="315"/>
      <c r="K790" s="315"/>
      <c r="L790" s="315"/>
      <c r="M790" s="315"/>
      <c r="N790" s="315"/>
      <c r="O790" s="315"/>
      <c r="P790" s="315"/>
      <c r="Q790" s="315"/>
      <c r="R790" s="315"/>
      <c r="S790" s="315"/>
      <c r="T790" s="315"/>
      <c r="U790" s="315"/>
      <c r="V790" s="315"/>
      <c r="W790" s="315"/>
      <c r="X790" s="315"/>
      <c r="Y790" s="315"/>
      <c r="Z790" s="315"/>
    </row>
    <row r="791" spans="1:26" ht="14.25" customHeight="1">
      <c r="A791" s="315"/>
      <c r="B791" s="315"/>
      <c r="C791" s="315"/>
      <c r="D791" s="315"/>
      <c r="E791" s="315"/>
      <c r="F791" s="315"/>
      <c r="G791" s="315"/>
      <c r="H791" s="315"/>
      <c r="I791" s="315"/>
      <c r="J791" s="315"/>
      <c r="K791" s="315"/>
      <c r="L791" s="315"/>
      <c r="M791" s="315"/>
      <c r="N791" s="315"/>
      <c r="O791" s="315"/>
      <c r="P791" s="315"/>
      <c r="Q791" s="315"/>
      <c r="R791" s="315"/>
      <c r="S791" s="315"/>
      <c r="T791" s="315"/>
      <c r="U791" s="315"/>
      <c r="V791" s="315"/>
      <c r="W791" s="315"/>
      <c r="X791" s="315"/>
      <c r="Y791" s="315"/>
      <c r="Z791" s="315"/>
    </row>
    <row r="792" spans="1:26" ht="14.25" customHeight="1">
      <c r="A792" s="315"/>
      <c r="B792" s="315"/>
      <c r="C792" s="315"/>
      <c r="D792" s="315"/>
      <c r="E792" s="315"/>
      <c r="F792" s="315"/>
      <c r="G792" s="315"/>
      <c r="H792" s="315"/>
      <c r="I792" s="315"/>
      <c r="J792" s="315"/>
      <c r="K792" s="315"/>
      <c r="L792" s="315"/>
      <c r="M792" s="315"/>
      <c r="N792" s="315"/>
      <c r="O792" s="315"/>
      <c r="P792" s="315"/>
      <c r="Q792" s="315"/>
      <c r="R792" s="315"/>
      <c r="S792" s="315"/>
      <c r="T792" s="315"/>
      <c r="U792" s="315"/>
      <c r="V792" s="315"/>
      <c r="W792" s="315"/>
      <c r="X792" s="315"/>
      <c r="Y792" s="315"/>
      <c r="Z792" s="315"/>
    </row>
    <row r="793" spans="1:26" ht="14.25" customHeight="1">
      <c r="A793" s="315"/>
      <c r="B793" s="315"/>
      <c r="C793" s="315"/>
      <c r="D793" s="315"/>
      <c r="E793" s="315"/>
      <c r="F793" s="315"/>
      <c r="G793" s="315"/>
      <c r="H793" s="315"/>
      <c r="I793" s="315"/>
      <c r="J793" s="315"/>
      <c r="K793" s="315"/>
      <c r="L793" s="315"/>
      <c r="M793" s="315"/>
      <c r="N793" s="315"/>
      <c r="O793" s="315"/>
      <c r="P793" s="315"/>
      <c r="Q793" s="315"/>
      <c r="R793" s="315"/>
      <c r="S793" s="315"/>
      <c r="T793" s="315"/>
      <c r="U793" s="315"/>
      <c r="V793" s="315"/>
      <c r="W793" s="315"/>
      <c r="X793" s="315"/>
      <c r="Y793" s="315"/>
      <c r="Z793" s="315"/>
    </row>
    <row r="794" spans="1:26" ht="14.25" customHeight="1">
      <c r="A794" s="315"/>
      <c r="B794" s="315"/>
      <c r="C794" s="315"/>
      <c r="D794" s="315"/>
      <c r="E794" s="315"/>
      <c r="F794" s="315"/>
      <c r="G794" s="315"/>
      <c r="H794" s="315"/>
      <c r="I794" s="315"/>
      <c r="J794" s="315"/>
      <c r="K794" s="315"/>
      <c r="L794" s="315"/>
      <c r="M794" s="315"/>
      <c r="N794" s="315"/>
      <c r="O794" s="315"/>
      <c r="P794" s="315"/>
      <c r="Q794" s="315"/>
      <c r="R794" s="315"/>
      <c r="S794" s="315"/>
      <c r="T794" s="315"/>
      <c r="U794" s="315"/>
      <c r="V794" s="315"/>
      <c r="W794" s="315"/>
      <c r="X794" s="315"/>
      <c r="Y794" s="315"/>
      <c r="Z794" s="315"/>
    </row>
    <row r="795" spans="1:26" ht="14.25" customHeight="1">
      <c r="A795" s="315"/>
      <c r="B795" s="315"/>
      <c r="C795" s="315"/>
      <c r="D795" s="315"/>
      <c r="E795" s="315"/>
      <c r="F795" s="315"/>
      <c r="G795" s="315"/>
      <c r="H795" s="315"/>
      <c r="I795" s="315"/>
      <c r="J795" s="315"/>
      <c r="K795" s="315"/>
      <c r="L795" s="315"/>
      <c r="M795" s="315"/>
      <c r="N795" s="315"/>
      <c r="O795" s="315"/>
      <c r="P795" s="315"/>
      <c r="Q795" s="315"/>
      <c r="R795" s="315"/>
      <c r="S795" s="315"/>
      <c r="T795" s="315"/>
      <c r="U795" s="315"/>
      <c r="V795" s="315"/>
      <c r="W795" s="315"/>
      <c r="X795" s="315"/>
      <c r="Y795" s="315"/>
      <c r="Z795" s="315"/>
    </row>
    <row r="796" spans="1:26" ht="14.25" customHeight="1">
      <c r="A796" s="315"/>
      <c r="B796" s="315"/>
      <c r="C796" s="315"/>
      <c r="D796" s="315"/>
      <c r="E796" s="315"/>
      <c r="F796" s="315"/>
      <c r="G796" s="315"/>
      <c r="H796" s="315"/>
      <c r="I796" s="315"/>
      <c r="J796" s="315"/>
      <c r="K796" s="315"/>
      <c r="L796" s="315"/>
      <c r="M796" s="315"/>
      <c r="N796" s="315"/>
      <c r="O796" s="315"/>
      <c r="P796" s="315"/>
      <c r="Q796" s="315"/>
      <c r="R796" s="315"/>
      <c r="S796" s="315"/>
      <c r="T796" s="315"/>
      <c r="U796" s="315"/>
      <c r="V796" s="315"/>
      <c r="W796" s="315"/>
      <c r="X796" s="315"/>
      <c r="Y796" s="315"/>
      <c r="Z796" s="315"/>
    </row>
    <row r="797" spans="1:26" ht="14.25" customHeight="1">
      <c r="A797" s="315"/>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row>
    <row r="798" spans="1:26" ht="14.25" customHeight="1">
      <c r="A798" s="315"/>
      <c r="B798" s="315"/>
      <c r="C798" s="315"/>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315"/>
      <c r="Z798" s="315"/>
    </row>
    <row r="799" spans="1:26" ht="14.25" customHeight="1">
      <c r="A799" s="315"/>
      <c r="B799" s="315"/>
      <c r="C799" s="315"/>
      <c r="D799" s="315"/>
      <c r="E799" s="315"/>
      <c r="F799" s="315"/>
      <c r="G799" s="315"/>
      <c r="H799" s="315"/>
      <c r="I799" s="315"/>
      <c r="J799" s="315"/>
      <c r="K799" s="315"/>
      <c r="L799" s="315"/>
      <c r="M799" s="315"/>
      <c r="N799" s="315"/>
      <c r="O799" s="315"/>
      <c r="P799" s="315"/>
      <c r="Q799" s="315"/>
      <c r="R799" s="315"/>
      <c r="S799" s="315"/>
      <c r="T799" s="315"/>
      <c r="U799" s="315"/>
      <c r="V799" s="315"/>
      <c r="W799" s="315"/>
      <c r="X799" s="315"/>
      <c r="Y799" s="315"/>
      <c r="Z799" s="315"/>
    </row>
    <row r="800" spans="1:26" ht="14.25" customHeight="1">
      <c r="A800" s="315"/>
      <c r="B800" s="315"/>
      <c r="C800" s="315"/>
      <c r="D800" s="315"/>
      <c r="E800" s="315"/>
      <c r="F800" s="315"/>
      <c r="G800" s="315"/>
      <c r="H800" s="315"/>
      <c r="I800" s="315"/>
      <c r="J800" s="315"/>
      <c r="K800" s="315"/>
      <c r="L800" s="315"/>
      <c r="M800" s="315"/>
      <c r="N800" s="315"/>
      <c r="O800" s="315"/>
      <c r="P800" s="315"/>
      <c r="Q800" s="315"/>
      <c r="R800" s="315"/>
      <c r="S800" s="315"/>
      <c r="T800" s="315"/>
      <c r="U800" s="315"/>
      <c r="V800" s="315"/>
      <c r="W800" s="315"/>
      <c r="X800" s="315"/>
      <c r="Y800" s="315"/>
      <c r="Z800" s="315"/>
    </row>
    <row r="801" spans="1:26" ht="14.25" customHeight="1">
      <c r="A801" s="315"/>
      <c r="B801" s="315"/>
      <c r="C801" s="315"/>
      <c r="D801" s="315"/>
      <c r="E801" s="315"/>
      <c r="F801" s="315"/>
      <c r="G801" s="315"/>
      <c r="H801" s="315"/>
      <c r="I801" s="315"/>
      <c r="J801" s="315"/>
      <c r="K801" s="315"/>
      <c r="L801" s="315"/>
      <c r="M801" s="315"/>
      <c r="N801" s="315"/>
      <c r="O801" s="315"/>
      <c r="P801" s="315"/>
      <c r="Q801" s="315"/>
      <c r="R801" s="315"/>
      <c r="S801" s="315"/>
      <c r="T801" s="315"/>
      <c r="U801" s="315"/>
      <c r="V801" s="315"/>
      <c r="W801" s="315"/>
      <c r="X801" s="315"/>
      <c r="Y801" s="315"/>
      <c r="Z801" s="315"/>
    </row>
    <row r="802" spans="1:26" ht="14.25" customHeight="1">
      <c r="A802" s="315"/>
      <c r="B802" s="315"/>
      <c r="C802" s="315"/>
      <c r="D802" s="315"/>
      <c r="E802" s="315"/>
      <c r="F802" s="315"/>
      <c r="G802" s="315"/>
      <c r="H802" s="315"/>
      <c r="I802" s="315"/>
      <c r="J802" s="315"/>
      <c r="K802" s="315"/>
      <c r="L802" s="315"/>
      <c r="M802" s="315"/>
      <c r="N802" s="315"/>
      <c r="O802" s="315"/>
      <c r="P802" s="315"/>
      <c r="Q802" s="315"/>
      <c r="R802" s="315"/>
      <c r="S802" s="315"/>
      <c r="T802" s="315"/>
      <c r="U802" s="315"/>
      <c r="V802" s="315"/>
      <c r="W802" s="315"/>
      <c r="X802" s="315"/>
      <c r="Y802" s="315"/>
      <c r="Z802" s="315"/>
    </row>
    <row r="803" spans="1:26" ht="14.25" customHeight="1">
      <c r="A803" s="315"/>
      <c r="B803" s="315"/>
      <c r="C803" s="315"/>
      <c r="D803" s="315"/>
      <c r="E803" s="315"/>
      <c r="F803" s="315"/>
      <c r="G803" s="315"/>
      <c r="H803" s="315"/>
      <c r="I803" s="315"/>
      <c r="J803" s="315"/>
      <c r="K803" s="315"/>
      <c r="L803" s="315"/>
      <c r="M803" s="315"/>
      <c r="N803" s="315"/>
      <c r="O803" s="315"/>
      <c r="P803" s="315"/>
      <c r="Q803" s="315"/>
      <c r="R803" s="315"/>
      <c r="S803" s="315"/>
      <c r="T803" s="315"/>
      <c r="U803" s="315"/>
      <c r="V803" s="315"/>
      <c r="W803" s="315"/>
      <c r="X803" s="315"/>
      <c r="Y803" s="315"/>
      <c r="Z803" s="315"/>
    </row>
    <row r="804" spans="1:26" ht="14.25" customHeight="1">
      <c r="A804" s="315"/>
      <c r="B804" s="315"/>
      <c r="C804" s="315"/>
      <c r="D804" s="315"/>
      <c r="E804" s="315"/>
      <c r="F804" s="315"/>
      <c r="G804" s="315"/>
      <c r="H804" s="315"/>
      <c r="I804" s="315"/>
      <c r="J804" s="315"/>
      <c r="K804" s="315"/>
      <c r="L804" s="315"/>
      <c r="M804" s="315"/>
      <c r="N804" s="315"/>
      <c r="O804" s="315"/>
      <c r="P804" s="315"/>
      <c r="Q804" s="315"/>
      <c r="R804" s="315"/>
      <c r="S804" s="315"/>
      <c r="T804" s="315"/>
      <c r="U804" s="315"/>
      <c r="V804" s="315"/>
      <c r="W804" s="315"/>
      <c r="X804" s="315"/>
      <c r="Y804" s="315"/>
      <c r="Z804" s="315"/>
    </row>
    <row r="805" spans="1:26" ht="14.25" customHeight="1">
      <c r="A805" s="315"/>
      <c r="B805" s="315"/>
      <c r="C805" s="315"/>
      <c r="D805" s="315"/>
      <c r="E805" s="315"/>
      <c r="F805" s="315"/>
      <c r="G805" s="315"/>
      <c r="H805" s="315"/>
      <c r="I805" s="315"/>
      <c r="J805" s="315"/>
      <c r="K805" s="315"/>
      <c r="L805" s="315"/>
      <c r="M805" s="315"/>
      <c r="N805" s="315"/>
      <c r="O805" s="315"/>
      <c r="P805" s="315"/>
      <c r="Q805" s="315"/>
      <c r="R805" s="315"/>
      <c r="S805" s="315"/>
      <c r="T805" s="315"/>
      <c r="U805" s="315"/>
      <c r="V805" s="315"/>
      <c r="W805" s="315"/>
      <c r="X805" s="315"/>
      <c r="Y805" s="315"/>
      <c r="Z805" s="315"/>
    </row>
    <row r="806" spans="1:26" ht="14.25" customHeight="1">
      <c r="A806" s="315"/>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row>
    <row r="807" spans="1:26" ht="14.25" customHeight="1">
      <c r="A807" s="315"/>
      <c r="B807" s="315"/>
      <c r="C807" s="315"/>
      <c r="D807" s="315"/>
      <c r="E807" s="315"/>
      <c r="F807" s="315"/>
      <c r="G807" s="315"/>
      <c r="H807" s="315"/>
      <c r="I807" s="315"/>
      <c r="J807" s="315"/>
      <c r="K807" s="315"/>
      <c r="L807" s="315"/>
      <c r="M807" s="315"/>
      <c r="N807" s="315"/>
      <c r="O807" s="315"/>
      <c r="P807" s="315"/>
      <c r="Q807" s="315"/>
      <c r="R807" s="315"/>
      <c r="S807" s="315"/>
      <c r="T807" s="315"/>
      <c r="U807" s="315"/>
      <c r="V807" s="315"/>
      <c r="W807" s="315"/>
      <c r="X807" s="315"/>
      <c r="Y807" s="315"/>
      <c r="Z807" s="315"/>
    </row>
    <row r="808" spans="1:26" ht="14.25" customHeight="1">
      <c r="A808" s="315"/>
      <c r="B808" s="315"/>
      <c r="C808" s="315"/>
      <c r="D808" s="315"/>
      <c r="E808" s="315"/>
      <c r="F808" s="315"/>
      <c r="G808" s="315"/>
      <c r="H808" s="315"/>
      <c r="I808" s="315"/>
      <c r="J808" s="315"/>
      <c r="K808" s="315"/>
      <c r="L808" s="315"/>
      <c r="M808" s="315"/>
      <c r="N808" s="315"/>
      <c r="O808" s="315"/>
      <c r="P808" s="315"/>
      <c r="Q808" s="315"/>
      <c r="R808" s="315"/>
      <c r="S808" s="315"/>
      <c r="T808" s="315"/>
      <c r="U808" s="315"/>
      <c r="V808" s="315"/>
      <c r="W808" s="315"/>
      <c r="X808" s="315"/>
      <c r="Y808" s="315"/>
      <c r="Z808" s="315"/>
    </row>
    <row r="809" spans="1:26" ht="14.25" customHeight="1">
      <c r="A809" s="315"/>
      <c r="B809" s="315"/>
      <c r="C809" s="315"/>
      <c r="D809" s="315"/>
      <c r="E809" s="315"/>
      <c r="F809" s="315"/>
      <c r="G809" s="315"/>
      <c r="H809" s="315"/>
      <c r="I809" s="315"/>
      <c r="J809" s="315"/>
      <c r="K809" s="315"/>
      <c r="L809" s="315"/>
      <c r="M809" s="315"/>
      <c r="N809" s="315"/>
      <c r="O809" s="315"/>
      <c r="P809" s="315"/>
      <c r="Q809" s="315"/>
      <c r="R809" s="315"/>
      <c r="S809" s="315"/>
      <c r="T809" s="315"/>
      <c r="U809" s="315"/>
      <c r="V809" s="315"/>
      <c r="W809" s="315"/>
      <c r="X809" s="315"/>
      <c r="Y809" s="315"/>
      <c r="Z809" s="315"/>
    </row>
    <row r="810" spans="1:26" ht="14.25" customHeight="1">
      <c r="A810" s="315"/>
      <c r="B810" s="315"/>
      <c r="C810" s="315"/>
      <c r="D810" s="315"/>
      <c r="E810" s="315"/>
      <c r="F810" s="315"/>
      <c r="G810" s="315"/>
      <c r="H810" s="315"/>
      <c r="I810" s="315"/>
      <c r="J810" s="315"/>
      <c r="K810" s="315"/>
      <c r="L810" s="315"/>
      <c r="M810" s="315"/>
      <c r="N810" s="315"/>
      <c r="O810" s="315"/>
      <c r="P810" s="315"/>
      <c r="Q810" s="315"/>
      <c r="R810" s="315"/>
      <c r="S810" s="315"/>
      <c r="T810" s="315"/>
      <c r="U810" s="315"/>
      <c r="V810" s="315"/>
      <c r="W810" s="315"/>
      <c r="X810" s="315"/>
      <c r="Y810" s="315"/>
      <c r="Z810" s="315"/>
    </row>
    <row r="811" spans="1:26" ht="14.25" customHeight="1">
      <c r="A811" s="315"/>
      <c r="B811" s="315"/>
      <c r="C811" s="315"/>
      <c r="D811" s="315"/>
      <c r="E811" s="315"/>
      <c r="F811" s="315"/>
      <c r="G811" s="315"/>
      <c r="H811" s="315"/>
      <c r="I811" s="315"/>
      <c r="J811" s="315"/>
      <c r="K811" s="315"/>
      <c r="L811" s="315"/>
      <c r="M811" s="315"/>
      <c r="N811" s="315"/>
      <c r="O811" s="315"/>
      <c r="P811" s="315"/>
      <c r="Q811" s="315"/>
      <c r="R811" s="315"/>
      <c r="S811" s="315"/>
      <c r="T811" s="315"/>
      <c r="U811" s="315"/>
      <c r="V811" s="315"/>
      <c r="W811" s="315"/>
      <c r="X811" s="315"/>
      <c r="Y811" s="315"/>
      <c r="Z811" s="315"/>
    </row>
    <row r="812" spans="1:26" ht="14.25" customHeight="1">
      <c r="A812" s="315"/>
      <c r="B812" s="315"/>
      <c r="C812" s="315"/>
      <c r="D812" s="315"/>
      <c r="E812" s="315"/>
      <c r="F812" s="315"/>
      <c r="G812" s="315"/>
      <c r="H812" s="315"/>
      <c r="I812" s="315"/>
      <c r="J812" s="315"/>
      <c r="K812" s="315"/>
      <c r="L812" s="315"/>
      <c r="M812" s="315"/>
      <c r="N812" s="315"/>
      <c r="O812" s="315"/>
      <c r="P812" s="315"/>
      <c r="Q812" s="315"/>
      <c r="R812" s="315"/>
      <c r="S812" s="315"/>
      <c r="T812" s="315"/>
      <c r="U812" s="315"/>
      <c r="V812" s="315"/>
      <c r="W812" s="315"/>
      <c r="X812" s="315"/>
      <c r="Y812" s="315"/>
      <c r="Z812" s="315"/>
    </row>
    <row r="813" spans="1:26" ht="14.25" customHeight="1">
      <c r="A813" s="315"/>
      <c r="B813" s="315"/>
      <c r="C813" s="315"/>
      <c r="D813" s="315"/>
      <c r="E813" s="315"/>
      <c r="F813" s="315"/>
      <c r="G813" s="315"/>
      <c r="H813" s="315"/>
      <c r="I813" s="315"/>
      <c r="J813" s="315"/>
      <c r="K813" s="315"/>
      <c r="L813" s="315"/>
      <c r="M813" s="315"/>
      <c r="N813" s="315"/>
      <c r="O813" s="315"/>
      <c r="P813" s="315"/>
      <c r="Q813" s="315"/>
      <c r="R813" s="315"/>
      <c r="S813" s="315"/>
      <c r="T813" s="315"/>
      <c r="U813" s="315"/>
      <c r="V813" s="315"/>
      <c r="W813" s="315"/>
      <c r="X813" s="315"/>
      <c r="Y813" s="315"/>
      <c r="Z813" s="315"/>
    </row>
    <row r="814" spans="1:26" ht="14.25" customHeight="1">
      <c r="A814" s="315"/>
      <c r="B814" s="315"/>
      <c r="C814" s="315"/>
      <c r="D814" s="315"/>
      <c r="E814" s="315"/>
      <c r="F814" s="315"/>
      <c r="G814" s="315"/>
      <c r="H814" s="315"/>
      <c r="I814" s="315"/>
      <c r="J814" s="315"/>
      <c r="K814" s="315"/>
      <c r="L814" s="315"/>
      <c r="M814" s="315"/>
      <c r="N814" s="315"/>
      <c r="O814" s="315"/>
      <c r="P814" s="315"/>
      <c r="Q814" s="315"/>
      <c r="R814" s="315"/>
      <c r="S814" s="315"/>
      <c r="T814" s="315"/>
      <c r="U814" s="315"/>
      <c r="V814" s="315"/>
      <c r="W814" s="315"/>
      <c r="X814" s="315"/>
      <c r="Y814" s="315"/>
      <c r="Z814" s="315"/>
    </row>
    <row r="815" spans="1:26" ht="14.25" customHeight="1">
      <c r="A815" s="315"/>
      <c r="B815" s="315"/>
      <c r="C815" s="315"/>
      <c r="D815" s="315"/>
      <c r="E815" s="315"/>
      <c r="F815" s="315"/>
      <c r="G815" s="315"/>
      <c r="H815" s="315"/>
      <c r="I815" s="315"/>
      <c r="J815" s="315"/>
      <c r="K815" s="315"/>
      <c r="L815" s="315"/>
      <c r="M815" s="315"/>
      <c r="N815" s="315"/>
      <c r="O815" s="315"/>
      <c r="P815" s="315"/>
      <c r="Q815" s="315"/>
      <c r="R815" s="315"/>
      <c r="S815" s="315"/>
      <c r="T815" s="315"/>
      <c r="U815" s="315"/>
      <c r="V815" s="315"/>
      <c r="W815" s="315"/>
      <c r="X815" s="315"/>
      <c r="Y815" s="315"/>
      <c r="Z815" s="315"/>
    </row>
    <row r="816" spans="1:26" ht="14.25" customHeight="1">
      <c r="A816" s="315"/>
      <c r="B816" s="315"/>
      <c r="C816" s="315"/>
      <c r="D816" s="315"/>
      <c r="E816" s="315"/>
      <c r="F816" s="315"/>
      <c r="G816" s="315"/>
      <c r="H816" s="315"/>
      <c r="I816" s="315"/>
      <c r="J816" s="315"/>
      <c r="K816" s="315"/>
      <c r="L816" s="315"/>
      <c r="M816" s="315"/>
      <c r="N816" s="315"/>
      <c r="O816" s="315"/>
      <c r="P816" s="315"/>
      <c r="Q816" s="315"/>
      <c r="R816" s="315"/>
      <c r="S816" s="315"/>
      <c r="T816" s="315"/>
      <c r="U816" s="315"/>
      <c r="V816" s="315"/>
      <c r="W816" s="315"/>
      <c r="X816" s="315"/>
      <c r="Y816" s="315"/>
      <c r="Z816" s="315"/>
    </row>
    <row r="817" spans="1:26" ht="14.25" customHeight="1">
      <c r="A817" s="315"/>
      <c r="B817" s="315"/>
      <c r="C817" s="315"/>
      <c r="D817" s="315"/>
      <c r="E817" s="315"/>
      <c r="F817" s="315"/>
      <c r="G817" s="315"/>
      <c r="H817" s="315"/>
      <c r="I817" s="315"/>
      <c r="J817" s="315"/>
      <c r="K817" s="315"/>
      <c r="L817" s="315"/>
      <c r="M817" s="315"/>
      <c r="N817" s="315"/>
      <c r="O817" s="315"/>
      <c r="P817" s="315"/>
      <c r="Q817" s="315"/>
      <c r="R817" s="315"/>
      <c r="S817" s="315"/>
      <c r="T817" s="315"/>
      <c r="U817" s="315"/>
      <c r="V817" s="315"/>
      <c r="W817" s="315"/>
      <c r="X817" s="315"/>
      <c r="Y817" s="315"/>
      <c r="Z817" s="315"/>
    </row>
    <row r="818" spans="1:26" ht="14.25" customHeight="1">
      <c r="A818" s="315"/>
      <c r="B818" s="315"/>
      <c r="C818" s="315"/>
      <c r="D818" s="315"/>
      <c r="E818" s="315"/>
      <c r="F818" s="315"/>
      <c r="G818" s="315"/>
      <c r="H818" s="315"/>
      <c r="I818" s="315"/>
      <c r="J818" s="315"/>
      <c r="K818" s="315"/>
      <c r="L818" s="315"/>
      <c r="M818" s="315"/>
      <c r="N818" s="315"/>
      <c r="O818" s="315"/>
      <c r="P818" s="315"/>
      <c r="Q818" s="315"/>
      <c r="R818" s="315"/>
      <c r="S818" s="315"/>
      <c r="T818" s="315"/>
      <c r="U818" s="315"/>
      <c r="V818" s="315"/>
      <c r="W818" s="315"/>
      <c r="X818" s="315"/>
      <c r="Y818" s="315"/>
      <c r="Z818" s="315"/>
    </row>
    <row r="819" spans="1:26" ht="14.25" customHeight="1">
      <c r="A819" s="315"/>
      <c r="B819" s="315"/>
      <c r="C819" s="315"/>
      <c r="D819" s="315"/>
      <c r="E819" s="315"/>
      <c r="F819" s="315"/>
      <c r="G819" s="315"/>
      <c r="H819" s="315"/>
      <c r="I819" s="315"/>
      <c r="J819" s="315"/>
      <c r="K819" s="315"/>
      <c r="L819" s="315"/>
      <c r="M819" s="315"/>
      <c r="N819" s="315"/>
      <c r="O819" s="315"/>
      <c r="P819" s="315"/>
      <c r="Q819" s="315"/>
      <c r="R819" s="315"/>
      <c r="S819" s="315"/>
      <c r="T819" s="315"/>
      <c r="U819" s="315"/>
      <c r="V819" s="315"/>
      <c r="W819" s="315"/>
      <c r="X819" s="315"/>
      <c r="Y819" s="315"/>
      <c r="Z819" s="315"/>
    </row>
    <row r="820" spans="1:26" ht="14.25" customHeight="1">
      <c r="A820" s="315"/>
      <c r="B820" s="315"/>
      <c r="C820" s="315"/>
      <c r="D820" s="315"/>
      <c r="E820" s="315"/>
      <c r="F820" s="315"/>
      <c r="G820" s="315"/>
      <c r="H820" s="315"/>
      <c r="I820" s="315"/>
      <c r="J820" s="315"/>
      <c r="K820" s="315"/>
      <c r="L820" s="315"/>
      <c r="M820" s="315"/>
      <c r="N820" s="315"/>
      <c r="O820" s="315"/>
      <c r="P820" s="315"/>
      <c r="Q820" s="315"/>
      <c r="R820" s="315"/>
      <c r="S820" s="315"/>
      <c r="T820" s="315"/>
      <c r="U820" s="315"/>
      <c r="V820" s="315"/>
      <c r="W820" s="315"/>
      <c r="X820" s="315"/>
      <c r="Y820" s="315"/>
      <c r="Z820" s="315"/>
    </row>
    <row r="821" spans="1:26" ht="14.25" customHeight="1">
      <c r="A821" s="315"/>
      <c r="B821" s="315"/>
      <c r="C821" s="315"/>
      <c r="D821" s="315"/>
      <c r="E821" s="315"/>
      <c r="F821" s="315"/>
      <c r="G821" s="315"/>
      <c r="H821" s="315"/>
      <c r="I821" s="315"/>
      <c r="J821" s="315"/>
      <c r="K821" s="315"/>
      <c r="L821" s="315"/>
      <c r="M821" s="315"/>
      <c r="N821" s="315"/>
      <c r="O821" s="315"/>
      <c r="P821" s="315"/>
      <c r="Q821" s="315"/>
      <c r="R821" s="315"/>
      <c r="S821" s="315"/>
      <c r="T821" s="315"/>
      <c r="U821" s="315"/>
      <c r="V821" s="315"/>
      <c r="W821" s="315"/>
      <c r="X821" s="315"/>
      <c r="Y821" s="315"/>
      <c r="Z821" s="315"/>
    </row>
    <row r="822" spans="1:26" ht="14.25" customHeight="1">
      <c r="A822" s="315"/>
      <c r="B822" s="315"/>
      <c r="C822" s="315"/>
      <c r="D822" s="315"/>
      <c r="E822" s="315"/>
      <c r="F822" s="315"/>
      <c r="G822" s="315"/>
      <c r="H822" s="315"/>
      <c r="I822" s="315"/>
      <c r="J822" s="315"/>
      <c r="K822" s="315"/>
      <c r="L822" s="315"/>
      <c r="M822" s="315"/>
      <c r="N822" s="315"/>
      <c r="O822" s="315"/>
      <c r="P822" s="315"/>
      <c r="Q822" s="315"/>
      <c r="R822" s="315"/>
      <c r="S822" s="315"/>
      <c r="T822" s="315"/>
      <c r="U822" s="315"/>
      <c r="V822" s="315"/>
      <c r="W822" s="315"/>
      <c r="X822" s="315"/>
      <c r="Y822" s="315"/>
      <c r="Z822" s="315"/>
    </row>
    <row r="823" spans="1:26" ht="14.25" customHeight="1">
      <c r="A823" s="315"/>
      <c r="B823" s="315"/>
      <c r="C823" s="315"/>
      <c r="D823" s="315"/>
      <c r="E823" s="315"/>
      <c r="F823" s="315"/>
      <c r="G823" s="315"/>
      <c r="H823" s="315"/>
      <c r="I823" s="315"/>
      <c r="J823" s="315"/>
      <c r="K823" s="315"/>
      <c r="L823" s="315"/>
      <c r="M823" s="315"/>
      <c r="N823" s="315"/>
      <c r="O823" s="315"/>
      <c r="P823" s="315"/>
      <c r="Q823" s="315"/>
      <c r="R823" s="315"/>
      <c r="S823" s="315"/>
      <c r="T823" s="315"/>
      <c r="U823" s="315"/>
      <c r="V823" s="315"/>
      <c r="W823" s="315"/>
      <c r="X823" s="315"/>
      <c r="Y823" s="315"/>
      <c r="Z823" s="315"/>
    </row>
    <row r="824" spans="1:26" ht="14.25" customHeight="1">
      <c r="A824" s="315"/>
      <c r="B824" s="315"/>
      <c r="C824" s="315"/>
      <c r="D824" s="315"/>
      <c r="E824" s="315"/>
      <c r="F824" s="315"/>
      <c r="G824" s="315"/>
      <c r="H824" s="315"/>
      <c r="I824" s="315"/>
      <c r="J824" s="315"/>
      <c r="K824" s="315"/>
      <c r="L824" s="315"/>
      <c r="M824" s="315"/>
      <c r="N824" s="315"/>
      <c r="O824" s="315"/>
      <c r="P824" s="315"/>
      <c r="Q824" s="315"/>
      <c r="R824" s="315"/>
      <c r="S824" s="315"/>
      <c r="T824" s="315"/>
      <c r="U824" s="315"/>
      <c r="V824" s="315"/>
      <c r="W824" s="315"/>
      <c r="X824" s="315"/>
      <c r="Y824" s="315"/>
      <c r="Z824" s="315"/>
    </row>
    <row r="825" spans="1:26" ht="14.25" customHeight="1">
      <c r="A825" s="315"/>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row>
    <row r="826" spans="1:26" ht="14.25" customHeight="1">
      <c r="A826" s="315"/>
      <c r="B826" s="315"/>
      <c r="C826" s="315"/>
      <c r="D826" s="315"/>
      <c r="E826" s="315"/>
      <c r="F826" s="315"/>
      <c r="G826" s="315"/>
      <c r="H826" s="315"/>
      <c r="I826" s="315"/>
      <c r="J826" s="315"/>
      <c r="K826" s="315"/>
      <c r="L826" s="315"/>
      <c r="M826" s="315"/>
      <c r="N826" s="315"/>
      <c r="O826" s="315"/>
      <c r="P826" s="315"/>
      <c r="Q826" s="315"/>
      <c r="R826" s="315"/>
      <c r="S826" s="315"/>
      <c r="T826" s="315"/>
      <c r="U826" s="315"/>
      <c r="V826" s="315"/>
      <c r="W826" s="315"/>
      <c r="X826" s="315"/>
      <c r="Y826" s="315"/>
      <c r="Z826" s="315"/>
    </row>
    <row r="827" spans="1:26" ht="14.25" customHeight="1">
      <c r="A827" s="315"/>
      <c r="B827" s="315"/>
      <c r="C827" s="315"/>
      <c r="D827" s="315"/>
      <c r="E827" s="315"/>
      <c r="F827" s="315"/>
      <c r="G827" s="315"/>
      <c r="H827" s="315"/>
      <c r="I827" s="315"/>
      <c r="J827" s="315"/>
      <c r="K827" s="315"/>
      <c r="L827" s="315"/>
      <c r="M827" s="315"/>
      <c r="N827" s="315"/>
      <c r="O827" s="315"/>
      <c r="P827" s="315"/>
      <c r="Q827" s="315"/>
      <c r="R827" s="315"/>
      <c r="S827" s="315"/>
      <c r="T827" s="315"/>
      <c r="U827" s="315"/>
      <c r="V827" s="315"/>
      <c r="W827" s="315"/>
      <c r="X827" s="315"/>
      <c r="Y827" s="315"/>
      <c r="Z827" s="315"/>
    </row>
    <row r="828" spans="1:26" ht="14.25" customHeight="1">
      <c r="A828" s="315"/>
      <c r="B828" s="315"/>
      <c r="C828" s="315"/>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315"/>
      <c r="Z828" s="315"/>
    </row>
    <row r="829" spans="1:26" ht="14.25" customHeight="1">
      <c r="A829" s="315"/>
      <c r="B829" s="315"/>
      <c r="C829" s="315"/>
      <c r="D829" s="315"/>
      <c r="E829" s="315"/>
      <c r="F829" s="315"/>
      <c r="G829" s="315"/>
      <c r="H829" s="315"/>
      <c r="I829" s="315"/>
      <c r="J829" s="315"/>
      <c r="K829" s="315"/>
      <c r="L829" s="315"/>
      <c r="M829" s="315"/>
      <c r="N829" s="315"/>
      <c r="O829" s="315"/>
      <c r="P829" s="315"/>
      <c r="Q829" s="315"/>
      <c r="R829" s="315"/>
      <c r="S829" s="315"/>
      <c r="T829" s="315"/>
      <c r="U829" s="315"/>
      <c r="V829" s="315"/>
      <c r="W829" s="315"/>
      <c r="X829" s="315"/>
      <c r="Y829" s="315"/>
      <c r="Z829" s="315"/>
    </row>
    <row r="830" spans="1:26" ht="14.25" customHeight="1">
      <c r="A830" s="315"/>
      <c r="B830" s="315"/>
      <c r="C830" s="315"/>
      <c r="D830" s="315"/>
      <c r="E830" s="315"/>
      <c r="F830" s="315"/>
      <c r="G830" s="315"/>
      <c r="H830" s="315"/>
      <c r="I830" s="315"/>
      <c r="J830" s="315"/>
      <c r="K830" s="315"/>
      <c r="L830" s="315"/>
      <c r="M830" s="315"/>
      <c r="N830" s="315"/>
      <c r="O830" s="315"/>
      <c r="P830" s="315"/>
      <c r="Q830" s="315"/>
      <c r="R830" s="315"/>
      <c r="S830" s="315"/>
      <c r="T830" s="315"/>
      <c r="U830" s="315"/>
      <c r="V830" s="315"/>
      <c r="W830" s="315"/>
      <c r="X830" s="315"/>
      <c r="Y830" s="315"/>
      <c r="Z830" s="315"/>
    </row>
    <row r="831" spans="1:26" ht="14.25" customHeight="1">
      <c r="A831" s="315"/>
      <c r="B831" s="315"/>
      <c r="C831" s="315"/>
      <c r="D831" s="315"/>
      <c r="E831" s="315"/>
      <c r="F831" s="315"/>
      <c r="G831" s="315"/>
      <c r="H831" s="315"/>
      <c r="I831" s="315"/>
      <c r="J831" s="315"/>
      <c r="K831" s="315"/>
      <c r="L831" s="315"/>
      <c r="M831" s="315"/>
      <c r="N831" s="315"/>
      <c r="O831" s="315"/>
      <c r="P831" s="315"/>
      <c r="Q831" s="315"/>
      <c r="R831" s="315"/>
      <c r="S831" s="315"/>
      <c r="T831" s="315"/>
      <c r="U831" s="315"/>
      <c r="V831" s="315"/>
      <c r="W831" s="315"/>
      <c r="X831" s="315"/>
      <c r="Y831" s="315"/>
      <c r="Z831" s="315"/>
    </row>
    <row r="832" spans="1:26" ht="14.25" customHeight="1">
      <c r="A832" s="315"/>
      <c r="B832" s="315"/>
      <c r="C832" s="315"/>
      <c r="D832" s="315"/>
      <c r="E832" s="315"/>
      <c r="F832" s="315"/>
      <c r="G832" s="315"/>
      <c r="H832" s="315"/>
      <c r="I832" s="315"/>
      <c r="J832" s="315"/>
      <c r="K832" s="315"/>
      <c r="L832" s="315"/>
      <c r="M832" s="315"/>
      <c r="N832" s="315"/>
      <c r="O832" s="315"/>
      <c r="P832" s="315"/>
      <c r="Q832" s="315"/>
      <c r="R832" s="315"/>
      <c r="S832" s="315"/>
      <c r="T832" s="315"/>
      <c r="U832" s="315"/>
      <c r="V832" s="315"/>
      <c r="W832" s="315"/>
      <c r="X832" s="315"/>
      <c r="Y832" s="315"/>
      <c r="Z832" s="315"/>
    </row>
    <row r="833" spans="1:26" ht="14.25" customHeight="1">
      <c r="A833" s="315"/>
      <c r="B833" s="315"/>
      <c r="C833" s="315"/>
      <c r="D833" s="315"/>
      <c r="E833" s="315"/>
      <c r="F833" s="315"/>
      <c r="G833" s="315"/>
      <c r="H833" s="315"/>
      <c r="I833" s="315"/>
      <c r="J833" s="315"/>
      <c r="K833" s="315"/>
      <c r="L833" s="315"/>
      <c r="M833" s="315"/>
      <c r="N833" s="315"/>
      <c r="O833" s="315"/>
      <c r="P833" s="315"/>
      <c r="Q833" s="315"/>
      <c r="R833" s="315"/>
      <c r="S833" s="315"/>
      <c r="T833" s="315"/>
      <c r="U833" s="315"/>
      <c r="V833" s="315"/>
      <c r="W833" s="315"/>
      <c r="X833" s="315"/>
      <c r="Y833" s="315"/>
      <c r="Z833" s="315"/>
    </row>
    <row r="834" spans="1:26" ht="14.25" customHeight="1">
      <c r="A834" s="315"/>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row>
    <row r="835" spans="1:26" ht="14.25" customHeight="1">
      <c r="A835" s="315"/>
      <c r="B835" s="315"/>
      <c r="C835" s="315"/>
      <c r="D835" s="315"/>
      <c r="E835" s="315"/>
      <c r="F835" s="315"/>
      <c r="G835" s="315"/>
      <c r="H835" s="315"/>
      <c r="I835" s="315"/>
      <c r="J835" s="315"/>
      <c r="K835" s="315"/>
      <c r="L835" s="315"/>
      <c r="M835" s="315"/>
      <c r="N835" s="315"/>
      <c r="O835" s="315"/>
      <c r="P835" s="315"/>
      <c r="Q835" s="315"/>
      <c r="R835" s="315"/>
      <c r="S835" s="315"/>
      <c r="T835" s="315"/>
      <c r="U835" s="315"/>
      <c r="V835" s="315"/>
      <c r="W835" s="315"/>
      <c r="X835" s="315"/>
      <c r="Y835" s="315"/>
      <c r="Z835" s="315"/>
    </row>
    <row r="836" spans="1:26" ht="14.25" customHeight="1">
      <c r="A836" s="315"/>
      <c r="B836" s="315"/>
      <c r="C836" s="315"/>
      <c r="D836" s="315"/>
      <c r="E836" s="315"/>
      <c r="F836" s="315"/>
      <c r="G836" s="315"/>
      <c r="H836" s="315"/>
      <c r="I836" s="315"/>
      <c r="J836" s="315"/>
      <c r="K836" s="315"/>
      <c r="L836" s="315"/>
      <c r="M836" s="315"/>
      <c r="N836" s="315"/>
      <c r="O836" s="315"/>
      <c r="P836" s="315"/>
      <c r="Q836" s="315"/>
      <c r="R836" s="315"/>
      <c r="S836" s="315"/>
      <c r="T836" s="315"/>
      <c r="U836" s="315"/>
      <c r="V836" s="315"/>
      <c r="W836" s="315"/>
      <c r="X836" s="315"/>
      <c r="Y836" s="315"/>
      <c r="Z836" s="315"/>
    </row>
    <row r="837" spans="1:26" ht="14.25" customHeight="1">
      <c r="A837" s="315"/>
      <c r="B837" s="315"/>
      <c r="C837" s="315"/>
      <c r="D837" s="315"/>
      <c r="E837" s="315"/>
      <c r="F837" s="315"/>
      <c r="G837" s="315"/>
      <c r="H837" s="315"/>
      <c r="I837" s="315"/>
      <c r="J837" s="315"/>
      <c r="K837" s="315"/>
      <c r="L837" s="315"/>
      <c r="M837" s="315"/>
      <c r="N837" s="315"/>
      <c r="O837" s="315"/>
      <c r="P837" s="315"/>
      <c r="Q837" s="315"/>
      <c r="R837" s="315"/>
      <c r="S837" s="315"/>
      <c r="T837" s="315"/>
      <c r="U837" s="315"/>
      <c r="V837" s="315"/>
      <c r="W837" s="315"/>
      <c r="X837" s="315"/>
      <c r="Y837" s="315"/>
      <c r="Z837" s="315"/>
    </row>
    <row r="838" spans="1:26" ht="14.25" customHeight="1">
      <c r="A838" s="315"/>
      <c r="B838" s="315"/>
      <c r="C838" s="315"/>
      <c r="D838" s="315"/>
      <c r="E838" s="315"/>
      <c r="F838" s="315"/>
      <c r="G838" s="315"/>
      <c r="H838" s="315"/>
      <c r="I838" s="315"/>
      <c r="J838" s="315"/>
      <c r="K838" s="315"/>
      <c r="L838" s="315"/>
      <c r="M838" s="315"/>
      <c r="N838" s="315"/>
      <c r="O838" s="315"/>
      <c r="P838" s="315"/>
      <c r="Q838" s="315"/>
      <c r="R838" s="315"/>
      <c r="S838" s="315"/>
      <c r="T838" s="315"/>
      <c r="U838" s="315"/>
      <c r="V838" s="315"/>
      <c r="W838" s="315"/>
      <c r="X838" s="315"/>
      <c r="Y838" s="315"/>
      <c r="Z838" s="315"/>
    </row>
    <row r="839" spans="1:26" ht="14.25" customHeight="1">
      <c r="A839" s="315"/>
      <c r="B839" s="315"/>
      <c r="C839" s="315"/>
      <c r="D839" s="315"/>
      <c r="E839" s="315"/>
      <c r="F839" s="315"/>
      <c r="G839" s="315"/>
      <c r="H839" s="315"/>
      <c r="I839" s="315"/>
      <c r="J839" s="315"/>
      <c r="K839" s="315"/>
      <c r="L839" s="315"/>
      <c r="M839" s="315"/>
      <c r="N839" s="315"/>
      <c r="O839" s="315"/>
      <c r="P839" s="315"/>
      <c r="Q839" s="315"/>
      <c r="R839" s="315"/>
      <c r="S839" s="315"/>
      <c r="T839" s="315"/>
      <c r="U839" s="315"/>
      <c r="V839" s="315"/>
      <c r="W839" s="315"/>
      <c r="X839" s="315"/>
      <c r="Y839" s="315"/>
      <c r="Z839" s="315"/>
    </row>
    <row r="840" spans="1:26" ht="14.25" customHeight="1">
      <c r="A840" s="315"/>
      <c r="B840" s="315"/>
      <c r="C840" s="315"/>
      <c r="D840" s="315"/>
      <c r="E840" s="315"/>
      <c r="F840" s="315"/>
      <c r="G840" s="315"/>
      <c r="H840" s="315"/>
      <c r="I840" s="315"/>
      <c r="J840" s="315"/>
      <c r="K840" s="315"/>
      <c r="L840" s="315"/>
      <c r="M840" s="315"/>
      <c r="N840" s="315"/>
      <c r="O840" s="315"/>
      <c r="P840" s="315"/>
      <c r="Q840" s="315"/>
      <c r="R840" s="315"/>
      <c r="S840" s="315"/>
      <c r="T840" s="315"/>
      <c r="U840" s="315"/>
      <c r="V840" s="315"/>
      <c r="W840" s="315"/>
      <c r="X840" s="315"/>
      <c r="Y840" s="315"/>
      <c r="Z840" s="315"/>
    </row>
    <row r="841" spans="1:26" ht="14.25" customHeight="1">
      <c r="A841" s="315"/>
      <c r="B841" s="315"/>
      <c r="C841" s="315"/>
      <c r="D841" s="315"/>
      <c r="E841" s="315"/>
      <c r="F841" s="315"/>
      <c r="G841" s="315"/>
      <c r="H841" s="315"/>
      <c r="I841" s="315"/>
      <c r="J841" s="315"/>
      <c r="K841" s="315"/>
      <c r="L841" s="315"/>
      <c r="M841" s="315"/>
      <c r="N841" s="315"/>
      <c r="O841" s="315"/>
      <c r="P841" s="315"/>
      <c r="Q841" s="315"/>
      <c r="R841" s="315"/>
      <c r="S841" s="315"/>
      <c r="T841" s="315"/>
      <c r="U841" s="315"/>
      <c r="V841" s="315"/>
      <c r="W841" s="315"/>
      <c r="X841" s="315"/>
      <c r="Y841" s="315"/>
      <c r="Z841" s="315"/>
    </row>
    <row r="842" spans="1:26" ht="14.25" customHeight="1">
      <c r="A842" s="315"/>
      <c r="B842" s="315"/>
      <c r="C842" s="315"/>
      <c r="D842" s="315"/>
      <c r="E842" s="315"/>
      <c r="F842" s="315"/>
      <c r="G842" s="315"/>
      <c r="H842" s="315"/>
      <c r="I842" s="315"/>
      <c r="J842" s="315"/>
      <c r="K842" s="315"/>
      <c r="L842" s="315"/>
      <c r="M842" s="315"/>
      <c r="N842" s="315"/>
      <c r="O842" s="315"/>
      <c r="P842" s="315"/>
      <c r="Q842" s="315"/>
      <c r="R842" s="315"/>
      <c r="S842" s="315"/>
      <c r="T842" s="315"/>
      <c r="U842" s="315"/>
      <c r="V842" s="315"/>
      <c r="W842" s="315"/>
      <c r="X842" s="315"/>
      <c r="Y842" s="315"/>
      <c r="Z842" s="315"/>
    </row>
    <row r="843" spans="1:26" ht="14.25" customHeight="1">
      <c r="A843" s="315"/>
      <c r="B843" s="315"/>
      <c r="C843" s="315"/>
      <c r="D843" s="315"/>
      <c r="E843" s="315"/>
      <c r="F843" s="315"/>
      <c r="G843" s="315"/>
      <c r="H843" s="315"/>
      <c r="I843" s="315"/>
      <c r="J843" s="315"/>
      <c r="K843" s="315"/>
      <c r="L843" s="315"/>
      <c r="M843" s="315"/>
      <c r="N843" s="315"/>
      <c r="O843" s="315"/>
      <c r="P843" s="315"/>
      <c r="Q843" s="315"/>
      <c r="R843" s="315"/>
      <c r="S843" s="315"/>
      <c r="T843" s="315"/>
      <c r="U843" s="315"/>
      <c r="V843" s="315"/>
      <c r="W843" s="315"/>
      <c r="X843" s="315"/>
      <c r="Y843" s="315"/>
      <c r="Z843" s="315"/>
    </row>
    <row r="844" spans="1:26" ht="14.25" customHeight="1">
      <c r="A844" s="315"/>
      <c r="B844" s="315"/>
      <c r="C844" s="315"/>
      <c r="D844" s="315"/>
      <c r="E844" s="315"/>
      <c r="F844" s="315"/>
      <c r="G844" s="315"/>
      <c r="H844" s="315"/>
      <c r="I844" s="315"/>
      <c r="J844" s="315"/>
      <c r="K844" s="315"/>
      <c r="L844" s="315"/>
      <c r="M844" s="315"/>
      <c r="N844" s="315"/>
      <c r="O844" s="315"/>
      <c r="P844" s="315"/>
      <c r="Q844" s="315"/>
      <c r="R844" s="315"/>
      <c r="S844" s="315"/>
      <c r="T844" s="315"/>
      <c r="U844" s="315"/>
      <c r="V844" s="315"/>
      <c r="W844" s="315"/>
      <c r="X844" s="315"/>
      <c r="Y844" s="315"/>
      <c r="Z844" s="315"/>
    </row>
    <row r="845" spans="1:26" ht="14.25" customHeight="1">
      <c r="A845" s="315"/>
      <c r="B845" s="315"/>
      <c r="C845" s="315"/>
      <c r="D845" s="315"/>
      <c r="E845" s="315"/>
      <c r="F845" s="315"/>
      <c r="G845" s="315"/>
      <c r="H845" s="315"/>
      <c r="I845" s="315"/>
      <c r="J845" s="315"/>
      <c r="K845" s="315"/>
      <c r="L845" s="315"/>
      <c r="M845" s="315"/>
      <c r="N845" s="315"/>
      <c r="O845" s="315"/>
      <c r="P845" s="315"/>
      <c r="Q845" s="315"/>
      <c r="R845" s="315"/>
      <c r="S845" s="315"/>
      <c r="T845" s="315"/>
      <c r="U845" s="315"/>
      <c r="V845" s="315"/>
      <c r="W845" s="315"/>
      <c r="X845" s="315"/>
      <c r="Y845" s="315"/>
      <c r="Z845" s="315"/>
    </row>
    <row r="846" spans="1:26" ht="14.25" customHeight="1">
      <c r="A846" s="315"/>
      <c r="B846" s="315"/>
      <c r="C846" s="315"/>
      <c r="D846" s="315"/>
      <c r="E846" s="315"/>
      <c r="F846" s="315"/>
      <c r="G846" s="315"/>
      <c r="H846" s="315"/>
      <c r="I846" s="315"/>
      <c r="J846" s="315"/>
      <c r="K846" s="315"/>
      <c r="L846" s="315"/>
      <c r="M846" s="315"/>
      <c r="N846" s="315"/>
      <c r="O846" s="315"/>
      <c r="P846" s="315"/>
      <c r="Q846" s="315"/>
      <c r="R846" s="315"/>
      <c r="S846" s="315"/>
      <c r="T846" s="315"/>
      <c r="U846" s="315"/>
      <c r="V846" s="315"/>
      <c r="W846" s="315"/>
      <c r="X846" s="315"/>
      <c r="Y846" s="315"/>
      <c r="Z846" s="315"/>
    </row>
    <row r="847" spans="1:26" ht="14.25" customHeight="1">
      <c r="A847" s="315"/>
      <c r="B847" s="315"/>
      <c r="C847" s="315"/>
      <c r="D847" s="315"/>
      <c r="E847" s="315"/>
      <c r="F847" s="315"/>
      <c r="G847" s="315"/>
      <c r="H847" s="315"/>
      <c r="I847" s="315"/>
      <c r="J847" s="315"/>
      <c r="K847" s="315"/>
      <c r="L847" s="315"/>
      <c r="M847" s="315"/>
      <c r="N847" s="315"/>
      <c r="O847" s="315"/>
      <c r="P847" s="315"/>
      <c r="Q847" s="315"/>
      <c r="R847" s="315"/>
      <c r="S847" s="315"/>
      <c r="T847" s="315"/>
      <c r="U847" s="315"/>
      <c r="V847" s="315"/>
      <c r="W847" s="315"/>
      <c r="X847" s="315"/>
      <c r="Y847" s="315"/>
      <c r="Z847" s="315"/>
    </row>
    <row r="848" spans="1:26" ht="14.25" customHeight="1">
      <c r="A848" s="315"/>
      <c r="B848" s="315"/>
      <c r="C848" s="315"/>
      <c r="D848" s="315"/>
      <c r="E848" s="315"/>
      <c r="F848" s="315"/>
      <c r="G848" s="315"/>
      <c r="H848" s="315"/>
      <c r="I848" s="315"/>
      <c r="J848" s="315"/>
      <c r="K848" s="315"/>
      <c r="L848" s="315"/>
      <c r="M848" s="315"/>
      <c r="N848" s="315"/>
      <c r="O848" s="315"/>
      <c r="P848" s="315"/>
      <c r="Q848" s="315"/>
      <c r="R848" s="315"/>
      <c r="S848" s="315"/>
      <c r="T848" s="315"/>
      <c r="U848" s="315"/>
      <c r="V848" s="315"/>
      <c r="W848" s="315"/>
      <c r="X848" s="315"/>
      <c r="Y848" s="315"/>
      <c r="Z848" s="315"/>
    </row>
    <row r="849" spans="1:26" ht="14.25" customHeight="1">
      <c r="A849" s="315"/>
      <c r="B849" s="315"/>
      <c r="C849" s="315"/>
      <c r="D849" s="315"/>
      <c r="E849" s="315"/>
      <c r="F849" s="315"/>
      <c r="G849" s="315"/>
      <c r="H849" s="315"/>
      <c r="I849" s="315"/>
      <c r="J849" s="315"/>
      <c r="K849" s="315"/>
      <c r="L849" s="315"/>
      <c r="M849" s="315"/>
      <c r="N849" s="315"/>
      <c r="O849" s="315"/>
      <c r="P849" s="315"/>
      <c r="Q849" s="315"/>
      <c r="R849" s="315"/>
      <c r="S849" s="315"/>
      <c r="T849" s="315"/>
      <c r="U849" s="315"/>
      <c r="V849" s="315"/>
      <c r="W849" s="315"/>
      <c r="X849" s="315"/>
      <c r="Y849" s="315"/>
      <c r="Z849" s="315"/>
    </row>
    <row r="850" spans="1:26" ht="14.25" customHeight="1">
      <c r="A850" s="315"/>
      <c r="B850" s="315"/>
      <c r="C850" s="315"/>
      <c r="D850" s="315"/>
      <c r="E850" s="315"/>
      <c r="F850" s="315"/>
      <c r="G850" s="315"/>
      <c r="H850" s="315"/>
      <c r="I850" s="315"/>
      <c r="J850" s="315"/>
      <c r="K850" s="315"/>
      <c r="L850" s="315"/>
      <c r="M850" s="315"/>
      <c r="N850" s="315"/>
      <c r="O850" s="315"/>
      <c r="P850" s="315"/>
      <c r="Q850" s="315"/>
      <c r="R850" s="315"/>
      <c r="S850" s="315"/>
      <c r="T850" s="315"/>
      <c r="U850" s="315"/>
      <c r="V850" s="315"/>
      <c r="W850" s="315"/>
      <c r="X850" s="315"/>
      <c r="Y850" s="315"/>
      <c r="Z850" s="315"/>
    </row>
    <row r="851" spans="1:26" ht="14.25" customHeight="1">
      <c r="A851" s="315"/>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row>
    <row r="852" spans="1:26" ht="14.25" customHeight="1">
      <c r="A852" s="315"/>
      <c r="B852" s="315"/>
      <c r="C852" s="315"/>
      <c r="D852" s="315"/>
      <c r="E852" s="315"/>
      <c r="F852" s="315"/>
      <c r="G852" s="315"/>
      <c r="H852" s="315"/>
      <c r="I852" s="315"/>
      <c r="J852" s="315"/>
      <c r="K852" s="315"/>
      <c r="L852" s="315"/>
      <c r="M852" s="315"/>
      <c r="N852" s="315"/>
      <c r="O852" s="315"/>
      <c r="P852" s="315"/>
      <c r="Q852" s="315"/>
      <c r="R852" s="315"/>
      <c r="S852" s="315"/>
      <c r="T852" s="315"/>
      <c r="U852" s="315"/>
      <c r="V852" s="315"/>
      <c r="W852" s="315"/>
      <c r="X852" s="315"/>
      <c r="Y852" s="315"/>
      <c r="Z852" s="315"/>
    </row>
    <row r="853" spans="1:26" ht="14.25" customHeight="1">
      <c r="A853" s="315"/>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row>
    <row r="854" spans="1:26" ht="14.25" customHeight="1">
      <c r="A854" s="315"/>
      <c r="B854" s="315"/>
      <c r="C854" s="315"/>
      <c r="D854" s="315"/>
      <c r="E854" s="315"/>
      <c r="F854" s="315"/>
      <c r="G854" s="315"/>
      <c r="H854" s="315"/>
      <c r="I854" s="315"/>
      <c r="J854" s="315"/>
      <c r="K854" s="315"/>
      <c r="L854" s="315"/>
      <c r="M854" s="315"/>
      <c r="N854" s="315"/>
      <c r="O854" s="315"/>
      <c r="P854" s="315"/>
      <c r="Q854" s="315"/>
      <c r="R854" s="315"/>
      <c r="S854" s="315"/>
      <c r="T854" s="315"/>
      <c r="U854" s="315"/>
      <c r="V854" s="315"/>
      <c r="W854" s="315"/>
      <c r="X854" s="315"/>
      <c r="Y854" s="315"/>
      <c r="Z854" s="315"/>
    </row>
    <row r="855" spans="1:26" ht="14.25" customHeight="1">
      <c r="A855" s="315"/>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row>
    <row r="856" spans="1:26" ht="14.25" customHeight="1">
      <c r="A856" s="315"/>
      <c r="B856" s="315"/>
      <c r="C856" s="315"/>
      <c r="D856" s="315"/>
      <c r="E856" s="315"/>
      <c r="F856" s="315"/>
      <c r="G856" s="315"/>
      <c r="H856" s="315"/>
      <c r="I856" s="315"/>
      <c r="J856" s="315"/>
      <c r="K856" s="315"/>
      <c r="L856" s="315"/>
      <c r="M856" s="315"/>
      <c r="N856" s="315"/>
      <c r="O856" s="315"/>
      <c r="P856" s="315"/>
      <c r="Q856" s="315"/>
      <c r="R856" s="315"/>
      <c r="S856" s="315"/>
      <c r="T856" s="315"/>
      <c r="U856" s="315"/>
      <c r="V856" s="315"/>
      <c r="W856" s="315"/>
      <c r="X856" s="315"/>
      <c r="Y856" s="315"/>
      <c r="Z856" s="315"/>
    </row>
    <row r="857" spans="1:26" ht="14.25" customHeight="1">
      <c r="A857" s="315"/>
      <c r="B857" s="315"/>
      <c r="C857" s="315"/>
      <c r="D857" s="315"/>
      <c r="E857" s="315"/>
      <c r="F857" s="315"/>
      <c r="G857" s="315"/>
      <c r="H857" s="315"/>
      <c r="I857" s="315"/>
      <c r="J857" s="315"/>
      <c r="K857" s="315"/>
      <c r="L857" s="315"/>
      <c r="M857" s="315"/>
      <c r="N857" s="315"/>
      <c r="O857" s="315"/>
      <c r="P857" s="315"/>
      <c r="Q857" s="315"/>
      <c r="R857" s="315"/>
      <c r="S857" s="315"/>
      <c r="T857" s="315"/>
      <c r="U857" s="315"/>
      <c r="V857" s="315"/>
      <c r="W857" s="315"/>
      <c r="X857" s="315"/>
      <c r="Y857" s="315"/>
      <c r="Z857" s="315"/>
    </row>
    <row r="858" spans="1:26" ht="14.25" customHeight="1">
      <c r="A858" s="315"/>
      <c r="B858" s="315"/>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315"/>
      <c r="Z858" s="315"/>
    </row>
    <row r="859" spans="1:26" ht="14.25" customHeight="1">
      <c r="A859" s="315"/>
      <c r="B859" s="315"/>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315"/>
      <c r="Z859" s="315"/>
    </row>
    <row r="860" spans="1:26" ht="14.25" customHeight="1">
      <c r="A860" s="315"/>
      <c r="B860" s="315"/>
      <c r="C860" s="315"/>
      <c r="D860" s="315"/>
      <c r="E860" s="315"/>
      <c r="F860" s="315"/>
      <c r="G860" s="315"/>
      <c r="H860" s="315"/>
      <c r="I860" s="315"/>
      <c r="J860" s="315"/>
      <c r="K860" s="315"/>
      <c r="L860" s="315"/>
      <c r="M860" s="315"/>
      <c r="N860" s="315"/>
      <c r="O860" s="315"/>
      <c r="P860" s="315"/>
      <c r="Q860" s="315"/>
      <c r="R860" s="315"/>
      <c r="S860" s="315"/>
      <c r="T860" s="315"/>
      <c r="U860" s="315"/>
      <c r="V860" s="315"/>
      <c r="W860" s="315"/>
      <c r="X860" s="315"/>
      <c r="Y860" s="315"/>
      <c r="Z860" s="315"/>
    </row>
    <row r="861" spans="1:26" ht="14.25" customHeight="1">
      <c r="A861" s="315"/>
      <c r="B861" s="315"/>
      <c r="C861" s="315"/>
      <c r="D861" s="315"/>
      <c r="E861" s="315"/>
      <c r="F861" s="315"/>
      <c r="G861" s="315"/>
      <c r="H861" s="315"/>
      <c r="I861" s="315"/>
      <c r="J861" s="315"/>
      <c r="K861" s="315"/>
      <c r="L861" s="315"/>
      <c r="M861" s="315"/>
      <c r="N861" s="315"/>
      <c r="O861" s="315"/>
      <c r="P861" s="315"/>
      <c r="Q861" s="315"/>
      <c r="R861" s="315"/>
      <c r="S861" s="315"/>
      <c r="T861" s="315"/>
      <c r="U861" s="315"/>
      <c r="V861" s="315"/>
      <c r="W861" s="315"/>
      <c r="X861" s="315"/>
      <c r="Y861" s="315"/>
      <c r="Z861" s="315"/>
    </row>
    <row r="862" spans="1:26" ht="14.25" customHeight="1">
      <c r="A862" s="315"/>
      <c r="B862" s="315"/>
      <c r="C862" s="315"/>
      <c r="D862" s="315"/>
      <c r="E862" s="315"/>
      <c r="F862" s="315"/>
      <c r="G862" s="315"/>
      <c r="H862" s="315"/>
      <c r="I862" s="315"/>
      <c r="J862" s="315"/>
      <c r="K862" s="315"/>
      <c r="L862" s="315"/>
      <c r="M862" s="315"/>
      <c r="N862" s="315"/>
      <c r="O862" s="315"/>
      <c r="P862" s="315"/>
      <c r="Q862" s="315"/>
      <c r="R862" s="315"/>
      <c r="S862" s="315"/>
      <c r="T862" s="315"/>
      <c r="U862" s="315"/>
      <c r="V862" s="315"/>
      <c r="W862" s="315"/>
      <c r="X862" s="315"/>
      <c r="Y862" s="315"/>
      <c r="Z862" s="315"/>
    </row>
    <row r="863" spans="1:26" ht="14.25" customHeight="1">
      <c r="A863" s="315"/>
      <c r="B863" s="315"/>
      <c r="C863" s="315"/>
      <c r="D863" s="315"/>
      <c r="E863" s="315"/>
      <c r="F863" s="315"/>
      <c r="G863" s="315"/>
      <c r="H863" s="315"/>
      <c r="I863" s="315"/>
      <c r="J863" s="315"/>
      <c r="K863" s="315"/>
      <c r="L863" s="315"/>
      <c r="M863" s="315"/>
      <c r="N863" s="315"/>
      <c r="O863" s="315"/>
      <c r="P863" s="315"/>
      <c r="Q863" s="315"/>
      <c r="R863" s="315"/>
      <c r="S863" s="315"/>
      <c r="T863" s="315"/>
      <c r="U863" s="315"/>
      <c r="V863" s="315"/>
      <c r="W863" s="315"/>
      <c r="X863" s="315"/>
      <c r="Y863" s="315"/>
      <c r="Z863" s="315"/>
    </row>
    <row r="864" spans="1:26" ht="14.25" customHeight="1">
      <c r="A864" s="315"/>
      <c r="B864" s="315"/>
      <c r="C864" s="315"/>
      <c r="D864" s="315"/>
      <c r="E864" s="315"/>
      <c r="F864" s="315"/>
      <c r="G864" s="315"/>
      <c r="H864" s="315"/>
      <c r="I864" s="315"/>
      <c r="J864" s="315"/>
      <c r="K864" s="315"/>
      <c r="L864" s="315"/>
      <c r="M864" s="315"/>
      <c r="N864" s="315"/>
      <c r="O864" s="315"/>
      <c r="P864" s="315"/>
      <c r="Q864" s="315"/>
      <c r="R864" s="315"/>
      <c r="S864" s="315"/>
      <c r="T864" s="315"/>
      <c r="U864" s="315"/>
      <c r="V864" s="315"/>
      <c r="W864" s="315"/>
      <c r="X864" s="315"/>
      <c r="Y864" s="315"/>
      <c r="Z864" s="315"/>
    </row>
    <row r="865" spans="1:26" ht="14.25" customHeight="1">
      <c r="A865" s="315"/>
      <c r="B865" s="315"/>
      <c r="C865" s="315"/>
      <c r="D865" s="315"/>
      <c r="E865" s="315"/>
      <c r="F865" s="315"/>
      <c r="G865" s="315"/>
      <c r="H865" s="315"/>
      <c r="I865" s="315"/>
      <c r="J865" s="315"/>
      <c r="K865" s="315"/>
      <c r="L865" s="315"/>
      <c r="M865" s="315"/>
      <c r="N865" s="315"/>
      <c r="O865" s="315"/>
      <c r="P865" s="315"/>
      <c r="Q865" s="315"/>
      <c r="R865" s="315"/>
      <c r="S865" s="315"/>
      <c r="T865" s="315"/>
      <c r="U865" s="315"/>
      <c r="V865" s="315"/>
      <c r="W865" s="315"/>
      <c r="X865" s="315"/>
      <c r="Y865" s="315"/>
      <c r="Z865" s="315"/>
    </row>
    <row r="866" spans="1:26" ht="14.25" customHeight="1">
      <c r="A866" s="315"/>
      <c r="B866" s="315"/>
      <c r="C866" s="315"/>
      <c r="D866" s="315"/>
      <c r="E866" s="315"/>
      <c r="F866" s="315"/>
      <c r="G866" s="315"/>
      <c r="H866" s="315"/>
      <c r="I866" s="315"/>
      <c r="J866" s="315"/>
      <c r="K866" s="315"/>
      <c r="L866" s="315"/>
      <c r="M866" s="315"/>
      <c r="N866" s="315"/>
      <c r="O866" s="315"/>
      <c r="P866" s="315"/>
      <c r="Q866" s="315"/>
      <c r="R866" s="315"/>
      <c r="S866" s="315"/>
      <c r="T866" s="315"/>
      <c r="U866" s="315"/>
      <c r="V866" s="315"/>
      <c r="W866" s="315"/>
      <c r="X866" s="315"/>
      <c r="Y866" s="315"/>
      <c r="Z866" s="315"/>
    </row>
    <row r="867" spans="1:26" ht="14.25" customHeight="1">
      <c r="A867" s="315"/>
      <c r="B867" s="315"/>
      <c r="C867" s="315"/>
      <c r="D867" s="315"/>
      <c r="E867" s="315"/>
      <c r="F867" s="315"/>
      <c r="G867" s="315"/>
      <c r="H867" s="315"/>
      <c r="I867" s="315"/>
      <c r="J867" s="315"/>
      <c r="K867" s="315"/>
      <c r="L867" s="315"/>
      <c r="M867" s="315"/>
      <c r="N867" s="315"/>
      <c r="O867" s="315"/>
      <c r="P867" s="315"/>
      <c r="Q867" s="315"/>
      <c r="R867" s="315"/>
      <c r="S867" s="315"/>
      <c r="T867" s="315"/>
      <c r="U867" s="315"/>
      <c r="V867" s="315"/>
      <c r="W867" s="315"/>
      <c r="X867" s="315"/>
      <c r="Y867" s="315"/>
      <c r="Z867" s="315"/>
    </row>
    <row r="868" spans="1:26" ht="14.25" customHeight="1">
      <c r="A868" s="315"/>
      <c r="B868" s="315"/>
      <c r="C868" s="315"/>
      <c r="D868" s="315"/>
      <c r="E868" s="315"/>
      <c r="F868" s="315"/>
      <c r="G868" s="315"/>
      <c r="H868" s="315"/>
      <c r="I868" s="315"/>
      <c r="J868" s="315"/>
      <c r="K868" s="315"/>
      <c r="L868" s="315"/>
      <c r="M868" s="315"/>
      <c r="N868" s="315"/>
      <c r="O868" s="315"/>
      <c r="P868" s="315"/>
      <c r="Q868" s="315"/>
      <c r="R868" s="315"/>
      <c r="S868" s="315"/>
      <c r="T868" s="315"/>
      <c r="U868" s="315"/>
      <c r="V868" s="315"/>
      <c r="W868" s="315"/>
      <c r="X868" s="315"/>
      <c r="Y868" s="315"/>
      <c r="Z868" s="315"/>
    </row>
    <row r="869" spans="1:26" ht="14.25" customHeight="1">
      <c r="A869" s="315"/>
      <c r="B869" s="315"/>
      <c r="C869" s="315"/>
      <c r="D869" s="315"/>
      <c r="E869" s="315"/>
      <c r="F869" s="315"/>
      <c r="G869" s="315"/>
      <c r="H869" s="315"/>
      <c r="I869" s="315"/>
      <c r="J869" s="315"/>
      <c r="K869" s="315"/>
      <c r="L869" s="315"/>
      <c r="M869" s="315"/>
      <c r="N869" s="315"/>
      <c r="O869" s="315"/>
      <c r="P869" s="315"/>
      <c r="Q869" s="315"/>
      <c r="R869" s="315"/>
      <c r="S869" s="315"/>
      <c r="T869" s="315"/>
      <c r="U869" s="315"/>
      <c r="V869" s="315"/>
      <c r="W869" s="315"/>
      <c r="X869" s="315"/>
      <c r="Y869" s="315"/>
      <c r="Z869" s="315"/>
    </row>
    <row r="870" spans="1:26" ht="14.25" customHeight="1">
      <c r="A870" s="315"/>
      <c r="B870" s="315"/>
      <c r="C870" s="315"/>
      <c r="D870" s="315"/>
      <c r="E870" s="315"/>
      <c r="F870" s="315"/>
      <c r="G870" s="315"/>
      <c r="H870" s="315"/>
      <c r="I870" s="315"/>
      <c r="J870" s="315"/>
      <c r="K870" s="315"/>
      <c r="L870" s="315"/>
      <c r="M870" s="315"/>
      <c r="N870" s="315"/>
      <c r="O870" s="315"/>
      <c r="P870" s="315"/>
      <c r="Q870" s="315"/>
      <c r="R870" s="315"/>
      <c r="S870" s="315"/>
      <c r="T870" s="315"/>
      <c r="U870" s="315"/>
      <c r="V870" s="315"/>
      <c r="W870" s="315"/>
      <c r="X870" s="315"/>
      <c r="Y870" s="315"/>
      <c r="Z870" s="315"/>
    </row>
    <row r="871" spans="1:26" ht="14.25" customHeight="1">
      <c r="A871" s="315"/>
      <c r="B871" s="315"/>
      <c r="C871" s="315"/>
      <c r="D871" s="315"/>
      <c r="E871" s="315"/>
      <c r="F871" s="315"/>
      <c r="G871" s="315"/>
      <c r="H871" s="315"/>
      <c r="I871" s="315"/>
      <c r="J871" s="315"/>
      <c r="K871" s="315"/>
      <c r="L871" s="315"/>
      <c r="M871" s="315"/>
      <c r="N871" s="315"/>
      <c r="O871" s="315"/>
      <c r="P871" s="315"/>
      <c r="Q871" s="315"/>
      <c r="R871" s="315"/>
      <c r="S871" s="315"/>
      <c r="T871" s="315"/>
      <c r="U871" s="315"/>
      <c r="V871" s="315"/>
      <c r="W871" s="315"/>
      <c r="X871" s="315"/>
      <c r="Y871" s="315"/>
      <c r="Z871" s="315"/>
    </row>
    <row r="872" spans="1:26" ht="14.25" customHeight="1">
      <c r="A872" s="315"/>
      <c r="B872" s="315"/>
      <c r="C872" s="315"/>
      <c r="D872" s="315"/>
      <c r="E872" s="315"/>
      <c r="F872" s="315"/>
      <c r="G872" s="315"/>
      <c r="H872" s="315"/>
      <c r="I872" s="315"/>
      <c r="J872" s="315"/>
      <c r="K872" s="315"/>
      <c r="L872" s="315"/>
      <c r="M872" s="315"/>
      <c r="N872" s="315"/>
      <c r="O872" s="315"/>
      <c r="P872" s="315"/>
      <c r="Q872" s="315"/>
      <c r="R872" s="315"/>
      <c r="S872" s="315"/>
      <c r="T872" s="315"/>
      <c r="U872" s="315"/>
      <c r="V872" s="315"/>
      <c r="W872" s="315"/>
      <c r="X872" s="315"/>
      <c r="Y872" s="315"/>
      <c r="Z872" s="315"/>
    </row>
    <row r="873" spans="1:26" ht="14.25" customHeight="1">
      <c r="A873" s="315"/>
      <c r="B873" s="315"/>
      <c r="C873" s="315"/>
      <c r="D873" s="315"/>
      <c r="E873" s="315"/>
      <c r="F873" s="315"/>
      <c r="G873" s="315"/>
      <c r="H873" s="315"/>
      <c r="I873" s="315"/>
      <c r="J873" s="315"/>
      <c r="K873" s="315"/>
      <c r="L873" s="315"/>
      <c r="M873" s="315"/>
      <c r="N873" s="315"/>
      <c r="O873" s="315"/>
      <c r="P873" s="315"/>
      <c r="Q873" s="315"/>
      <c r="R873" s="315"/>
      <c r="S873" s="315"/>
      <c r="T873" s="315"/>
      <c r="U873" s="315"/>
      <c r="V873" s="315"/>
      <c r="W873" s="315"/>
      <c r="X873" s="315"/>
      <c r="Y873" s="315"/>
      <c r="Z873" s="315"/>
    </row>
    <row r="874" spans="1:26" ht="14.25" customHeight="1">
      <c r="A874" s="315"/>
      <c r="B874" s="315"/>
      <c r="C874" s="315"/>
      <c r="D874" s="315"/>
      <c r="E874" s="315"/>
      <c r="F874" s="315"/>
      <c r="G874" s="315"/>
      <c r="H874" s="315"/>
      <c r="I874" s="315"/>
      <c r="J874" s="315"/>
      <c r="K874" s="315"/>
      <c r="L874" s="315"/>
      <c r="M874" s="315"/>
      <c r="N874" s="315"/>
      <c r="O874" s="315"/>
      <c r="P874" s="315"/>
      <c r="Q874" s="315"/>
      <c r="R874" s="315"/>
      <c r="S874" s="315"/>
      <c r="T874" s="315"/>
      <c r="U874" s="315"/>
      <c r="V874" s="315"/>
      <c r="W874" s="315"/>
      <c r="X874" s="315"/>
      <c r="Y874" s="315"/>
      <c r="Z874" s="315"/>
    </row>
    <row r="875" spans="1:26" ht="14.25" customHeight="1">
      <c r="A875" s="315"/>
      <c r="B875" s="315"/>
      <c r="C875" s="315"/>
      <c r="D875" s="315"/>
      <c r="E875" s="315"/>
      <c r="F875" s="315"/>
      <c r="G875" s="315"/>
      <c r="H875" s="315"/>
      <c r="I875" s="315"/>
      <c r="J875" s="315"/>
      <c r="K875" s="315"/>
      <c r="L875" s="315"/>
      <c r="M875" s="315"/>
      <c r="N875" s="315"/>
      <c r="O875" s="315"/>
      <c r="P875" s="315"/>
      <c r="Q875" s="315"/>
      <c r="R875" s="315"/>
      <c r="S875" s="315"/>
      <c r="T875" s="315"/>
      <c r="U875" s="315"/>
      <c r="V875" s="315"/>
      <c r="W875" s="315"/>
      <c r="X875" s="315"/>
      <c r="Y875" s="315"/>
      <c r="Z875" s="315"/>
    </row>
    <row r="876" spans="1:26" ht="14.25" customHeight="1">
      <c r="A876" s="315"/>
      <c r="B876" s="315"/>
      <c r="C876" s="315"/>
      <c r="D876" s="315"/>
      <c r="E876" s="315"/>
      <c r="F876" s="315"/>
      <c r="G876" s="315"/>
      <c r="H876" s="315"/>
      <c r="I876" s="315"/>
      <c r="J876" s="315"/>
      <c r="K876" s="315"/>
      <c r="L876" s="315"/>
      <c r="M876" s="315"/>
      <c r="N876" s="315"/>
      <c r="O876" s="315"/>
      <c r="P876" s="315"/>
      <c r="Q876" s="315"/>
      <c r="R876" s="315"/>
      <c r="S876" s="315"/>
      <c r="T876" s="315"/>
      <c r="U876" s="315"/>
      <c r="V876" s="315"/>
      <c r="W876" s="315"/>
      <c r="X876" s="315"/>
      <c r="Y876" s="315"/>
      <c r="Z876" s="315"/>
    </row>
    <row r="877" spans="1:26" ht="14.25" customHeight="1">
      <c r="A877" s="315"/>
      <c r="B877" s="315"/>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315"/>
      <c r="Z877" s="315"/>
    </row>
    <row r="878" spans="1:26" ht="14.25" customHeight="1">
      <c r="A878" s="315"/>
      <c r="B878" s="315"/>
      <c r="C878" s="315"/>
      <c r="D878" s="315"/>
      <c r="E878" s="315"/>
      <c r="F878" s="315"/>
      <c r="G878" s="315"/>
      <c r="H878" s="315"/>
      <c r="I878" s="315"/>
      <c r="J878" s="315"/>
      <c r="K878" s="315"/>
      <c r="L878" s="315"/>
      <c r="M878" s="315"/>
      <c r="N878" s="315"/>
      <c r="O878" s="315"/>
      <c r="P878" s="315"/>
      <c r="Q878" s="315"/>
      <c r="R878" s="315"/>
      <c r="S878" s="315"/>
      <c r="T878" s="315"/>
      <c r="U878" s="315"/>
      <c r="V878" s="315"/>
      <c r="W878" s="315"/>
      <c r="X878" s="315"/>
      <c r="Y878" s="315"/>
      <c r="Z878" s="315"/>
    </row>
    <row r="879" spans="1:26" ht="14.25" customHeight="1">
      <c r="A879" s="315"/>
      <c r="B879" s="315"/>
      <c r="C879" s="315"/>
      <c r="D879" s="315"/>
      <c r="E879" s="315"/>
      <c r="F879" s="315"/>
      <c r="G879" s="315"/>
      <c r="H879" s="315"/>
      <c r="I879" s="315"/>
      <c r="J879" s="315"/>
      <c r="K879" s="315"/>
      <c r="L879" s="315"/>
      <c r="M879" s="315"/>
      <c r="N879" s="315"/>
      <c r="O879" s="315"/>
      <c r="P879" s="315"/>
      <c r="Q879" s="315"/>
      <c r="R879" s="315"/>
      <c r="S879" s="315"/>
      <c r="T879" s="315"/>
      <c r="U879" s="315"/>
      <c r="V879" s="315"/>
      <c r="W879" s="315"/>
      <c r="X879" s="315"/>
      <c r="Y879" s="315"/>
      <c r="Z879" s="315"/>
    </row>
    <row r="880" spans="1:26" ht="14.25" customHeight="1">
      <c r="A880" s="315"/>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row>
    <row r="881" spans="1:26" ht="14.25" customHeight="1">
      <c r="A881" s="315"/>
      <c r="B881" s="315"/>
      <c r="C881" s="315"/>
      <c r="D881" s="315"/>
      <c r="E881" s="315"/>
      <c r="F881" s="315"/>
      <c r="G881" s="315"/>
      <c r="H881" s="315"/>
      <c r="I881" s="315"/>
      <c r="J881" s="315"/>
      <c r="K881" s="315"/>
      <c r="L881" s="315"/>
      <c r="M881" s="315"/>
      <c r="N881" s="315"/>
      <c r="O881" s="315"/>
      <c r="P881" s="315"/>
      <c r="Q881" s="315"/>
      <c r="R881" s="315"/>
      <c r="S881" s="315"/>
      <c r="T881" s="315"/>
      <c r="U881" s="315"/>
      <c r="V881" s="315"/>
      <c r="W881" s="315"/>
      <c r="X881" s="315"/>
      <c r="Y881" s="315"/>
      <c r="Z881" s="315"/>
    </row>
    <row r="882" spans="1:26" ht="14.25" customHeight="1">
      <c r="A882" s="315"/>
      <c r="B882" s="315"/>
      <c r="C882" s="315"/>
      <c r="D882" s="315"/>
      <c r="E882" s="315"/>
      <c r="F882" s="315"/>
      <c r="G882" s="315"/>
      <c r="H882" s="315"/>
      <c r="I882" s="315"/>
      <c r="J882" s="315"/>
      <c r="K882" s="315"/>
      <c r="L882" s="315"/>
      <c r="M882" s="315"/>
      <c r="N882" s="315"/>
      <c r="O882" s="315"/>
      <c r="P882" s="315"/>
      <c r="Q882" s="315"/>
      <c r="R882" s="315"/>
      <c r="S882" s="315"/>
      <c r="T882" s="315"/>
      <c r="U882" s="315"/>
      <c r="V882" s="315"/>
      <c r="W882" s="315"/>
      <c r="X882" s="315"/>
      <c r="Y882" s="315"/>
      <c r="Z882" s="315"/>
    </row>
    <row r="883" spans="1:26" ht="14.25" customHeight="1">
      <c r="A883" s="315"/>
      <c r="B883" s="315"/>
      <c r="C883" s="315"/>
      <c r="D883" s="315"/>
      <c r="E883" s="315"/>
      <c r="F883" s="315"/>
      <c r="G883" s="315"/>
      <c r="H883" s="315"/>
      <c r="I883" s="315"/>
      <c r="J883" s="315"/>
      <c r="K883" s="315"/>
      <c r="L883" s="315"/>
      <c r="M883" s="315"/>
      <c r="N883" s="315"/>
      <c r="O883" s="315"/>
      <c r="P883" s="315"/>
      <c r="Q883" s="315"/>
      <c r="R883" s="315"/>
      <c r="S883" s="315"/>
      <c r="T883" s="315"/>
      <c r="U883" s="315"/>
      <c r="V883" s="315"/>
      <c r="W883" s="315"/>
      <c r="X883" s="315"/>
      <c r="Y883" s="315"/>
      <c r="Z883" s="315"/>
    </row>
    <row r="884" spans="1:26" ht="14.25" customHeight="1">
      <c r="A884" s="315"/>
      <c r="B884" s="315"/>
      <c r="C884" s="315"/>
      <c r="D884" s="315"/>
      <c r="E884" s="315"/>
      <c r="F884" s="315"/>
      <c r="G884" s="315"/>
      <c r="H884" s="315"/>
      <c r="I884" s="315"/>
      <c r="J884" s="315"/>
      <c r="K884" s="315"/>
      <c r="L884" s="315"/>
      <c r="M884" s="315"/>
      <c r="N884" s="315"/>
      <c r="O884" s="315"/>
      <c r="P884" s="315"/>
      <c r="Q884" s="315"/>
      <c r="R884" s="315"/>
      <c r="S884" s="315"/>
      <c r="T884" s="315"/>
      <c r="U884" s="315"/>
      <c r="V884" s="315"/>
      <c r="W884" s="315"/>
      <c r="X884" s="315"/>
      <c r="Y884" s="315"/>
      <c r="Z884" s="315"/>
    </row>
    <row r="885" spans="1:26" ht="14.25" customHeight="1">
      <c r="A885" s="315"/>
      <c r="B885" s="315"/>
      <c r="C885" s="315"/>
      <c r="D885" s="315"/>
      <c r="E885" s="315"/>
      <c r="F885" s="315"/>
      <c r="G885" s="315"/>
      <c r="H885" s="315"/>
      <c r="I885" s="315"/>
      <c r="J885" s="315"/>
      <c r="K885" s="315"/>
      <c r="L885" s="315"/>
      <c r="M885" s="315"/>
      <c r="N885" s="315"/>
      <c r="O885" s="315"/>
      <c r="P885" s="315"/>
      <c r="Q885" s="315"/>
      <c r="R885" s="315"/>
      <c r="S885" s="315"/>
      <c r="T885" s="315"/>
      <c r="U885" s="315"/>
      <c r="V885" s="315"/>
      <c r="W885" s="315"/>
      <c r="X885" s="315"/>
      <c r="Y885" s="315"/>
      <c r="Z885" s="315"/>
    </row>
    <row r="886" spans="1:26" ht="14.25" customHeight="1">
      <c r="A886" s="315"/>
      <c r="B886" s="315"/>
      <c r="C886" s="315"/>
      <c r="D886" s="315"/>
      <c r="E886" s="315"/>
      <c r="F886" s="315"/>
      <c r="G886" s="315"/>
      <c r="H886" s="315"/>
      <c r="I886" s="315"/>
      <c r="J886" s="315"/>
      <c r="K886" s="315"/>
      <c r="L886" s="315"/>
      <c r="M886" s="315"/>
      <c r="N886" s="315"/>
      <c r="O886" s="315"/>
      <c r="P886" s="315"/>
      <c r="Q886" s="315"/>
      <c r="R886" s="315"/>
      <c r="S886" s="315"/>
      <c r="T886" s="315"/>
      <c r="U886" s="315"/>
      <c r="V886" s="315"/>
      <c r="W886" s="315"/>
      <c r="X886" s="315"/>
      <c r="Y886" s="315"/>
      <c r="Z886" s="315"/>
    </row>
    <row r="887" spans="1:26" ht="14.25" customHeight="1">
      <c r="A887" s="315"/>
      <c r="B887" s="315"/>
      <c r="C887" s="315"/>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315"/>
      <c r="Z887" s="315"/>
    </row>
    <row r="888" spans="1:26" ht="14.25" customHeight="1">
      <c r="A888" s="315"/>
      <c r="B888" s="315"/>
      <c r="C888" s="315"/>
      <c r="D888" s="315"/>
      <c r="E888" s="315"/>
      <c r="F888" s="315"/>
      <c r="G888" s="315"/>
      <c r="H888" s="315"/>
      <c r="I888" s="315"/>
      <c r="J888" s="315"/>
      <c r="K888" s="315"/>
      <c r="L888" s="315"/>
      <c r="M888" s="315"/>
      <c r="N888" s="315"/>
      <c r="O888" s="315"/>
      <c r="P888" s="315"/>
      <c r="Q888" s="315"/>
      <c r="R888" s="315"/>
      <c r="S888" s="315"/>
      <c r="T888" s="315"/>
      <c r="U888" s="315"/>
      <c r="V888" s="315"/>
      <c r="W888" s="315"/>
      <c r="X888" s="315"/>
      <c r="Y888" s="315"/>
      <c r="Z888" s="315"/>
    </row>
    <row r="889" spans="1:26" ht="14.25" customHeight="1">
      <c r="A889" s="315"/>
      <c r="B889" s="315"/>
      <c r="C889" s="315"/>
      <c r="D889" s="315"/>
      <c r="E889" s="315"/>
      <c r="F889" s="315"/>
      <c r="G889" s="315"/>
      <c r="H889" s="315"/>
      <c r="I889" s="315"/>
      <c r="J889" s="315"/>
      <c r="K889" s="315"/>
      <c r="L889" s="315"/>
      <c r="M889" s="315"/>
      <c r="N889" s="315"/>
      <c r="O889" s="315"/>
      <c r="P889" s="315"/>
      <c r="Q889" s="315"/>
      <c r="R889" s="315"/>
      <c r="S889" s="315"/>
      <c r="T889" s="315"/>
      <c r="U889" s="315"/>
      <c r="V889" s="315"/>
      <c r="W889" s="315"/>
      <c r="X889" s="315"/>
      <c r="Y889" s="315"/>
      <c r="Z889" s="315"/>
    </row>
    <row r="890" spans="1:26" ht="14.25" customHeight="1">
      <c r="A890" s="315"/>
      <c r="B890" s="315"/>
      <c r="C890" s="315"/>
      <c r="D890" s="315"/>
      <c r="E890" s="315"/>
      <c r="F890" s="315"/>
      <c r="G890" s="315"/>
      <c r="H890" s="315"/>
      <c r="I890" s="315"/>
      <c r="J890" s="315"/>
      <c r="K890" s="315"/>
      <c r="L890" s="315"/>
      <c r="M890" s="315"/>
      <c r="N890" s="315"/>
      <c r="O890" s="315"/>
      <c r="P890" s="315"/>
      <c r="Q890" s="315"/>
      <c r="R890" s="315"/>
      <c r="S890" s="315"/>
      <c r="T890" s="315"/>
      <c r="U890" s="315"/>
      <c r="V890" s="315"/>
      <c r="W890" s="315"/>
      <c r="X890" s="315"/>
      <c r="Y890" s="315"/>
      <c r="Z890" s="315"/>
    </row>
    <row r="891" spans="1:26" ht="14.25" customHeight="1">
      <c r="A891" s="315"/>
      <c r="B891" s="315"/>
      <c r="C891" s="315"/>
      <c r="D891" s="315"/>
      <c r="E891" s="315"/>
      <c r="F891" s="315"/>
      <c r="G891" s="315"/>
      <c r="H891" s="315"/>
      <c r="I891" s="315"/>
      <c r="J891" s="315"/>
      <c r="K891" s="315"/>
      <c r="L891" s="315"/>
      <c r="M891" s="315"/>
      <c r="N891" s="315"/>
      <c r="O891" s="315"/>
      <c r="P891" s="315"/>
      <c r="Q891" s="315"/>
      <c r="R891" s="315"/>
      <c r="S891" s="315"/>
      <c r="T891" s="315"/>
      <c r="U891" s="315"/>
      <c r="V891" s="315"/>
      <c r="W891" s="315"/>
      <c r="X891" s="315"/>
      <c r="Y891" s="315"/>
      <c r="Z891" s="315"/>
    </row>
    <row r="892" spans="1:26" ht="14.25" customHeight="1">
      <c r="A892" s="315"/>
      <c r="B892" s="315"/>
      <c r="C892" s="315"/>
      <c r="D892" s="315"/>
      <c r="E892" s="315"/>
      <c r="F892" s="315"/>
      <c r="G892" s="315"/>
      <c r="H892" s="315"/>
      <c r="I892" s="315"/>
      <c r="J892" s="315"/>
      <c r="K892" s="315"/>
      <c r="L892" s="315"/>
      <c r="M892" s="315"/>
      <c r="N892" s="315"/>
      <c r="O892" s="315"/>
      <c r="P892" s="315"/>
      <c r="Q892" s="315"/>
      <c r="R892" s="315"/>
      <c r="S892" s="315"/>
      <c r="T892" s="315"/>
      <c r="U892" s="315"/>
      <c r="V892" s="315"/>
      <c r="W892" s="315"/>
      <c r="X892" s="315"/>
      <c r="Y892" s="315"/>
      <c r="Z892" s="315"/>
    </row>
    <row r="893" spans="1:26" ht="14.25" customHeight="1">
      <c r="A893" s="315"/>
      <c r="B893" s="315"/>
      <c r="C893" s="315"/>
      <c r="D893" s="315"/>
      <c r="E893" s="315"/>
      <c r="F893" s="315"/>
      <c r="G893" s="315"/>
      <c r="H893" s="315"/>
      <c r="I893" s="315"/>
      <c r="J893" s="315"/>
      <c r="K893" s="315"/>
      <c r="L893" s="315"/>
      <c r="M893" s="315"/>
      <c r="N893" s="315"/>
      <c r="O893" s="315"/>
      <c r="P893" s="315"/>
      <c r="Q893" s="315"/>
      <c r="R893" s="315"/>
      <c r="S893" s="315"/>
      <c r="T893" s="315"/>
      <c r="U893" s="315"/>
      <c r="V893" s="315"/>
      <c r="W893" s="315"/>
      <c r="X893" s="315"/>
      <c r="Y893" s="315"/>
      <c r="Z893" s="315"/>
    </row>
    <row r="894" spans="1:26" ht="14.25" customHeight="1">
      <c r="A894" s="315"/>
      <c r="B894" s="315"/>
      <c r="C894" s="315"/>
      <c r="D894" s="315"/>
      <c r="E894" s="315"/>
      <c r="F894" s="315"/>
      <c r="G894" s="315"/>
      <c r="H894" s="315"/>
      <c r="I894" s="315"/>
      <c r="J894" s="315"/>
      <c r="K894" s="315"/>
      <c r="L894" s="315"/>
      <c r="M894" s="315"/>
      <c r="N894" s="315"/>
      <c r="O894" s="315"/>
      <c r="P894" s="315"/>
      <c r="Q894" s="315"/>
      <c r="R894" s="315"/>
      <c r="S894" s="315"/>
      <c r="T894" s="315"/>
      <c r="U894" s="315"/>
      <c r="V894" s="315"/>
      <c r="W894" s="315"/>
      <c r="X894" s="315"/>
      <c r="Y894" s="315"/>
      <c r="Z894" s="315"/>
    </row>
    <row r="895" spans="1:26" ht="14.25" customHeight="1">
      <c r="A895" s="315"/>
      <c r="B895" s="315"/>
      <c r="C895" s="315"/>
      <c r="D895" s="315"/>
      <c r="E895" s="315"/>
      <c r="F895" s="315"/>
      <c r="G895" s="315"/>
      <c r="H895" s="315"/>
      <c r="I895" s="315"/>
      <c r="J895" s="315"/>
      <c r="K895" s="315"/>
      <c r="L895" s="315"/>
      <c r="M895" s="315"/>
      <c r="N895" s="315"/>
      <c r="O895" s="315"/>
      <c r="P895" s="315"/>
      <c r="Q895" s="315"/>
      <c r="R895" s="315"/>
      <c r="S895" s="315"/>
      <c r="T895" s="315"/>
      <c r="U895" s="315"/>
      <c r="V895" s="315"/>
      <c r="W895" s="315"/>
      <c r="X895" s="315"/>
      <c r="Y895" s="315"/>
      <c r="Z895" s="315"/>
    </row>
    <row r="896" spans="1:26" ht="14.25" customHeight="1">
      <c r="A896" s="315"/>
      <c r="B896" s="315"/>
      <c r="C896" s="315"/>
      <c r="D896" s="315"/>
      <c r="E896" s="315"/>
      <c r="F896" s="315"/>
      <c r="G896" s="315"/>
      <c r="H896" s="315"/>
      <c r="I896" s="315"/>
      <c r="J896" s="315"/>
      <c r="K896" s="315"/>
      <c r="L896" s="315"/>
      <c r="M896" s="315"/>
      <c r="N896" s="315"/>
      <c r="O896" s="315"/>
      <c r="P896" s="315"/>
      <c r="Q896" s="315"/>
      <c r="R896" s="315"/>
      <c r="S896" s="315"/>
      <c r="T896" s="315"/>
      <c r="U896" s="315"/>
      <c r="V896" s="315"/>
      <c r="W896" s="315"/>
      <c r="X896" s="315"/>
      <c r="Y896" s="315"/>
      <c r="Z896" s="315"/>
    </row>
    <row r="897" spans="1:26" ht="14.25" customHeight="1">
      <c r="A897" s="315"/>
      <c r="B897" s="315"/>
      <c r="C897" s="315"/>
      <c r="D897" s="315"/>
      <c r="E897" s="315"/>
      <c r="F897" s="315"/>
      <c r="G897" s="315"/>
      <c r="H897" s="315"/>
      <c r="I897" s="315"/>
      <c r="J897" s="315"/>
      <c r="K897" s="315"/>
      <c r="L897" s="315"/>
      <c r="M897" s="315"/>
      <c r="N897" s="315"/>
      <c r="O897" s="315"/>
      <c r="P897" s="315"/>
      <c r="Q897" s="315"/>
      <c r="R897" s="315"/>
      <c r="S897" s="315"/>
      <c r="T897" s="315"/>
      <c r="U897" s="315"/>
      <c r="V897" s="315"/>
      <c r="W897" s="315"/>
      <c r="X897" s="315"/>
      <c r="Y897" s="315"/>
      <c r="Z897" s="315"/>
    </row>
    <row r="898" spans="1:26" ht="14.25" customHeight="1">
      <c r="A898" s="315"/>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row>
    <row r="899" spans="1:26" ht="14.25" customHeight="1">
      <c r="A899" s="315"/>
      <c r="B899" s="315"/>
      <c r="C899" s="315"/>
      <c r="D899" s="315"/>
      <c r="E899" s="315"/>
      <c r="F899" s="315"/>
      <c r="G899" s="315"/>
      <c r="H899" s="315"/>
      <c r="I899" s="315"/>
      <c r="J899" s="315"/>
      <c r="K899" s="315"/>
      <c r="L899" s="315"/>
      <c r="M899" s="315"/>
      <c r="N899" s="315"/>
      <c r="O899" s="315"/>
      <c r="P899" s="315"/>
      <c r="Q899" s="315"/>
      <c r="R899" s="315"/>
      <c r="S899" s="315"/>
      <c r="T899" s="315"/>
      <c r="U899" s="315"/>
      <c r="V899" s="315"/>
      <c r="W899" s="315"/>
      <c r="X899" s="315"/>
      <c r="Y899" s="315"/>
      <c r="Z899" s="315"/>
    </row>
    <row r="900" spans="1:26" ht="14.25" customHeight="1">
      <c r="A900" s="315"/>
      <c r="B900" s="315"/>
      <c r="C900" s="315"/>
      <c r="D900" s="315"/>
      <c r="E900" s="315"/>
      <c r="F900" s="315"/>
      <c r="G900" s="315"/>
      <c r="H900" s="315"/>
      <c r="I900" s="315"/>
      <c r="J900" s="315"/>
      <c r="K900" s="315"/>
      <c r="L900" s="315"/>
      <c r="M900" s="315"/>
      <c r="N900" s="315"/>
      <c r="O900" s="315"/>
      <c r="P900" s="315"/>
      <c r="Q900" s="315"/>
      <c r="R900" s="315"/>
      <c r="S900" s="315"/>
      <c r="T900" s="315"/>
      <c r="U900" s="315"/>
      <c r="V900" s="315"/>
      <c r="W900" s="315"/>
      <c r="X900" s="315"/>
      <c r="Y900" s="315"/>
      <c r="Z900" s="315"/>
    </row>
    <row r="901" spans="1:26" ht="14.25" customHeight="1">
      <c r="A901" s="315"/>
      <c r="B901" s="315"/>
      <c r="C901" s="315"/>
      <c r="D901" s="315"/>
      <c r="E901" s="315"/>
      <c r="F901" s="315"/>
      <c r="G901" s="315"/>
      <c r="H901" s="315"/>
      <c r="I901" s="315"/>
      <c r="J901" s="315"/>
      <c r="K901" s="315"/>
      <c r="L901" s="315"/>
      <c r="M901" s="315"/>
      <c r="N901" s="315"/>
      <c r="O901" s="315"/>
      <c r="P901" s="315"/>
      <c r="Q901" s="315"/>
      <c r="R901" s="315"/>
      <c r="S901" s="315"/>
      <c r="T901" s="315"/>
      <c r="U901" s="315"/>
      <c r="V901" s="315"/>
      <c r="W901" s="315"/>
      <c r="X901" s="315"/>
      <c r="Y901" s="315"/>
      <c r="Z901" s="315"/>
    </row>
    <row r="902" spans="1:26" ht="14.25" customHeight="1">
      <c r="A902" s="315"/>
      <c r="B902" s="315"/>
      <c r="C902" s="315"/>
      <c r="D902" s="315"/>
      <c r="E902" s="315"/>
      <c r="F902" s="315"/>
      <c r="G902" s="315"/>
      <c r="H902" s="315"/>
      <c r="I902" s="315"/>
      <c r="J902" s="315"/>
      <c r="K902" s="315"/>
      <c r="L902" s="315"/>
      <c r="M902" s="315"/>
      <c r="N902" s="315"/>
      <c r="O902" s="315"/>
      <c r="P902" s="315"/>
      <c r="Q902" s="315"/>
      <c r="R902" s="315"/>
      <c r="S902" s="315"/>
      <c r="T902" s="315"/>
      <c r="U902" s="315"/>
      <c r="V902" s="315"/>
      <c r="W902" s="315"/>
      <c r="X902" s="315"/>
      <c r="Y902" s="315"/>
      <c r="Z902" s="315"/>
    </row>
    <row r="903" spans="1:26" ht="14.25" customHeight="1">
      <c r="A903" s="315"/>
      <c r="B903" s="315"/>
      <c r="C903" s="315"/>
      <c r="D903" s="315"/>
      <c r="E903" s="315"/>
      <c r="F903" s="315"/>
      <c r="G903" s="315"/>
      <c r="H903" s="315"/>
      <c r="I903" s="315"/>
      <c r="J903" s="315"/>
      <c r="K903" s="315"/>
      <c r="L903" s="315"/>
      <c r="M903" s="315"/>
      <c r="N903" s="315"/>
      <c r="O903" s="315"/>
      <c r="P903" s="315"/>
      <c r="Q903" s="315"/>
      <c r="R903" s="315"/>
      <c r="S903" s="315"/>
      <c r="T903" s="315"/>
      <c r="U903" s="315"/>
      <c r="V903" s="315"/>
      <c r="W903" s="315"/>
      <c r="X903" s="315"/>
      <c r="Y903" s="315"/>
      <c r="Z903" s="315"/>
    </row>
    <row r="904" spans="1:26" ht="14.25" customHeight="1">
      <c r="A904" s="315"/>
      <c r="B904" s="315"/>
      <c r="C904" s="315"/>
      <c r="D904" s="315"/>
      <c r="E904" s="315"/>
      <c r="F904" s="315"/>
      <c r="G904" s="315"/>
      <c r="H904" s="315"/>
      <c r="I904" s="315"/>
      <c r="J904" s="315"/>
      <c r="K904" s="315"/>
      <c r="L904" s="315"/>
      <c r="M904" s="315"/>
      <c r="N904" s="315"/>
      <c r="O904" s="315"/>
      <c r="P904" s="315"/>
      <c r="Q904" s="315"/>
      <c r="R904" s="315"/>
      <c r="S904" s="315"/>
      <c r="T904" s="315"/>
      <c r="U904" s="315"/>
      <c r="V904" s="315"/>
      <c r="W904" s="315"/>
      <c r="X904" s="315"/>
      <c r="Y904" s="315"/>
      <c r="Z904" s="315"/>
    </row>
    <row r="905" spans="1:26" ht="14.25" customHeight="1">
      <c r="A905" s="315"/>
      <c r="B905" s="315"/>
      <c r="C905" s="315"/>
      <c r="D905" s="315"/>
      <c r="E905" s="315"/>
      <c r="F905" s="315"/>
      <c r="G905" s="315"/>
      <c r="H905" s="315"/>
      <c r="I905" s="315"/>
      <c r="J905" s="315"/>
      <c r="K905" s="315"/>
      <c r="L905" s="315"/>
      <c r="M905" s="315"/>
      <c r="N905" s="315"/>
      <c r="O905" s="315"/>
      <c r="P905" s="315"/>
      <c r="Q905" s="315"/>
      <c r="R905" s="315"/>
      <c r="S905" s="315"/>
      <c r="T905" s="315"/>
      <c r="U905" s="315"/>
      <c r="V905" s="315"/>
      <c r="W905" s="315"/>
      <c r="X905" s="315"/>
      <c r="Y905" s="315"/>
      <c r="Z905" s="315"/>
    </row>
    <row r="906" spans="1:26" ht="14.25" customHeight="1">
      <c r="A906" s="315"/>
      <c r="B906" s="315"/>
      <c r="C906" s="315"/>
      <c r="D906" s="315"/>
      <c r="E906" s="315"/>
      <c r="F906" s="315"/>
      <c r="G906" s="315"/>
      <c r="H906" s="315"/>
      <c r="I906" s="315"/>
      <c r="J906" s="315"/>
      <c r="K906" s="315"/>
      <c r="L906" s="315"/>
      <c r="M906" s="315"/>
      <c r="N906" s="315"/>
      <c r="O906" s="315"/>
      <c r="P906" s="315"/>
      <c r="Q906" s="315"/>
      <c r="R906" s="315"/>
      <c r="S906" s="315"/>
      <c r="T906" s="315"/>
      <c r="U906" s="315"/>
      <c r="V906" s="315"/>
      <c r="W906" s="315"/>
      <c r="X906" s="315"/>
      <c r="Y906" s="315"/>
      <c r="Z906" s="315"/>
    </row>
    <row r="907" spans="1:26" ht="14.25" customHeight="1">
      <c r="A907" s="315"/>
      <c r="B907" s="315"/>
      <c r="C907" s="315"/>
      <c r="D907" s="315"/>
      <c r="E907" s="315"/>
      <c r="F907" s="315"/>
      <c r="G907" s="315"/>
      <c r="H907" s="315"/>
      <c r="I907" s="315"/>
      <c r="J907" s="315"/>
      <c r="K907" s="315"/>
      <c r="L907" s="315"/>
      <c r="M907" s="315"/>
      <c r="N907" s="315"/>
      <c r="O907" s="315"/>
      <c r="P907" s="315"/>
      <c r="Q907" s="315"/>
      <c r="R907" s="315"/>
      <c r="S907" s="315"/>
      <c r="T907" s="315"/>
      <c r="U907" s="315"/>
      <c r="V907" s="315"/>
      <c r="W907" s="315"/>
      <c r="X907" s="315"/>
      <c r="Y907" s="315"/>
      <c r="Z907" s="315"/>
    </row>
    <row r="908" spans="1:26" ht="14.25" customHeight="1">
      <c r="A908" s="315"/>
      <c r="B908" s="315"/>
      <c r="C908" s="315"/>
      <c r="D908" s="315"/>
      <c r="E908" s="315"/>
      <c r="F908" s="315"/>
      <c r="G908" s="315"/>
      <c r="H908" s="315"/>
      <c r="I908" s="315"/>
      <c r="J908" s="315"/>
      <c r="K908" s="315"/>
      <c r="L908" s="315"/>
      <c r="M908" s="315"/>
      <c r="N908" s="315"/>
      <c r="O908" s="315"/>
      <c r="P908" s="315"/>
      <c r="Q908" s="315"/>
      <c r="R908" s="315"/>
      <c r="S908" s="315"/>
      <c r="T908" s="315"/>
      <c r="U908" s="315"/>
      <c r="V908" s="315"/>
      <c r="W908" s="315"/>
      <c r="X908" s="315"/>
      <c r="Y908" s="315"/>
      <c r="Z908" s="315"/>
    </row>
    <row r="909" spans="1:26" ht="14.25" customHeight="1">
      <c r="A909" s="315"/>
      <c r="B909" s="315"/>
      <c r="C909" s="315"/>
      <c r="D909" s="315"/>
      <c r="E909" s="315"/>
      <c r="F909" s="315"/>
      <c r="G909" s="315"/>
      <c r="H909" s="315"/>
      <c r="I909" s="315"/>
      <c r="J909" s="315"/>
      <c r="K909" s="315"/>
      <c r="L909" s="315"/>
      <c r="M909" s="315"/>
      <c r="N909" s="315"/>
      <c r="O909" s="315"/>
      <c r="P909" s="315"/>
      <c r="Q909" s="315"/>
      <c r="R909" s="315"/>
      <c r="S909" s="315"/>
      <c r="T909" s="315"/>
      <c r="U909" s="315"/>
      <c r="V909" s="315"/>
      <c r="W909" s="315"/>
      <c r="X909" s="315"/>
      <c r="Y909" s="315"/>
      <c r="Z909" s="315"/>
    </row>
    <row r="910" spans="1:26" ht="14.25" customHeight="1">
      <c r="A910" s="315"/>
      <c r="B910" s="315"/>
      <c r="C910" s="315"/>
      <c r="D910" s="315"/>
      <c r="E910" s="315"/>
      <c r="F910" s="315"/>
      <c r="G910" s="315"/>
      <c r="H910" s="315"/>
      <c r="I910" s="315"/>
      <c r="J910" s="315"/>
      <c r="K910" s="315"/>
      <c r="L910" s="315"/>
      <c r="M910" s="315"/>
      <c r="N910" s="315"/>
      <c r="O910" s="315"/>
      <c r="P910" s="315"/>
      <c r="Q910" s="315"/>
      <c r="R910" s="315"/>
      <c r="S910" s="315"/>
      <c r="T910" s="315"/>
      <c r="U910" s="315"/>
      <c r="V910" s="315"/>
      <c r="W910" s="315"/>
      <c r="X910" s="315"/>
      <c r="Y910" s="315"/>
      <c r="Z910" s="315"/>
    </row>
    <row r="911" spans="1:26" ht="14.25" customHeight="1">
      <c r="A911" s="315"/>
      <c r="B911" s="315"/>
      <c r="C911" s="315"/>
      <c r="D911" s="315"/>
      <c r="E911" s="315"/>
      <c r="F911" s="315"/>
      <c r="G911" s="315"/>
      <c r="H911" s="315"/>
      <c r="I911" s="315"/>
      <c r="J911" s="315"/>
      <c r="K911" s="315"/>
      <c r="L911" s="315"/>
      <c r="M911" s="315"/>
      <c r="N911" s="315"/>
      <c r="O911" s="315"/>
      <c r="P911" s="315"/>
      <c r="Q911" s="315"/>
      <c r="R911" s="315"/>
      <c r="S911" s="315"/>
      <c r="T911" s="315"/>
      <c r="U911" s="315"/>
      <c r="V911" s="315"/>
      <c r="W911" s="315"/>
      <c r="X911" s="315"/>
      <c r="Y911" s="315"/>
      <c r="Z911" s="315"/>
    </row>
    <row r="912" spans="1:26" ht="14.25" customHeight="1">
      <c r="A912" s="315"/>
      <c r="B912" s="315"/>
      <c r="C912" s="315"/>
      <c r="D912" s="315"/>
      <c r="E912" s="315"/>
      <c r="F912" s="315"/>
      <c r="G912" s="315"/>
      <c r="H912" s="315"/>
      <c r="I912" s="315"/>
      <c r="J912" s="315"/>
      <c r="K912" s="315"/>
      <c r="L912" s="315"/>
      <c r="M912" s="315"/>
      <c r="N912" s="315"/>
      <c r="O912" s="315"/>
      <c r="P912" s="315"/>
      <c r="Q912" s="315"/>
      <c r="R912" s="315"/>
      <c r="S912" s="315"/>
      <c r="T912" s="315"/>
      <c r="U912" s="315"/>
      <c r="V912" s="315"/>
      <c r="W912" s="315"/>
      <c r="X912" s="315"/>
      <c r="Y912" s="315"/>
      <c r="Z912" s="315"/>
    </row>
    <row r="913" spans="1:26" ht="14.25" customHeight="1">
      <c r="A913" s="315"/>
      <c r="B913" s="315"/>
      <c r="C913" s="315"/>
      <c r="D913" s="315"/>
      <c r="E913" s="315"/>
      <c r="F913" s="315"/>
      <c r="G913" s="315"/>
      <c r="H913" s="315"/>
      <c r="I913" s="315"/>
      <c r="J913" s="315"/>
      <c r="K913" s="315"/>
      <c r="L913" s="315"/>
      <c r="M913" s="315"/>
      <c r="N913" s="315"/>
      <c r="O913" s="315"/>
      <c r="P913" s="315"/>
      <c r="Q913" s="315"/>
      <c r="R913" s="315"/>
      <c r="S913" s="315"/>
      <c r="T913" s="315"/>
      <c r="U913" s="315"/>
      <c r="V913" s="315"/>
      <c r="W913" s="315"/>
      <c r="X913" s="315"/>
      <c r="Y913" s="315"/>
      <c r="Z913" s="315"/>
    </row>
    <row r="914" spans="1:26" ht="14.25" customHeight="1">
      <c r="A914" s="315"/>
      <c r="B914" s="315"/>
      <c r="C914" s="315"/>
      <c r="D914" s="315"/>
      <c r="E914" s="315"/>
      <c r="F914" s="315"/>
      <c r="G914" s="315"/>
      <c r="H914" s="315"/>
      <c r="I914" s="315"/>
      <c r="J914" s="315"/>
      <c r="K914" s="315"/>
      <c r="L914" s="315"/>
      <c r="M914" s="315"/>
      <c r="N914" s="315"/>
      <c r="O914" s="315"/>
      <c r="P914" s="315"/>
      <c r="Q914" s="315"/>
      <c r="R914" s="315"/>
      <c r="S914" s="315"/>
      <c r="T914" s="315"/>
      <c r="U914" s="315"/>
      <c r="V914" s="315"/>
      <c r="W914" s="315"/>
      <c r="X914" s="315"/>
      <c r="Y914" s="315"/>
      <c r="Z914" s="315"/>
    </row>
    <row r="915" spans="1:26" ht="14.25" customHeight="1">
      <c r="A915" s="315"/>
      <c r="B915" s="315"/>
      <c r="C915" s="315"/>
      <c r="D915" s="315"/>
      <c r="E915" s="315"/>
      <c r="F915" s="315"/>
      <c r="G915" s="315"/>
      <c r="H915" s="315"/>
      <c r="I915" s="315"/>
      <c r="J915" s="315"/>
      <c r="K915" s="315"/>
      <c r="L915" s="315"/>
      <c r="M915" s="315"/>
      <c r="N915" s="315"/>
      <c r="O915" s="315"/>
      <c r="P915" s="315"/>
      <c r="Q915" s="315"/>
      <c r="R915" s="315"/>
      <c r="S915" s="315"/>
      <c r="T915" s="315"/>
      <c r="U915" s="315"/>
      <c r="V915" s="315"/>
      <c r="W915" s="315"/>
      <c r="X915" s="315"/>
      <c r="Y915" s="315"/>
      <c r="Z915" s="315"/>
    </row>
    <row r="916" spans="1:26" ht="14.25" customHeight="1">
      <c r="A916" s="315"/>
      <c r="B916" s="315"/>
      <c r="C916" s="315"/>
      <c r="D916" s="315"/>
      <c r="E916" s="315"/>
      <c r="F916" s="315"/>
      <c r="G916" s="315"/>
      <c r="H916" s="315"/>
      <c r="I916" s="315"/>
      <c r="J916" s="315"/>
      <c r="K916" s="315"/>
      <c r="L916" s="315"/>
      <c r="M916" s="315"/>
      <c r="N916" s="315"/>
      <c r="O916" s="315"/>
      <c r="P916" s="315"/>
      <c r="Q916" s="315"/>
      <c r="R916" s="315"/>
      <c r="S916" s="315"/>
      <c r="T916" s="315"/>
      <c r="U916" s="315"/>
      <c r="V916" s="315"/>
      <c r="W916" s="315"/>
      <c r="X916" s="315"/>
      <c r="Y916" s="315"/>
      <c r="Z916" s="315"/>
    </row>
    <row r="917" spans="1:26" ht="14.25" customHeight="1">
      <c r="A917" s="315"/>
      <c r="B917" s="315"/>
      <c r="C917" s="315"/>
      <c r="D917" s="315"/>
      <c r="E917" s="315"/>
      <c r="F917" s="315"/>
      <c r="G917" s="315"/>
      <c r="H917" s="315"/>
      <c r="I917" s="315"/>
      <c r="J917" s="315"/>
      <c r="K917" s="315"/>
      <c r="L917" s="315"/>
      <c r="M917" s="315"/>
      <c r="N917" s="315"/>
      <c r="O917" s="315"/>
      <c r="P917" s="315"/>
      <c r="Q917" s="315"/>
      <c r="R917" s="315"/>
      <c r="S917" s="315"/>
      <c r="T917" s="315"/>
      <c r="U917" s="315"/>
      <c r="V917" s="315"/>
      <c r="W917" s="315"/>
      <c r="X917" s="315"/>
      <c r="Y917" s="315"/>
      <c r="Z917" s="315"/>
    </row>
    <row r="918" spans="1:26" ht="14.25" customHeight="1">
      <c r="A918" s="315"/>
      <c r="B918" s="315"/>
      <c r="C918" s="315"/>
      <c r="D918" s="315"/>
      <c r="E918" s="315"/>
      <c r="F918" s="315"/>
      <c r="G918" s="315"/>
      <c r="H918" s="315"/>
      <c r="I918" s="315"/>
      <c r="J918" s="315"/>
      <c r="K918" s="315"/>
      <c r="L918" s="315"/>
      <c r="M918" s="315"/>
      <c r="N918" s="315"/>
      <c r="O918" s="315"/>
      <c r="P918" s="315"/>
      <c r="Q918" s="315"/>
      <c r="R918" s="315"/>
      <c r="S918" s="315"/>
      <c r="T918" s="315"/>
      <c r="U918" s="315"/>
      <c r="V918" s="315"/>
      <c r="W918" s="315"/>
      <c r="X918" s="315"/>
      <c r="Y918" s="315"/>
      <c r="Z918" s="315"/>
    </row>
    <row r="919" spans="1:26" ht="14.25" customHeight="1">
      <c r="A919" s="315"/>
      <c r="B919" s="315"/>
      <c r="C919" s="315"/>
      <c r="D919" s="315"/>
      <c r="E919" s="315"/>
      <c r="F919" s="315"/>
      <c r="G919" s="315"/>
      <c r="H919" s="315"/>
      <c r="I919" s="315"/>
      <c r="J919" s="315"/>
      <c r="K919" s="315"/>
      <c r="L919" s="315"/>
      <c r="M919" s="315"/>
      <c r="N919" s="315"/>
      <c r="O919" s="315"/>
      <c r="P919" s="315"/>
      <c r="Q919" s="315"/>
      <c r="R919" s="315"/>
      <c r="S919" s="315"/>
      <c r="T919" s="315"/>
      <c r="U919" s="315"/>
      <c r="V919" s="315"/>
      <c r="W919" s="315"/>
      <c r="X919" s="315"/>
      <c r="Y919" s="315"/>
      <c r="Z919" s="315"/>
    </row>
    <row r="920" spans="1:26" ht="14.25" customHeight="1">
      <c r="A920" s="315"/>
      <c r="B920" s="315"/>
      <c r="C920" s="315"/>
      <c r="D920" s="315"/>
      <c r="E920" s="315"/>
      <c r="F920" s="315"/>
      <c r="G920" s="315"/>
      <c r="H920" s="315"/>
      <c r="I920" s="315"/>
      <c r="J920" s="315"/>
      <c r="K920" s="315"/>
      <c r="L920" s="315"/>
      <c r="M920" s="315"/>
      <c r="N920" s="315"/>
      <c r="O920" s="315"/>
      <c r="P920" s="315"/>
      <c r="Q920" s="315"/>
      <c r="R920" s="315"/>
      <c r="S920" s="315"/>
      <c r="T920" s="315"/>
      <c r="U920" s="315"/>
      <c r="V920" s="315"/>
      <c r="W920" s="315"/>
      <c r="X920" s="315"/>
      <c r="Y920" s="315"/>
      <c r="Z920" s="315"/>
    </row>
    <row r="921" spans="1:26" ht="14.25" customHeight="1">
      <c r="A921" s="315"/>
      <c r="B921" s="315"/>
      <c r="C921" s="315"/>
      <c r="D921" s="315"/>
      <c r="E921" s="315"/>
      <c r="F921" s="315"/>
      <c r="G921" s="315"/>
      <c r="H921" s="315"/>
      <c r="I921" s="315"/>
      <c r="J921" s="315"/>
      <c r="K921" s="315"/>
      <c r="L921" s="315"/>
      <c r="M921" s="315"/>
      <c r="N921" s="315"/>
      <c r="O921" s="315"/>
      <c r="P921" s="315"/>
      <c r="Q921" s="315"/>
      <c r="R921" s="315"/>
      <c r="S921" s="315"/>
      <c r="T921" s="315"/>
      <c r="U921" s="315"/>
      <c r="V921" s="315"/>
      <c r="W921" s="315"/>
      <c r="X921" s="315"/>
      <c r="Y921" s="315"/>
      <c r="Z921" s="315"/>
    </row>
    <row r="922" spans="1:26" ht="14.25" customHeight="1">
      <c r="A922" s="315"/>
      <c r="B922" s="315"/>
      <c r="C922" s="315"/>
      <c r="D922" s="315"/>
      <c r="E922" s="315"/>
      <c r="F922" s="315"/>
      <c r="G922" s="315"/>
      <c r="H922" s="315"/>
      <c r="I922" s="315"/>
      <c r="J922" s="315"/>
      <c r="K922" s="315"/>
      <c r="L922" s="315"/>
      <c r="M922" s="315"/>
      <c r="N922" s="315"/>
      <c r="O922" s="315"/>
      <c r="P922" s="315"/>
      <c r="Q922" s="315"/>
      <c r="R922" s="315"/>
      <c r="S922" s="315"/>
      <c r="T922" s="315"/>
      <c r="U922" s="315"/>
      <c r="V922" s="315"/>
      <c r="W922" s="315"/>
      <c r="X922" s="315"/>
      <c r="Y922" s="315"/>
      <c r="Z922" s="315"/>
    </row>
    <row r="923" spans="1:26" ht="14.25" customHeight="1">
      <c r="A923" s="315"/>
      <c r="B923" s="315"/>
      <c r="C923" s="315"/>
      <c r="D923" s="315"/>
      <c r="E923" s="315"/>
      <c r="F923" s="315"/>
      <c r="G923" s="315"/>
      <c r="H923" s="315"/>
      <c r="I923" s="315"/>
      <c r="J923" s="315"/>
      <c r="K923" s="315"/>
      <c r="L923" s="315"/>
      <c r="M923" s="315"/>
      <c r="N923" s="315"/>
      <c r="O923" s="315"/>
      <c r="P923" s="315"/>
      <c r="Q923" s="315"/>
      <c r="R923" s="315"/>
      <c r="S923" s="315"/>
      <c r="T923" s="315"/>
      <c r="U923" s="315"/>
      <c r="V923" s="315"/>
      <c r="W923" s="315"/>
      <c r="X923" s="315"/>
      <c r="Y923" s="315"/>
      <c r="Z923" s="315"/>
    </row>
    <row r="924" spans="1:26" ht="14.25" customHeight="1">
      <c r="A924" s="315"/>
      <c r="B924" s="315"/>
      <c r="C924" s="315"/>
      <c r="D924" s="315"/>
      <c r="E924" s="315"/>
      <c r="F924" s="315"/>
      <c r="G924" s="315"/>
      <c r="H924" s="315"/>
      <c r="I924" s="315"/>
      <c r="J924" s="315"/>
      <c r="K924" s="315"/>
      <c r="L924" s="315"/>
      <c r="M924" s="315"/>
      <c r="N924" s="315"/>
      <c r="O924" s="315"/>
      <c r="P924" s="315"/>
      <c r="Q924" s="315"/>
      <c r="R924" s="315"/>
      <c r="S924" s="315"/>
      <c r="T924" s="315"/>
      <c r="U924" s="315"/>
      <c r="V924" s="315"/>
      <c r="W924" s="315"/>
      <c r="X924" s="315"/>
      <c r="Y924" s="315"/>
      <c r="Z924" s="315"/>
    </row>
    <row r="925" spans="1:26" ht="14.25" customHeight="1">
      <c r="A925" s="315"/>
      <c r="B925" s="315"/>
      <c r="C925" s="315"/>
      <c r="D925" s="315"/>
      <c r="E925" s="315"/>
      <c r="F925" s="315"/>
      <c r="G925" s="315"/>
      <c r="H925" s="315"/>
      <c r="I925" s="315"/>
      <c r="J925" s="315"/>
      <c r="K925" s="315"/>
      <c r="L925" s="315"/>
      <c r="M925" s="315"/>
      <c r="N925" s="315"/>
      <c r="O925" s="315"/>
      <c r="P925" s="315"/>
      <c r="Q925" s="315"/>
      <c r="R925" s="315"/>
      <c r="S925" s="315"/>
      <c r="T925" s="315"/>
      <c r="U925" s="315"/>
      <c r="V925" s="315"/>
      <c r="W925" s="315"/>
      <c r="X925" s="315"/>
      <c r="Y925" s="315"/>
      <c r="Z925" s="315"/>
    </row>
    <row r="926" spans="1:26" ht="14.25" customHeight="1">
      <c r="A926" s="315"/>
      <c r="B926" s="315"/>
      <c r="C926" s="315"/>
      <c r="D926" s="315"/>
      <c r="E926" s="315"/>
      <c r="F926" s="315"/>
      <c r="G926" s="315"/>
      <c r="H926" s="315"/>
      <c r="I926" s="315"/>
      <c r="J926" s="315"/>
      <c r="K926" s="315"/>
      <c r="L926" s="315"/>
      <c r="M926" s="315"/>
      <c r="N926" s="315"/>
      <c r="O926" s="315"/>
      <c r="P926" s="315"/>
      <c r="Q926" s="315"/>
      <c r="R926" s="315"/>
      <c r="S926" s="315"/>
      <c r="T926" s="315"/>
      <c r="U926" s="315"/>
      <c r="V926" s="315"/>
      <c r="W926" s="315"/>
      <c r="X926" s="315"/>
      <c r="Y926" s="315"/>
      <c r="Z926" s="315"/>
    </row>
    <row r="927" spans="1:26" ht="14.25" customHeight="1">
      <c r="A927" s="315"/>
      <c r="B927" s="315"/>
      <c r="C927" s="315"/>
      <c r="D927" s="315"/>
      <c r="E927" s="315"/>
      <c r="F927" s="315"/>
      <c r="G927" s="315"/>
      <c r="H927" s="315"/>
      <c r="I927" s="315"/>
      <c r="J927" s="315"/>
      <c r="K927" s="315"/>
      <c r="L927" s="315"/>
      <c r="M927" s="315"/>
      <c r="N927" s="315"/>
      <c r="O927" s="315"/>
      <c r="P927" s="315"/>
      <c r="Q927" s="315"/>
      <c r="R927" s="315"/>
      <c r="S927" s="315"/>
      <c r="T927" s="315"/>
      <c r="U927" s="315"/>
      <c r="V927" s="315"/>
      <c r="W927" s="315"/>
      <c r="X927" s="315"/>
      <c r="Y927" s="315"/>
      <c r="Z927" s="315"/>
    </row>
    <row r="928" spans="1:26" ht="14.25" customHeight="1">
      <c r="A928" s="315"/>
      <c r="B928" s="315"/>
      <c r="C928" s="315"/>
      <c r="D928" s="315"/>
      <c r="E928" s="315"/>
      <c r="F928" s="315"/>
      <c r="G928" s="315"/>
      <c r="H928" s="315"/>
      <c r="I928" s="315"/>
      <c r="J928" s="315"/>
      <c r="K928" s="315"/>
      <c r="L928" s="315"/>
      <c r="M928" s="315"/>
      <c r="N928" s="315"/>
      <c r="O928" s="315"/>
      <c r="P928" s="315"/>
      <c r="Q928" s="315"/>
      <c r="R928" s="315"/>
      <c r="S928" s="315"/>
      <c r="T928" s="315"/>
      <c r="U928" s="315"/>
      <c r="V928" s="315"/>
      <c r="W928" s="315"/>
      <c r="X928" s="315"/>
      <c r="Y928" s="315"/>
      <c r="Z928" s="315"/>
    </row>
    <row r="929" spans="1:26" ht="14.25" customHeight="1">
      <c r="A929" s="315"/>
      <c r="B929" s="315"/>
      <c r="C929" s="315"/>
      <c r="D929" s="315"/>
      <c r="E929" s="315"/>
      <c r="F929" s="315"/>
      <c r="G929" s="315"/>
      <c r="H929" s="315"/>
      <c r="I929" s="315"/>
      <c r="J929" s="315"/>
      <c r="K929" s="315"/>
      <c r="L929" s="315"/>
      <c r="M929" s="315"/>
      <c r="N929" s="315"/>
      <c r="O929" s="315"/>
      <c r="P929" s="315"/>
      <c r="Q929" s="315"/>
      <c r="R929" s="315"/>
      <c r="S929" s="315"/>
      <c r="T929" s="315"/>
      <c r="U929" s="315"/>
      <c r="V929" s="315"/>
      <c r="W929" s="315"/>
      <c r="X929" s="315"/>
      <c r="Y929" s="315"/>
      <c r="Z929" s="315"/>
    </row>
    <row r="930" spans="1:26" ht="14.25" customHeight="1">
      <c r="A930" s="315"/>
      <c r="B930" s="315"/>
      <c r="C930" s="315"/>
      <c r="D930" s="315"/>
      <c r="E930" s="315"/>
      <c r="F930" s="315"/>
      <c r="G930" s="315"/>
      <c r="H930" s="315"/>
      <c r="I930" s="315"/>
      <c r="J930" s="315"/>
      <c r="K930" s="315"/>
      <c r="L930" s="315"/>
      <c r="M930" s="315"/>
      <c r="N930" s="315"/>
      <c r="O930" s="315"/>
      <c r="P930" s="315"/>
      <c r="Q930" s="315"/>
      <c r="R930" s="315"/>
      <c r="S930" s="315"/>
      <c r="T930" s="315"/>
      <c r="U930" s="315"/>
      <c r="V930" s="315"/>
      <c r="W930" s="315"/>
      <c r="X930" s="315"/>
      <c r="Y930" s="315"/>
      <c r="Z930" s="315"/>
    </row>
    <row r="931" spans="1:26" ht="14.25" customHeight="1">
      <c r="A931" s="315"/>
      <c r="B931" s="315"/>
      <c r="C931" s="315"/>
      <c r="D931" s="315"/>
      <c r="E931" s="315"/>
      <c r="F931" s="315"/>
      <c r="G931" s="315"/>
      <c r="H931" s="315"/>
      <c r="I931" s="315"/>
      <c r="J931" s="315"/>
      <c r="K931" s="315"/>
      <c r="L931" s="315"/>
      <c r="M931" s="315"/>
      <c r="N931" s="315"/>
      <c r="O931" s="315"/>
      <c r="P931" s="315"/>
      <c r="Q931" s="315"/>
      <c r="R931" s="315"/>
      <c r="S931" s="315"/>
      <c r="T931" s="315"/>
      <c r="U931" s="315"/>
      <c r="V931" s="315"/>
      <c r="W931" s="315"/>
      <c r="X931" s="315"/>
      <c r="Y931" s="315"/>
      <c r="Z931" s="315"/>
    </row>
    <row r="932" spans="1:26" ht="14.25" customHeight="1">
      <c r="A932" s="315"/>
      <c r="B932" s="315"/>
      <c r="C932" s="315"/>
      <c r="D932" s="315"/>
      <c r="E932" s="315"/>
      <c r="F932" s="315"/>
      <c r="G932" s="315"/>
      <c r="H932" s="315"/>
      <c r="I932" s="315"/>
      <c r="J932" s="315"/>
      <c r="K932" s="315"/>
      <c r="L932" s="315"/>
      <c r="M932" s="315"/>
      <c r="N932" s="315"/>
      <c r="O932" s="315"/>
      <c r="P932" s="315"/>
      <c r="Q932" s="315"/>
      <c r="R932" s="315"/>
      <c r="S932" s="315"/>
      <c r="T932" s="315"/>
      <c r="U932" s="315"/>
      <c r="V932" s="315"/>
      <c r="W932" s="315"/>
      <c r="X932" s="315"/>
      <c r="Y932" s="315"/>
      <c r="Z932" s="315"/>
    </row>
    <row r="933" spans="1:26" ht="14.25" customHeight="1">
      <c r="A933" s="315"/>
      <c r="B933" s="315"/>
      <c r="C933" s="315"/>
      <c r="D933" s="315"/>
      <c r="E933" s="315"/>
      <c r="F933" s="315"/>
      <c r="G933" s="315"/>
      <c r="H933" s="315"/>
      <c r="I933" s="315"/>
      <c r="J933" s="315"/>
      <c r="K933" s="315"/>
      <c r="L933" s="315"/>
      <c r="M933" s="315"/>
      <c r="N933" s="315"/>
      <c r="O933" s="315"/>
      <c r="P933" s="315"/>
      <c r="Q933" s="315"/>
      <c r="R933" s="315"/>
      <c r="S933" s="315"/>
      <c r="T933" s="315"/>
      <c r="U933" s="315"/>
      <c r="V933" s="315"/>
      <c r="W933" s="315"/>
      <c r="X933" s="315"/>
      <c r="Y933" s="315"/>
      <c r="Z933" s="315"/>
    </row>
    <row r="934" spans="1:26" ht="14.25" customHeight="1">
      <c r="A934" s="315"/>
      <c r="B934" s="315"/>
      <c r="C934" s="315"/>
      <c r="D934" s="315"/>
      <c r="E934" s="315"/>
      <c r="F934" s="315"/>
      <c r="G934" s="315"/>
      <c r="H934" s="315"/>
      <c r="I934" s="315"/>
      <c r="J934" s="315"/>
      <c r="K934" s="315"/>
      <c r="L934" s="315"/>
      <c r="M934" s="315"/>
      <c r="N934" s="315"/>
      <c r="O934" s="315"/>
      <c r="P934" s="315"/>
      <c r="Q934" s="315"/>
      <c r="R934" s="315"/>
      <c r="S934" s="315"/>
      <c r="T934" s="315"/>
      <c r="U934" s="315"/>
      <c r="V934" s="315"/>
      <c r="W934" s="315"/>
      <c r="X934" s="315"/>
      <c r="Y934" s="315"/>
      <c r="Z934" s="315"/>
    </row>
    <row r="935" spans="1:26" ht="14.25" customHeight="1">
      <c r="A935" s="315"/>
      <c r="B935" s="315"/>
      <c r="C935" s="315"/>
      <c r="D935" s="315"/>
      <c r="E935" s="315"/>
      <c r="F935" s="315"/>
      <c r="G935" s="315"/>
      <c r="H935" s="315"/>
      <c r="I935" s="315"/>
      <c r="J935" s="315"/>
      <c r="K935" s="315"/>
      <c r="L935" s="315"/>
      <c r="M935" s="315"/>
      <c r="N935" s="315"/>
      <c r="O935" s="315"/>
      <c r="P935" s="315"/>
      <c r="Q935" s="315"/>
      <c r="R935" s="315"/>
      <c r="S935" s="315"/>
      <c r="T935" s="315"/>
      <c r="U935" s="315"/>
      <c r="V935" s="315"/>
      <c r="W935" s="315"/>
      <c r="X935" s="315"/>
      <c r="Y935" s="315"/>
      <c r="Z935" s="315"/>
    </row>
    <row r="936" spans="1:26" ht="14.25" customHeight="1">
      <c r="A936" s="315"/>
      <c r="B936" s="315"/>
      <c r="C936" s="315"/>
      <c r="D936" s="315"/>
      <c r="E936" s="315"/>
      <c r="F936" s="315"/>
      <c r="G936" s="315"/>
      <c r="H936" s="315"/>
      <c r="I936" s="315"/>
      <c r="J936" s="315"/>
      <c r="K936" s="315"/>
      <c r="L936" s="315"/>
      <c r="M936" s="315"/>
      <c r="N936" s="315"/>
      <c r="O936" s="315"/>
      <c r="P936" s="315"/>
      <c r="Q936" s="315"/>
      <c r="R936" s="315"/>
      <c r="S936" s="315"/>
      <c r="T936" s="315"/>
      <c r="U936" s="315"/>
      <c r="V936" s="315"/>
      <c r="W936" s="315"/>
      <c r="X936" s="315"/>
      <c r="Y936" s="315"/>
      <c r="Z936" s="315"/>
    </row>
    <row r="937" spans="1:26" ht="14.25" customHeight="1">
      <c r="A937" s="315"/>
      <c r="B937" s="315"/>
      <c r="C937" s="315"/>
      <c r="D937" s="315"/>
      <c r="E937" s="315"/>
      <c r="F937" s="315"/>
      <c r="G937" s="315"/>
      <c r="H937" s="315"/>
      <c r="I937" s="315"/>
      <c r="J937" s="315"/>
      <c r="K937" s="315"/>
      <c r="L937" s="315"/>
      <c r="M937" s="315"/>
      <c r="N937" s="315"/>
      <c r="O937" s="315"/>
      <c r="P937" s="315"/>
      <c r="Q937" s="315"/>
      <c r="R937" s="315"/>
      <c r="S937" s="315"/>
      <c r="T937" s="315"/>
      <c r="U937" s="315"/>
      <c r="V937" s="315"/>
      <c r="W937" s="315"/>
      <c r="X937" s="315"/>
      <c r="Y937" s="315"/>
      <c r="Z937" s="315"/>
    </row>
    <row r="938" spans="1:26" ht="14.25" customHeight="1">
      <c r="A938" s="315"/>
      <c r="B938" s="315"/>
      <c r="C938" s="315"/>
      <c r="D938" s="315"/>
      <c r="E938" s="315"/>
      <c r="F938" s="315"/>
      <c r="G938" s="315"/>
      <c r="H938" s="315"/>
      <c r="I938" s="315"/>
      <c r="J938" s="315"/>
      <c r="K938" s="315"/>
      <c r="L938" s="315"/>
      <c r="M938" s="315"/>
      <c r="N938" s="315"/>
      <c r="O938" s="315"/>
      <c r="P938" s="315"/>
      <c r="Q938" s="315"/>
      <c r="R938" s="315"/>
      <c r="S938" s="315"/>
      <c r="T938" s="315"/>
      <c r="U938" s="315"/>
      <c r="V938" s="315"/>
      <c r="W938" s="315"/>
      <c r="X938" s="315"/>
      <c r="Y938" s="315"/>
      <c r="Z938" s="315"/>
    </row>
    <row r="939" spans="1:26" ht="14.25" customHeight="1">
      <c r="A939" s="315"/>
      <c r="B939" s="315"/>
      <c r="C939" s="315"/>
      <c r="D939" s="315"/>
      <c r="E939" s="315"/>
      <c r="F939" s="315"/>
      <c r="G939" s="315"/>
      <c r="H939" s="315"/>
      <c r="I939" s="315"/>
      <c r="J939" s="315"/>
      <c r="K939" s="315"/>
      <c r="L939" s="315"/>
      <c r="M939" s="315"/>
      <c r="N939" s="315"/>
      <c r="O939" s="315"/>
      <c r="P939" s="315"/>
      <c r="Q939" s="315"/>
      <c r="R939" s="315"/>
      <c r="S939" s="315"/>
      <c r="T939" s="315"/>
      <c r="U939" s="315"/>
      <c r="V939" s="315"/>
      <c r="W939" s="315"/>
      <c r="X939" s="315"/>
      <c r="Y939" s="315"/>
      <c r="Z939" s="315"/>
    </row>
    <row r="940" spans="1:26" ht="14.25" customHeight="1">
      <c r="A940" s="315"/>
      <c r="B940" s="315"/>
      <c r="C940" s="315"/>
      <c r="D940" s="315"/>
      <c r="E940" s="315"/>
      <c r="F940" s="315"/>
      <c r="G940" s="315"/>
      <c r="H940" s="315"/>
      <c r="I940" s="315"/>
      <c r="J940" s="315"/>
      <c r="K940" s="315"/>
      <c r="L940" s="315"/>
      <c r="M940" s="315"/>
      <c r="N940" s="315"/>
      <c r="O940" s="315"/>
      <c r="P940" s="315"/>
      <c r="Q940" s="315"/>
      <c r="R940" s="315"/>
      <c r="S940" s="315"/>
      <c r="T940" s="315"/>
      <c r="U940" s="315"/>
      <c r="V940" s="315"/>
      <c r="W940" s="315"/>
      <c r="X940" s="315"/>
      <c r="Y940" s="315"/>
      <c r="Z940" s="315"/>
    </row>
    <row r="941" spans="1:26" ht="14.25" customHeight="1">
      <c r="A941" s="315"/>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row>
    <row r="942" spans="1:26" ht="14.25" customHeight="1">
      <c r="A942" s="315"/>
      <c r="B942" s="315"/>
      <c r="C942" s="315"/>
      <c r="D942" s="315"/>
      <c r="E942" s="315"/>
      <c r="F942" s="315"/>
      <c r="G942" s="315"/>
      <c r="H942" s="315"/>
      <c r="I942" s="315"/>
      <c r="J942" s="315"/>
      <c r="K942" s="315"/>
      <c r="L942" s="315"/>
      <c r="M942" s="315"/>
      <c r="N942" s="315"/>
      <c r="O942" s="315"/>
      <c r="P942" s="315"/>
      <c r="Q942" s="315"/>
      <c r="R942" s="315"/>
      <c r="S942" s="315"/>
      <c r="T942" s="315"/>
      <c r="U942" s="315"/>
      <c r="V942" s="315"/>
      <c r="W942" s="315"/>
      <c r="X942" s="315"/>
      <c r="Y942" s="315"/>
      <c r="Z942" s="315"/>
    </row>
    <row r="943" spans="1:26" ht="14.25" customHeight="1">
      <c r="A943" s="315"/>
      <c r="B943" s="315"/>
      <c r="C943" s="315"/>
      <c r="D943" s="315"/>
      <c r="E943" s="315"/>
      <c r="F943" s="315"/>
      <c r="G943" s="315"/>
      <c r="H943" s="315"/>
      <c r="I943" s="315"/>
      <c r="J943" s="315"/>
      <c r="K943" s="315"/>
      <c r="L943" s="315"/>
      <c r="M943" s="315"/>
      <c r="N943" s="315"/>
      <c r="O943" s="315"/>
      <c r="P943" s="315"/>
      <c r="Q943" s="315"/>
      <c r="R943" s="315"/>
      <c r="S943" s="315"/>
      <c r="T943" s="315"/>
      <c r="U943" s="315"/>
      <c r="V943" s="315"/>
      <c r="W943" s="315"/>
      <c r="X943" s="315"/>
      <c r="Y943" s="315"/>
      <c r="Z943" s="315"/>
    </row>
    <row r="944" spans="1:26" ht="14.25" customHeight="1">
      <c r="A944" s="315"/>
      <c r="B944" s="315"/>
      <c r="C944" s="315"/>
      <c r="D944" s="315"/>
      <c r="E944" s="315"/>
      <c r="F944" s="315"/>
      <c r="G944" s="315"/>
      <c r="H944" s="315"/>
      <c r="I944" s="315"/>
      <c r="J944" s="315"/>
      <c r="K944" s="315"/>
      <c r="L944" s="315"/>
      <c r="M944" s="315"/>
      <c r="N944" s="315"/>
      <c r="O944" s="315"/>
      <c r="P944" s="315"/>
      <c r="Q944" s="315"/>
      <c r="R944" s="315"/>
      <c r="S944" s="315"/>
      <c r="T944" s="315"/>
      <c r="U944" s="315"/>
      <c r="V944" s="315"/>
      <c r="W944" s="315"/>
      <c r="X944" s="315"/>
      <c r="Y944" s="315"/>
      <c r="Z944" s="315"/>
    </row>
    <row r="945" spans="1:26" ht="14.25" customHeight="1">
      <c r="A945" s="315"/>
      <c r="B945" s="315"/>
      <c r="C945" s="315"/>
      <c r="D945" s="315"/>
      <c r="E945" s="315"/>
      <c r="F945" s="315"/>
      <c r="G945" s="315"/>
      <c r="H945" s="315"/>
      <c r="I945" s="315"/>
      <c r="J945" s="315"/>
      <c r="K945" s="315"/>
      <c r="L945" s="315"/>
      <c r="M945" s="315"/>
      <c r="N945" s="315"/>
      <c r="O945" s="315"/>
      <c r="P945" s="315"/>
      <c r="Q945" s="315"/>
      <c r="R945" s="315"/>
      <c r="S945" s="315"/>
      <c r="T945" s="315"/>
      <c r="U945" s="315"/>
      <c r="V945" s="315"/>
      <c r="W945" s="315"/>
      <c r="X945" s="315"/>
      <c r="Y945" s="315"/>
      <c r="Z945" s="315"/>
    </row>
    <row r="946" spans="1:26" ht="14.25" customHeight="1">
      <c r="A946" s="315"/>
      <c r="B946" s="315"/>
      <c r="C946" s="315"/>
      <c r="D946" s="315"/>
      <c r="E946" s="315"/>
      <c r="F946" s="315"/>
      <c r="G946" s="315"/>
      <c r="H946" s="315"/>
      <c r="I946" s="315"/>
      <c r="J946" s="315"/>
      <c r="K946" s="315"/>
      <c r="L946" s="315"/>
      <c r="M946" s="315"/>
      <c r="N946" s="315"/>
      <c r="O946" s="315"/>
      <c r="P946" s="315"/>
      <c r="Q946" s="315"/>
      <c r="R946" s="315"/>
      <c r="S946" s="315"/>
      <c r="T946" s="315"/>
      <c r="U946" s="315"/>
      <c r="V946" s="315"/>
      <c r="W946" s="315"/>
      <c r="X946" s="315"/>
      <c r="Y946" s="315"/>
      <c r="Z946" s="315"/>
    </row>
    <row r="947" spans="1:26" ht="14.25" customHeight="1">
      <c r="A947" s="315"/>
      <c r="B947" s="315"/>
      <c r="C947" s="315"/>
      <c r="D947" s="315"/>
      <c r="E947" s="315"/>
      <c r="F947" s="315"/>
      <c r="G947" s="315"/>
      <c r="H947" s="315"/>
      <c r="I947" s="315"/>
      <c r="J947" s="315"/>
      <c r="K947" s="315"/>
      <c r="L947" s="315"/>
      <c r="M947" s="315"/>
      <c r="N947" s="315"/>
      <c r="O947" s="315"/>
      <c r="P947" s="315"/>
      <c r="Q947" s="315"/>
      <c r="R947" s="315"/>
      <c r="S947" s="315"/>
      <c r="T947" s="315"/>
      <c r="U947" s="315"/>
      <c r="V947" s="315"/>
      <c r="W947" s="315"/>
      <c r="X947" s="315"/>
      <c r="Y947" s="315"/>
      <c r="Z947" s="315"/>
    </row>
    <row r="948" spans="1:26" ht="14.25" customHeight="1">
      <c r="A948" s="315"/>
      <c r="B948" s="315"/>
      <c r="C948" s="315"/>
      <c r="D948" s="315"/>
      <c r="E948" s="315"/>
      <c r="F948" s="315"/>
      <c r="G948" s="315"/>
      <c r="H948" s="315"/>
      <c r="I948" s="315"/>
      <c r="J948" s="315"/>
      <c r="K948" s="315"/>
      <c r="L948" s="315"/>
      <c r="M948" s="315"/>
      <c r="N948" s="315"/>
      <c r="O948" s="315"/>
      <c r="P948" s="315"/>
      <c r="Q948" s="315"/>
      <c r="R948" s="315"/>
      <c r="S948" s="315"/>
      <c r="T948" s="315"/>
      <c r="U948" s="315"/>
      <c r="V948" s="315"/>
      <c r="W948" s="315"/>
      <c r="X948" s="315"/>
      <c r="Y948" s="315"/>
      <c r="Z948" s="315"/>
    </row>
    <row r="949" spans="1:26" ht="14.25" customHeight="1">
      <c r="A949" s="315"/>
      <c r="B949" s="315"/>
      <c r="C949" s="315"/>
      <c r="D949" s="315"/>
      <c r="E949" s="315"/>
      <c r="F949" s="315"/>
      <c r="G949" s="315"/>
      <c r="H949" s="315"/>
      <c r="I949" s="315"/>
      <c r="J949" s="315"/>
      <c r="K949" s="315"/>
      <c r="L949" s="315"/>
      <c r="M949" s="315"/>
      <c r="N949" s="315"/>
      <c r="O949" s="315"/>
      <c r="P949" s="315"/>
      <c r="Q949" s="315"/>
      <c r="R949" s="315"/>
      <c r="S949" s="315"/>
      <c r="T949" s="315"/>
      <c r="U949" s="315"/>
      <c r="V949" s="315"/>
      <c r="W949" s="315"/>
      <c r="X949" s="315"/>
      <c r="Y949" s="315"/>
      <c r="Z949" s="315"/>
    </row>
    <row r="950" spans="1:26" ht="14.25" customHeight="1">
      <c r="A950" s="315"/>
      <c r="B950" s="315"/>
      <c r="C950" s="315"/>
      <c r="D950" s="315"/>
      <c r="E950" s="315"/>
      <c r="F950" s="315"/>
      <c r="G950" s="315"/>
      <c r="H950" s="315"/>
      <c r="I950" s="315"/>
      <c r="J950" s="315"/>
      <c r="K950" s="315"/>
      <c r="L950" s="315"/>
      <c r="M950" s="315"/>
      <c r="N950" s="315"/>
      <c r="O950" s="315"/>
      <c r="P950" s="315"/>
      <c r="Q950" s="315"/>
      <c r="R950" s="315"/>
      <c r="S950" s="315"/>
      <c r="T950" s="315"/>
      <c r="U950" s="315"/>
      <c r="V950" s="315"/>
      <c r="W950" s="315"/>
      <c r="X950" s="315"/>
      <c r="Y950" s="315"/>
      <c r="Z950" s="315"/>
    </row>
    <row r="951" spans="1:26" ht="14.25" customHeight="1">
      <c r="A951" s="315"/>
      <c r="B951" s="315"/>
      <c r="C951" s="315"/>
      <c r="D951" s="315"/>
      <c r="E951" s="315"/>
      <c r="F951" s="315"/>
      <c r="G951" s="315"/>
      <c r="H951" s="315"/>
      <c r="I951" s="315"/>
      <c r="J951" s="315"/>
      <c r="K951" s="315"/>
      <c r="L951" s="315"/>
      <c r="M951" s="315"/>
      <c r="N951" s="315"/>
      <c r="O951" s="315"/>
      <c r="P951" s="315"/>
      <c r="Q951" s="315"/>
      <c r="R951" s="315"/>
      <c r="S951" s="315"/>
      <c r="T951" s="315"/>
      <c r="U951" s="315"/>
      <c r="V951" s="315"/>
      <c r="W951" s="315"/>
      <c r="X951" s="315"/>
      <c r="Y951" s="315"/>
      <c r="Z951" s="315"/>
    </row>
    <row r="952" spans="1:26" ht="14.25" customHeight="1">
      <c r="A952" s="315"/>
      <c r="B952" s="315"/>
      <c r="C952" s="315"/>
      <c r="D952" s="315"/>
      <c r="E952" s="315"/>
      <c r="F952" s="315"/>
      <c r="G952" s="315"/>
      <c r="H952" s="315"/>
      <c r="I952" s="315"/>
      <c r="J952" s="315"/>
      <c r="K952" s="315"/>
      <c r="L952" s="315"/>
      <c r="M952" s="315"/>
      <c r="N952" s="315"/>
      <c r="O952" s="315"/>
      <c r="P952" s="315"/>
      <c r="Q952" s="315"/>
      <c r="R952" s="315"/>
      <c r="S952" s="315"/>
      <c r="T952" s="315"/>
      <c r="U952" s="315"/>
      <c r="V952" s="315"/>
      <c r="W952" s="315"/>
      <c r="X952" s="315"/>
      <c r="Y952" s="315"/>
      <c r="Z952" s="315"/>
    </row>
    <row r="953" spans="1:26" ht="14.25" customHeight="1">
      <c r="A953" s="315"/>
      <c r="B953" s="315"/>
      <c r="C953" s="315"/>
      <c r="D953" s="315"/>
      <c r="E953" s="315"/>
      <c r="F953" s="315"/>
      <c r="G953" s="315"/>
      <c r="H953" s="315"/>
      <c r="I953" s="315"/>
      <c r="J953" s="315"/>
      <c r="K953" s="315"/>
      <c r="L953" s="315"/>
      <c r="M953" s="315"/>
      <c r="N953" s="315"/>
      <c r="O953" s="315"/>
      <c r="P953" s="315"/>
      <c r="Q953" s="315"/>
      <c r="R953" s="315"/>
      <c r="S953" s="315"/>
      <c r="T953" s="315"/>
      <c r="U953" s="315"/>
      <c r="V953" s="315"/>
      <c r="W953" s="315"/>
      <c r="X953" s="315"/>
      <c r="Y953" s="315"/>
      <c r="Z953" s="315"/>
    </row>
    <row r="954" spans="1:26" ht="14.25" customHeight="1">
      <c r="A954" s="315"/>
      <c r="B954" s="315"/>
      <c r="C954" s="315"/>
      <c r="D954" s="315"/>
      <c r="E954" s="315"/>
      <c r="F954" s="315"/>
      <c r="G954" s="315"/>
      <c r="H954" s="315"/>
      <c r="I954" s="315"/>
      <c r="J954" s="315"/>
      <c r="K954" s="315"/>
      <c r="L954" s="315"/>
      <c r="M954" s="315"/>
      <c r="N954" s="315"/>
      <c r="O954" s="315"/>
      <c r="P954" s="315"/>
      <c r="Q954" s="315"/>
      <c r="R954" s="315"/>
      <c r="S954" s="315"/>
      <c r="T954" s="315"/>
      <c r="U954" s="315"/>
      <c r="V954" s="315"/>
      <c r="W954" s="315"/>
      <c r="X954" s="315"/>
      <c r="Y954" s="315"/>
      <c r="Z954" s="315"/>
    </row>
    <row r="955" spans="1:26" ht="14.25" customHeight="1">
      <c r="A955" s="315"/>
      <c r="B955" s="315"/>
      <c r="C955" s="315"/>
      <c r="D955" s="315"/>
      <c r="E955" s="315"/>
      <c r="F955" s="315"/>
      <c r="G955" s="315"/>
      <c r="H955" s="315"/>
      <c r="I955" s="315"/>
      <c r="J955" s="315"/>
      <c r="K955" s="315"/>
      <c r="L955" s="315"/>
      <c r="M955" s="315"/>
      <c r="N955" s="315"/>
      <c r="O955" s="315"/>
      <c r="P955" s="315"/>
      <c r="Q955" s="315"/>
      <c r="R955" s="315"/>
      <c r="S955" s="315"/>
      <c r="T955" s="315"/>
      <c r="U955" s="315"/>
      <c r="V955" s="315"/>
      <c r="W955" s="315"/>
      <c r="X955" s="315"/>
      <c r="Y955" s="315"/>
      <c r="Z955" s="315"/>
    </row>
    <row r="956" spans="1:26" ht="14.25" customHeight="1">
      <c r="A956" s="315"/>
      <c r="B956" s="315"/>
      <c r="C956" s="315"/>
      <c r="D956" s="315"/>
      <c r="E956" s="315"/>
      <c r="F956" s="315"/>
      <c r="G956" s="315"/>
      <c r="H956" s="315"/>
      <c r="I956" s="315"/>
      <c r="J956" s="315"/>
      <c r="K956" s="315"/>
      <c r="L956" s="315"/>
      <c r="M956" s="315"/>
      <c r="N956" s="315"/>
      <c r="O956" s="315"/>
      <c r="P956" s="315"/>
      <c r="Q956" s="315"/>
      <c r="R956" s="315"/>
      <c r="S956" s="315"/>
      <c r="T956" s="315"/>
      <c r="U956" s="315"/>
      <c r="V956" s="315"/>
      <c r="W956" s="315"/>
      <c r="X956" s="315"/>
      <c r="Y956" s="315"/>
      <c r="Z956" s="315"/>
    </row>
    <row r="957" spans="1:26" ht="14.25" customHeight="1">
      <c r="A957" s="315"/>
      <c r="B957" s="315"/>
      <c r="C957" s="315"/>
      <c r="D957" s="315"/>
      <c r="E957" s="315"/>
      <c r="F957" s="315"/>
      <c r="G957" s="315"/>
      <c r="H957" s="315"/>
      <c r="I957" s="315"/>
      <c r="J957" s="315"/>
      <c r="K957" s="315"/>
      <c r="L957" s="315"/>
      <c r="M957" s="315"/>
      <c r="N957" s="315"/>
      <c r="O957" s="315"/>
      <c r="P957" s="315"/>
      <c r="Q957" s="315"/>
      <c r="R957" s="315"/>
      <c r="S957" s="315"/>
      <c r="T957" s="315"/>
      <c r="U957" s="315"/>
      <c r="V957" s="315"/>
      <c r="W957" s="315"/>
      <c r="X957" s="315"/>
      <c r="Y957" s="315"/>
      <c r="Z957" s="315"/>
    </row>
    <row r="958" spans="1:26" ht="14.25" customHeight="1">
      <c r="A958" s="315"/>
      <c r="B958" s="315"/>
      <c r="C958" s="315"/>
      <c r="D958" s="315"/>
      <c r="E958" s="315"/>
      <c r="F958" s="315"/>
      <c r="G958" s="315"/>
      <c r="H958" s="315"/>
      <c r="I958" s="315"/>
      <c r="J958" s="315"/>
      <c r="K958" s="315"/>
      <c r="L958" s="315"/>
      <c r="M958" s="315"/>
      <c r="N958" s="315"/>
      <c r="O958" s="315"/>
      <c r="P958" s="315"/>
      <c r="Q958" s="315"/>
      <c r="R958" s="315"/>
      <c r="S958" s="315"/>
      <c r="T958" s="315"/>
      <c r="U958" s="315"/>
      <c r="V958" s="315"/>
      <c r="W958" s="315"/>
      <c r="X958" s="315"/>
      <c r="Y958" s="315"/>
      <c r="Z958" s="315"/>
    </row>
    <row r="959" spans="1:26" ht="14.25" customHeight="1">
      <c r="A959" s="315"/>
      <c r="B959" s="315"/>
      <c r="C959" s="315"/>
      <c r="D959" s="315"/>
      <c r="E959" s="315"/>
      <c r="F959" s="315"/>
      <c r="G959" s="315"/>
      <c r="H959" s="315"/>
      <c r="I959" s="315"/>
      <c r="J959" s="315"/>
      <c r="K959" s="315"/>
      <c r="L959" s="315"/>
      <c r="M959" s="315"/>
      <c r="N959" s="315"/>
      <c r="O959" s="315"/>
      <c r="P959" s="315"/>
      <c r="Q959" s="315"/>
      <c r="R959" s="315"/>
      <c r="S959" s="315"/>
      <c r="T959" s="315"/>
      <c r="U959" s="315"/>
      <c r="V959" s="315"/>
      <c r="W959" s="315"/>
      <c r="X959" s="315"/>
      <c r="Y959" s="315"/>
      <c r="Z959" s="315"/>
    </row>
    <row r="960" spans="1:26" ht="14.25" customHeight="1">
      <c r="A960" s="315"/>
      <c r="B960" s="315"/>
      <c r="C960" s="315"/>
      <c r="D960" s="315"/>
      <c r="E960" s="315"/>
      <c r="F960" s="315"/>
      <c r="G960" s="315"/>
      <c r="H960" s="315"/>
      <c r="I960" s="315"/>
      <c r="J960" s="315"/>
      <c r="K960" s="315"/>
      <c r="L960" s="315"/>
      <c r="M960" s="315"/>
      <c r="N960" s="315"/>
      <c r="O960" s="315"/>
      <c r="P960" s="315"/>
      <c r="Q960" s="315"/>
      <c r="R960" s="315"/>
      <c r="S960" s="315"/>
      <c r="T960" s="315"/>
      <c r="U960" s="315"/>
      <c r="V960" s="315"/>
      <c r="W960" s="315"/>
      <c r="X960" s="315"/>
      <c r="Y960" s="315"/>
      <c r="Z960" s="315"/>
    </row>
    <row r="961" spans="1:26" ht="14.25" customHeight="1">
      <c r="A961" s="315"/>
      <c r="B961" s="315"/>
      <c r="C961" s="315"/>
      <c r="D961" s="315"/>
      <c r="E961" s="315"/>
      <c r="F961" s="315"/>
      <c r="G961" s="315"/>
      <c r="H961" s="315"/>
      <c r="I961" s="315"/>
      <c r="J961" s="315"/>
      <c r="K961" s="315"/>
      <c r="L961" s="315"/>
      <c r="M961" s="315"/>
      <c r="N961" s="315"/>
      <c r="O961" s="315"/>
      <c r="P961" s="315"/>
      <c r="Q961" s="315"/>
      <c r="R961" s="315"/>
      <c r="S961" s="315"/>
      <c r="T961" s="315"/>
      <c r="U961" s="315"/>
      <c r="V961" s="315"/>
      <c r="W961" s="315"/>
      <c r="X961" s="315"/>
      <c r="Y961" s="315"/>
      <c r="Z961" s="315"/>
    </row>
    <row r="962" spans="1:26" ht="14.25" customHeight="1">
      <c r="A962" s="315"/>
      <c r="B962" s="315"/>
      <c r="C962" s="315"/>
      <c r="D962" s="315"/>
      <c r="E962" s="315"/>
      <c r="F962" s="315"/>
      <c r="G962" s="315"/>
      <c r="H962" s="315"/>
      <c r="I962" s="315"/>
      <c r="J962" s="315"/>
      <c r="K962" s="315"/>
      <c r="L962" s="315"/>
      <c r="M962" s="315"/>
      <c r="N962" s="315"/>
      <c r="O962" s="315"/>
      <c r="P962" s="315"/>
      <c r="Q962" s="315"/>
      <c r="R962" s="315"/>
      <c r="S962" s="315"/>
      <c r="T962" s="315"/>
      <c r="U962" s="315"/>
      <c r="V962" s="315"/>
      <c r="W962" s="315"/>
      <c r="X962" s="315"/>
      <c r="Y962" s="315"/>
      <c r="Z962" s="315"/>
    </row>
    <row r="963" spans="1:26" ht="14.25" customHeight="1">
      <c r="A963" s="315"/>
      <c r="B963" s="315"/>
      <c r="C963" s="315"/>
      <c r="D963" s="315"/>
      <c r="E963" s="315"/>
      <c r="F963" s="315"/>
      <c r="G963" s="315"/>
      <c r="H963" s="315"/>
      <c r="I963" s="315"/>
      <c r="J963" s="315"/>
      <c r="K963" s="315"/>
      <c r="L963" s="315"/>
      <c r="M963" s="315"/>
      <c r="N963" s="315"/>
      <c r="O963" s="315"/>
      <c r="P963" s="315"/>
      <c r="Q963" s="315"/>
      <c r="R963" s="315"/>
      <c r="S963" s="315"/>
      <c r="T963" s="315"/>
      <c r="U963" s="315"/>
      <c r="V963" s="315"/>
      <c r="W963" s="315"/>
      <c r="X963" s="315"/>
      <c r="Y963" s="315"/>
      <c r="Z963" s="315"/>
    </row>
    <row r="964" spans="1:26" ht="14.25" customHeight="1">
      <c r="A964" s="315"/>
      <c r="B964" s="315"/>
      <c r="C964" s="315"/>
      <c r="D964" s="315"/>
      <c r="E964" s="315"/>
      <c r="F964" s="315"/>
      <c r="G964" s="315"/>
      <c r="H964" s="315"/>
      <c r="I964" s="315"/>
      <c r="J964" s="315"/>
      <c r="K964" s="315"/>
      <c r="L964" s="315"/>
      <c r="M964" s="315"/>
      <c r="N964" s="315"/>
      <c r="O964" s="315"/>
      <c r="P964" s="315"/>
      <c r="Q964" s="315"/>
      <c r="R964" s="315"/>
      <c r="S964" s="315"/>
      <c r="T964" s="315"/>
      <c r="U964" s="315"/>
      <c r="V964" s="315"/>
      <c r="W964" s="315"/>
      <c r="X964" s="315"/>
      <c r="Y964" s="315"/>
      <c r="Z964" s="315"/>
    </row>
    <row r="965" spans="1:26" ht="14.25" customHeight="1">
      <c r="A965" s="315"/>
      <c r="B965" s="315"/>
      <c r="C965" s="315"/>
      <c r="D965" s="315"/>
      <c r="E965" s="315"/>
      <c r="F965" s="315"/>
      <c r="G965" s="315"/>
      <c r="H965" s="315"/>
      <c r="I965" s="315"/>
      <c r="J965" s="315"/>
      <c r="K965" s="315"/>
      <c r="L965" s="315"/>
      <c r="M965" s="315"/>
      <c r="N965" s="315"/>
      <c r="O965" s="315"/>
      <c r="P965" s="315"/>
      <c r="Q965" s="315"/>
      <c r="R965" s="315"/>
      <c r="S965" s="315"/>
      <c r="T965" s="315"/>
      <c r="U965" s="315"/>
      <c r="V965" s="315"/>
      <c r="W965" s="315"/>
      <c r="X965" s="315"/>
      <c r="Y965" s="315"/>
      <c r="Z965" s="315"/>
    </row>
    <row r="966" spans="1:26" ht="14.25" customHeight="1">
      <c r="A966" s="315"/>
      <c r="B966" s="315"/>
      <c r="C966" s="315"/>
      <c r="D966" s="315"/>
      <c r="E966" s="315"/>
      <c r="F966" s="315"/>
      <c r="G966" s="315"/>
      <c r="H966" s="315"/>
      <c r="I966" s="315"/>
      <c r="J966" s="315"/>
      <c r="K966" s="315"/>
      <c r="L966" s="315"/>
      <c r="M966" s="315"/>
      <c r="N966" s="315"/>
      <c r="O966" s="315"/>
      <c r="P966" s="315"/>
      <c r="Q966" s="315"/>
      <c r="R966" s="315"/>
      <c r="S966" s="315"/>
      <c r="T966" s="315"/>
      <c r="U966" s="315"/>
      <c r="V966" s="315"/>
      <c r="W966" s="315"/>
      <c r="X966" s="315"/>
      <c r="Y966" s="315"/>
      <c r="Z966" s="315"/>
    </row>
    <row r="967" spans="1:26" ht="14.25" customHeight="1">
      <c r="A967" s="315"/>
      <c r="B967" s="315"/>
      <c r="C967" s="315"/>
      <c r="D967" s="315"/>
      <c r="E967" s="315"/>
      <c r="F967" s="315"/>
      <c r="G967" s="315"/>
      <c r="H967" s="315"/>
      <c r="I967" s="315"/>
      <c r="J967" s="315"/>
      <c r="K967" s="315"/>
      <c r="L967" s="315"/>
      <c r="M967" s="315"/>
      <c r="N967" s="315"/>
      <c r="O967" s="315"/>
      <c r="P967" s="315"/>
      <c r="Q967" s="315"/>
      <c r="R967" s="315"/>
      <c r="S967" s="315"/>
      <c r="T967" s="315"/>
      <c r="U967" s="315"/>
      <c r="V967" s="315"/>
      <c r="W967" s="315"/>
      <c r="X967" s="315"/>
      <c r="Y967" s="315"/>
      <c r="Z967" s="315"/>
    </row>
    <row r="968" spans="1:26" ht="14.25" customHeight="1">
      <c r="A968" s="315"/>
      <c r="B968" s="315"/>
      <c r="C968" s="315"/>
      <c r="D968" s="315"/>
      <c r="E968" s="315"/>
      <c r="F968" s="315"/>
      <c r="G968" s="315"/>
      <c r="H968" s="315"/>
      <c r="I968" s="315"/>
      <c r="J968" s="315"/>
      <c r="K968" s="315"/>
      <c r="L968" s="315"/>
      <c r="M968" s="315"/>
      <c r="N968" s="315"/>
      <c r="O968" s="315"/>
      <c r="P968" s="315"/>
      <c r="Q968" s="315"/>
      <c r="R968" s="315"/>
      <c r="S968" s="315"/>
      <c r="T968" s="315"/>
      <c r="U968" s="315"/>
      <c r="V968" s="315"/>
      <c r="W968" s="315"/>
      <c r="X968" s="315"/>
      <c r="Y968" s="315"/>
      <c r="Z968" s="315"/>
    </row>
    <row r="969" spans="1:26" ht="14.25" customHeight="1">
      <c r="A969" s="315"/>
      <c r="B969" s="315"/>
      <c r="C969" s="315"/>
      <c r="D969" s="315"/>
      <c r="E969" s="315"/>
      <c r="F969" s="315"/>
      <c r="G969" s="315"/>
      <c r="H969" s="315"/>
      <c r="I969" s="315"/>
      <c r="J969" s="315"/>
      <c r="K969" s="315"/>
      <c r="L969" s="315"/>
      <c r="M969" s="315"/>
      <c r="N969" s="315"/>
      <c r="O969" s="315"/>
      <c r="P969" s="315"/>
      <c r="Q969" s="315"/>
      <c r="R969" s="315"/>
      <c r="S969" s="315"/>
      <c r="T969" s="315"/>
      <c r="U969" s="315"/>
      <c r="V969" s="315"/>
      <c r="W969" s="315"/>
      <c r="X969" s="315"/>
      <c r="Y969" s="315"/>
      <c r="Z969" s="315"/>
    </row>
    <row r="970" spans="1:26" ht="14.25" customHeight="1">
      <c r="A970" s="315"/>
      <c r="B970" s="315"/>
      <c r="C970" s="315"/>
      <c r="D970" s="315"/>
      <c r="E970" s="315"/>
      <c r="F970" s="315"/>
      <c r="G970" s="315"/>
      <c r="H970" s="315"/>
      <c r="I970" s="315"/>
      <c r="J970" s="315"/>
      <c r="K970" s="315"/>
      <c r="L970" s="315"/>
      <c r="M970" s="315"/>
      <c r="N970" s="315"/>
      <c r="O970" s="315"/>
      <c r="P970" s="315"/>
      <c r="Q970" s="315"/>
      <c r="R970" s="315"/>
      <c r="S970" s="315"/>
      <c r="T970" s="315"/>
      <c r="U970" s="315"/>
      <c r="V970" s="315"/>
      <c r="W970" s="315"/>
      <c r="X970" s="315"/>
      <c r="Y970" s="315"/>
      <c r="Z970" s="315"/>
    </row>
    <row r="971" spans="1:26" ht="14.25" customHeight="1">
      <c r="A971" s="315"/>
      <c r="B971" s="315"/>
      <c r="C971" s="315"/>
      <c r="D971" s="315"/>
      <c r="E971" s="315"/>
      <c r="F971" s="315"/>
      <c r="G971" s="315"/>
      <c r="H971" s="315"/>
      <c r="I971" s="315"/>
      <c r="J971" s="315"/>
      <c r="K971" s="315"/>
      <c r="L971" s="315"/>
      <c r="M971" s="315"/>
      <c r="N971" s="315"/>
      <c r="O971" s="315"/>
      <c r="P971" s="315"/>
      <c r="Q971" s="315"/>
      <c r="R971" s="315"/>
      <c r="S971" s="315"/>
      <c r="T971" s="315"/>
      <c r="U971" s="315"/>
      <c r="V971" s="315"/>
      <c r="W971" s="315"/>
      <c r="X971" s="315"/>
      <c r="Y971" s="315"/>
      <c r="Z971" s="315"/>
    </row>
    <row r="972" spans="1:26" ht="14.25" customHeight="1">
      <c r="A972" s="315"/>
      <c r="B972" s="315"/>
      <c r="C972" s="315"/>
      <c r="D972" s="315"/>
      <c r="E972" s="315"/>
      <c r="F972" s="315"/>
      <c r="G972" s="315"/>
      <c r="H972" s="315"/>
      <c r="I972" s="315"/>
      <c r="J972" s="315"/>
      <c r="K972" s="315"/>
      <c r="L972" s="315"/>
      <c r="M972" s="315"/>
      <c r="N972" s="315"/>
      <c r="O972" s="315"/>
      <c r="P972" s="315"/>
      <c r="Q972" s="315"/>
      <c r="R972" s="315"/>
      <c r="S972" s="315"/>
      <c r="T972" s="315"/>
      <c r="U972" s="315"/>
      <c r="V972" s="315"/>
      <c r="W972" s="315"/>
      <c r="X972" s="315"/>
      <c r="Y972" s="315"/>
      <c r="Z972" s="315"/>
    </row>
    <row r="973" spans="1:26" ht="14.25" customHeight="1">
      <c r="A973" s="315"/>
      <c r="B973" s="315"/>
      <c r="C973" s="315"/>
      <c r="D973" s="315"/>
      <c r="E973" s="315"/>
      <c r="F973" s="315"/>
      <c r="G973" s="315"/>
      <c r="H973" s="315"/>
      <c r="I973" s="315"/>
      <c r="J973" s="315"/>
      <c r="K973" s="315"/>
      <c r="L973" s="315"/>
      <c r="M973" s="315"/>
      <c r="N973" s="315"/>
      <c r="O973" s="315"/>
      <c r="P973" s="315"/>
      <c r="Q973" s="315"/>
      <c r="R973" s="315"/>
      <c r="S973" s="315"/>
      <c r="T973" s="315"/>
      <c r="U973" s="315"/>
      <c r="V973" s="315"/>
      <c r="W973" s="315"/>
      <c r="X973" s="315"/>
      <c r="Y973" s="315"/>
      <c r="Z973" s="315"/>
    </row>
    <row r="974" spans="1:26" ht="14.25" customHeight="1">
      <c r="A974" s="315"/>
      <c r="B974" s="315"/>
      <c r="C974" s="315"/>
      <c r="D974" s="315"/>
      <c r="E974" s="315"/>
      <c r="F974" s="315"/>
      <c r="G974" s="315"/>
      <c r="H974" s="315"/>
      <c r="I974" s="315"/>
      <c r="J974" s="315"/>
      <c r="K974" s="315"/>
      <c r="L974" s="315"/>
      <c r="M974" s="315"/>
      <c r="N974" s="315"/>
      <c r="O974" s="315"/>
      <c r="P974" s="315"/>
      <c r="Q974" s="315"/>
      <c r="R974" s="315"/>
      <c r="S974" s="315"/>
      <c r="T974" s="315"/>
      <c r="U974" s="315"/>
      <c r="V974" s="315"/>
      <c r="W974" s="315"/>
      <c r="X974" s="315"/>
      <c r="Y974" s="315"/>
      <c r="Z974" s="315"/>
    </row>
    <row r="975" spans="1:26" ht="14.25" customHeight="1">
      <c r="A975" s="315"/>
      <c r="B975" s="315"/>
      <c r="C975" s="315"/>
      <c r="D975" s="315"/>
      <c r="E975" s="315"/>
      <c r="F975" s="315"/>
      <c r="G975" s="315"/>
      <c r="H975" s="315"/>
      <c r="I975" s="315"/>
      <c r="J975" s="315"/>
      <c r="K975" s="315"/>
      <c r="L975" s="315"/>
      <c r="M975" s="315"/>
      <c r="N975" s="315"/>
      <c r="O975" s="315"/>
      <c r="P975" s="315"/>
      <c r="Q975" s="315"/>
      <c r="R975" s="315"/>
      <c r="S975" s="315"/>
      <c r="T975" s="315"/>
      <c r="U975" s="315"/>
      <c r="V975" s="315"/>
      <c r="W975" s="315"/>
      <c r="X975" s="315"/>
      <c r="Y975" s="315"/>
      <c r="Z975" s="315"/>
    </row>
    <row r="976" spans="1:26" ht="14.25" customHeight="1">
      <c r="A976" s="315"/>
      <c r="B976" s="315"/>
      <c r="C976" s="315"/>
      <c r="D976" s="315"/>
      <c r="E976" s="315"/>
      <c r="F976" s="315"/>
      <c r="G976" s="315"/>
      <c r="H976" s="315"/>
      <c r="I976" s="315"/>
      <c r="J976" s="315"/>
      <c r="K976" s="315"/>
      <c r="L976" s="315"/>
      <c r="M976" s="315"/>
      <c r="N976" s="315"/>
      <c r="O976" s="315"/>
      <c r="P976" s="315"/>
      <c r="Q976" s="315"/>
      <c r="R976" s="315"/>
      <c r="S976" s="315"/>
      <c r="T976" s="315"/>
      <c r="U976" s="315"/>
      <c r="V976" s="315"/>
      <c r="W976" s="315"/>
      <c r="X976" s="315"/>
      <c r="Y976" s="315"/>
      <c r="Z976" s="315"/>
    </row>
    <row r="977" spans="1:26" ht="14.25" customHeight="1">
      <c r="A977" s="315"/>
      <c r="B977" s="315"/>
      <c r="C977" s="315"/>
      <c r="D977" s="315"/>
      <c r="E977" s="315"/>
      <c r="F977" s="315"/>
      <c r="G977" s="315"/>
      <c r="H977" s="315"/>
      <c r="I977" s="315"/>
      <c r="J977" s="315"/>
      <c r="K977" s="315"/>
      <c r="L977" s="315"/>
      <c r="M977" s="315"/>
      <c r="N977" s="315"/>
      <c r="O977" s="315"/>
      <c r="P977" s="315"/>
      <c r="Q977" s="315"/>
      <c r="R977" s="315"/>
      <c r="S977" s="315"/>
      <c r="T977" s="315"/>
      <c r="U977" s="315"/>
      <c r="V977" s="315"/>
      <c r="W977" s="315"/>
      <c r="X977" s="315"/>
      <c r="Y977" s="315"/>
      <c r="Z977" s="315"/>
    </row>
    <row r="978" spans="1:26" ht="14.25" customHeight="1">
      <c r="A978" s="315"/>
      <c r="B978" s="315"/>
      <c r="C978" s="315"/>
      <c r="D978" s="315"/>
      <c r="E978" s="315"/>
      <c r="F978" s="315"/>
      <c r="G978" s="315"/>
      <c r="H978" s="315"/>
      <c r="I978" s="315"/>
      <c r="J978" s="315"/>
      <c r="K978" s="315"/>
      <c r="L978" s="315"/>
      <c r="M978" s="315"/>
      <c r="N978" s="315"/>
      <c r="O978" s="315"/>
      <c r="P978" s="315"/>
      <c r="Q978" s="315"/>
      <c r="R978" s="315"/>
      <c r="S978" s="315"/>
      <c r="T978" s="315"/>
      <c r="U978" s="315"/>
      <c r="V978" s="315"/>
      <c r="W978" s="315"/>
      <c r="X978" s="315"/>
      <c r="Y978" s="315"/>
      <c r="Z978" s="315"/>
    </row>
    <row r="979" spans="1:26" ht="14.25" customHeight="1">
      <c r="A979" s="315"/>
      <c r="B979" s="315"/>
      <c r="C979" s="315"/>
      <c r="D979" s="315"/>
      <c r="E979" s="315"/>
      <c r="F979" s="315"/>
      <c r="G979" s="315"/>
      <c r="H979" s="315"/>
      <c r="I979" s="315"/>
      <c r="J979" s="315"/>
      <c r="K979" s="315"/>
      <c r="L979" s="315"/>
      <c r="M979" s="315"/>
      <c r="N979" s="315"/>
      <c r="O979" s="315"/>
      <c r="P979" s="315"/>
      <c r="Q979" s="315"/>
      <c r="R979" s="315"/>
      <c r="S979" s="315"/>
      <c r="T979" s="315"/>
      <c r="U979" s="315"/>
      <c r="V979" s="315"/>
      <c r="W979" s="315"/>
      <c r="X979" s="315"/>
      <c r="Y979" s="315"/>
      <c r="Z979" s="315"/>
    </row>
    <row r="980" spans="1:26" ht="14.25" customHeight="1">
      <c r="A980" s="315"/>
      <c r="B980" s="315"/>
      <c r="C980" s="315"/>
      <c r="D980" s="315"/>
      <c r="E980" s="315"/>
      <c r="F980" s="315"/>
      <c r="G980" s="315"/>
      <c r="H980" s="315"/>
      <c r="I980" s="315"/>
      <c r="J980" s="315"/>
      <c r="K980" s="315"/>
      <c r="L980" s="315"/>
      <c r="M980" s="315"/>
      <c r="N980" s="315"/>
      <c r="O980" s="315"/>
      <c r="P980" s="315"/>
      <c r="Q980" s="315"/>
      <c r="R980" s="315"/>
      <c r="S980" s="315"/>
      <c r="T980" s="315"/>
      <c r="U980" s="315"/>
      <c r="V980" s="315"/>
      <c r="W980" s="315"/>
      <c r="X980" s="315"/>
      <c r="Y980" s="315"/>
      <c r="Z980" s="315"/>
    </row>
    <row r="981" spans="1:26" ht="14.25" customHeight="1">
      <c r="A981" s="315"/>
      <c r="B981" s="315"/>
      <c r="C981" s="315"/>
      <c r="D981" s="315"/>
      <c r="E981" s="315"/>
      <c r="F981" s="315"/>
      <c r="G981" s="315"/>
      <c r="H981" s="315"/>
      <c r="I981" s="315"/>
      <c r="J981" s="315"/>
      <c r="K981" s="315"/>
      <c r="L981" s="315"/>
      <c r="M981" s="315"/>
      <c r="N981" s="315"/>
      <c r="O981" s="315"/>
      <c r="P981" s="315"/>
      <c r="Q981" s="315"/>
      <c r="R981" s="315"/>
      <c r="S981" s="315"/>
      <c r="T981" s="315"/>
      <c r="U981" s="315"/>
      <c r="V981" s="315"/>
      <c r="W981" s="315"/>
      <c r="X981" s="315"/>
      <c r="Y981" s="315"/>
      <c r="Z981" s="315"/>
    </row>
    <row r="982" spans="1:26" ht="14.25" customHeight="1">
      <c r="A982" s="315"/>
      <c r="B982" s="315"/>
      <c r="C982" s="315"/>
      <c r="D982" s="315"/>
      <c r="E982" s="315"/>
      <c r="F982" s="315"/>
      <c r="G982" s="315"/>
      <c r="H982" s="315"/>
      <c r="I982" s="315"/>
      <c r="J982" s="315"/>
      <c r="K982" s="315"/>
      <c r="L982" s="315"/>
      <c r="M982" s="315"/>
      <c r="N982" s="315"/>
      <c r="O982" s="315"/>
      <c r="P982" s="315"/>
      <c r="Q982" s="315"/>
      <c r="R982" s="315"/>
      <c r="S982" s="315"/>
      <c r="T982" s="315"/>
      <c r="U982" s="315"/>
      <c r="V982" s="315"/>
      <c r="W982" s="315"/>
      <c r="X982" s="315"/>
      <c r="Y982" s="315"/>
      <c r="Z982" s="315"/>
    </row>
    <row r="983" spans="1:26" ht="14.25" customHeight="1">
      <c r="A983" s="315"/>
      <c r="B983" s="315"/>
      <c r="C983" s="315"/>
      <c r="D983" s="315"/>
      <c r="E983" s="315"/>
      <c r="F983" s="315"/>
      <c r="G983" s="315"/>
      <c r="H983" s="315"/>
      <c r="I983" s="315"/>
      <c r="J983" s="315"/>
      <c r="K983" s="315"/>
      <c r="L983" s="315"/>
      <c r="M983" s="315"/>
      <c r="N983" s="315"/>
      <c r="O983" s="315"/>
      <c r="P983" s="315"/>
      <c r="Q983" s="315"/>
      <c r="R983" s="315"/>
      <c r="S983" s="315"/>
      <c r="T983" s="315"/>
      <c r="U983" s="315"/>
      <c r="V983" s="315"/>
      <c r="W983" s="315"/>
      <c r="X983" s="315"/>
      <c r="Y983" s="315"/>
      <c r="Z983" s="315"/>
    </row>
    <row r="984" spans="1:26" ht="14.25" customHeight="1">
      <c r="A984" s="315"/>
      <c r="B984" s="315"/>
      <c r="C984" s="315"/>
      <c r="D984" s="315"/>
      <c r="E984" s="315"/>
      <c r="F984" s="315"/>
      <c r="G984" s="315"/>
      <c r="H984" s="315"/>
      <c r="I984" s="315"/>
      <c r="J984" s="315"/>
      <c r="K984" s="315"/>
      <c r="L984" s="315"/>
      <c r="M984" s="315"/>
      <c r="N984" s="315"/>
      <c r="O984" s="315"/>
      <c r="P984" s="315"/>
      <c r="Q984" s="315"/>
      <c r="R984" s="315"/>
      <c r="S984" s="315"/>
      <c r="T984" s="315"/>
      <c r="U984" s="315"/>
      <c r="V984" s="315"/>
      <c r="W984" s="315"/>
      <c r="X984" s="315"/>
      <c r="Y984" s="315"/>
      <c r="Z984" s="315"/>
    </row>
    <row r="985" spans="1:26" ht="14.25" customHeight="1">
      <c r="A985" s="315"/>
      <c r="B985" s="315"/>
      <c r="C985" s="315"/>
      <c r="D985" s="315"/>
      <c r="E985" s="315"/>
      <c r="F985" s="315"/>
      <c r="G985" s="315"/>
      <c r="H985" s="315"/>
      <c r="I985" s="315"/>
      <c r="J985" s="315"/>
      <c r="K985" s="315"/>
      <c r="L985" s="315"/>
      <c r="M985" s="315"/>
      <c r="N985" s="315"/>
      <c r="O985" s="315"/>
      <c r="P985" s="315"/>
      <c r="Q985" s="315"/>
      <c r="R985" s="315"/>
      <c r="S985" s="315"/>
      <c r="T985" s="315"/>
      <c r="U985" s="315"/>
      <c r="V985" s="315"/>
      <c r="W985" s="315"/>
      <c r="X985" s="315"/>
      <c r="Y985" s="315"/>
      <c r="Z985" s="315"/>
    </row>
    <row r="986" spans="1:26" ht="14.25" customHeight="1">
      <c r="A986" s="315"/>
      <c r="B986" s="315"/>
      <c r="C986" s="315"/>
      <c r="D986" s="315"/>
      <c r="E986" s="315"/>
      <c r="F986" s="315"/>
      <c r="G986" s="315"/>
      <c r="H986" s="315"/>
      <c r="I986" s="315"/>
      <c r="J986" s="315"/>
      <c r="K986" s="315"/>
      <c r="L986" s="315"/>
      <c r="M986" s="315"/>
      <c r="N986" s="315"/>
      <c r="O986" s="315"/>
      <c r="P986" s="315"/>
      <c r="Q986" s="315"/>
      <c r="R986" s="315"/>
      <c r="S986" s="315"/>
      <c r="T986" s="315"/>
      <c r="U986" s="315"/>
      <c r="V986" s="315"/>
      <c r="W986" s="315"/>
      <c r="X986" s="315"/>
      <c r="Y986" s="315"/>
      <c r="Z986" s="315"/>
    </row>
    <row r="987" spans="1:26" ht="14.25" customHeight="1">
      <c r="A987" s="315"/>
      <c r="B987" s="315"/>
      <c r="C987" s="315"/>
      <c r="D987" s="315"/>
      <c r="E987" s="315"/>
      <c r="F987" s="315"/>
      <c r="G987" s="315"/>
      <c r="H987" s="315"/>
      <c r="I987" s="315"/>
      <c r="J987" s="315"/>
      <c r="K987" s="315"/>
      <c r="L987" s="315"/>
      <c r="M987" s="315"/>
      <c r="N987" s="315"/>
      <c r="O987" s="315"/>
      <c r="P987" s="315"/>
      <c r="Q987" s="315"/>
      <c r="R987" s="315"/>
      <c r="S987" s="315"/>
      <c r="T987" s="315"/>
      <c r="U987" s="315"/>
      <c r="V987" s="315"/>
      <c r="W987" s="315"/>
      <c r="X987" s="315"/>
      <c r="Y987" s="315"/>
      <c r="Z987" s="315"/>
    </row>
    <row r="988" spans="1:26" ht="14.25" customHeight="1">
      <c r="A988" s="315"/>
      <c r="B988" s="315"/>
      <c r="C988" s="315"/>
      <c r="D988" s="315"/>
      <c r="E988" s="315"/>
      <c r="F988" s="315"/>
      <c r="G988" s="315"/>
      <c r="H988" s="315"/>
      <c r="I988" s="315"/>
      <c r="J988" s="315"/>
      <c r="K988" s="315"/>
      <c r="L988" s="315"/>
      <c r="M988" s="315"/>
      <c r="N988" s="315"/>
      <c r="O988" s="315"/>
      <c r="P988" s="315"/>
      <c r="Q988" s="315"/>
      <c r="R988" s="315"/>
      <c r="S988" s="315"/>
      <c r="T988" s="315"/>
      <c r="U988" s="315"/>
      <c r="V988" s="315"/>
      <c r="W988" s="315"/>
      <c r="X988" s="315"/>
      <c r="Y988" s="315"/>
      <c r="Z988" s="315"/>
    </row>
    <row r="989" spans="1:26" ht="14.25" customHeight="1">
      <c r="A989" s="315"/>
      <c r="B989" s="315"/>
      <c r="C989" s="315"/>
      <c r="D989" s="315"/>
      <c r="E989" s="315"/>
      <c r="F989" s="315"/>
      <c r="G989" s="315"/>
      <c r="H989" s="315"/>
      <c r="I989" s="315"/>
      <c r="J989" s="315"/>
      <c r="K989" s="315"/>
      <c r="L989" s="315"/>
      <c r="M989" s="315"/>
      <c r="N989" s="315"/>
      <c r="O989" s="315"/>
      <c r="P989" s="315"/>
      <c r="Q989" s="315"/>
      <c r="R989" s="315"/>
      <c r="S989" s="315"/>
      <c r="T989" s="315"/>
      <c r="U989" s="315"/>
      <c r="V989" s="315"/>
      <c r="W989" s="315"/>
      <c r="X989" s="315"/>
      <c r="Y989" s="315"/>
      <c r="Z989" s="315"/>
    </row>
    <row r="990" spans="1:26" ht="14.25" customHeight="1">
      <c r="A990" s="315"/>
      <c r="B990" s="315"/>
      <c r="C990" s="315"/>
      <c r="D990" s="315"/>
      <c r="E990" s="315"/>
      <c r="F990" s="315"/>
      <c r="G990" s="315"/>
      <c r="H990" s="315"/>
      <c r="I990" s="315"/>
      <c r="J990" s="315"/>
      <c r="K990" s="315"/>
      <c r="L990" s="315"/>
      <c r="M990" s="315"/>
      <c r="N990" s="315"/>
      <c r="O990" s="315"/>
      <c r="P990" s="315"/>
      <c r="Q990" s="315"/>
      <c r="R990" s="315"/>
      <c r="S990" s="315"/>
      <c r="T990" s="315"/>
      <c r="U990" s="315"/>
      <c r="V990" s="315"/>
      <c r="W990" s="315"/>
      <c r="X990" s="315"/>
      <c r="Y990" s="315"/>
      <c r="Z990" s="315"/>
    </row>
    <row r="991" spans="1:26" ht="14.25" customHeight="1">
      <c r="A991" s="315"/>
      <c r="B991" s="315"/>
      <c r="C991" s="315"/>
      <c r="D991" s="315"/>
      <c r="E991" s="315"/>
      <c r="F991" s="315"/>
      <c r="G991" s="315"/>
      <c r="H991" s="315"/>
      <c r="I991" s="315"/>
      <c r="J991" s="315"/>
      <c r="K991" s="315"/>
      <c r="L991" s="315"/>
      <c r="M991" s="315"/>
      <c r="N991" s="315"/>
      <c r="O991" s="315"/>
      <c r="P991" s="315"/>
      <c r="Q991" s="315"/>
      <c r="R991" s="315"/>
      <c r="S991" s="315"/>
      <c r="T991" s="315"/>
      <c r="U991" s="315"/>
      <c r="V991" s="315"/>
      <c r="W991" s="315"/>
      <c r="X991" s="315"/>
      <c r="Y991" s="315"/>
      <c r="Z991" s="315"/>
    </row>
    <row r="992" spans="1:26" ht="14.25" customHeight="1">
      <c r="A992" s="315"/>
      <c r="B992" s="315"/>
      <c r="C992" s="315"/>
      <c r="D992" s="315"/>
      <c r="E992" s="315"/>
      <c r="F992" s="315"/>
      <c r="G992" s="315"/>
      <c r="H992" s="315"/>
      <c r="I992" s="315"/>
      <c r="J992" s="315"/>
      <c r="K992" s="315"/>
      <c r="L992" s="315"/>
      <c r="M992" s="315"/>
      <c r="N992" s="315"/>
      <c r="O992" s="315"/>
      <c r="P992" s="315"/>
      <c r="Q992" s="315"/>
      <c r="R992" s="315"/>
      <c r="S992" s="315"/>
      <c r="T992" s="315"/>
      <c r="U992" s="315"/>
      <c r="V992" s="315"/>
      <c r="W992" s="315"/>
      <c r="X992" s="315"/>
      <c r="Y992" s="315"/>
      <c r="Z992" s="315"/>
    </row>
    <row r="993" spans="1:26" ht="14.25" customHeight="1">
      <c r="A993" s="315"/>
      <c r="B993" s="315"/>
      <c r="C993" s="315"/>
      <c r="D993" s="315"/>
      <c r="E993" s="315"/>
      <c r="F993" s="315"/>
      <c r="G993" s="315"/>
      <c r="H993" s="315"/>
      <c r="I993" s="315"/>
      <c r="J993" s="315"/>
      <c r="K993" s="315"/>
      <c r="L993" s="315"/>
      <c r="M993" s="315"/>
      <c r="N993" s="315"/>
      <c r="O993" s="315"/>
      <c r="P993" s="315"/>
      <c r="Q993" s="315"/>
      <c r="R993" s="315"/>
      <c r="S993" s="315"/>
      <c r="T993" s="315"/>
      <c r="U993" s="315"/>
      <c r="V993" s="315"/>
      <c r="W993" s="315"/>
      <c r="X993" s="315"/>
      <c r="Y993" s="315"/>
      <c r="Z993" s="315"/>
    </row>
    <row r="994" spans="1:26" ht="14.25" customHeight="1">
      <c r="A994" s="315"/>
      <c r="B994" s="315"/>
      <c r="C994" s="315"/>
      <c r="D994" s="315"/>
      <c r="E994" s="315"/>
      <c r="F994" s="315"/>
      <c r="G994" s="315"/>
      <c r="H994" s="315"/>
      <c r="I994" s="315"/>
      <c r="J994" s="315"/>
      <c r="K994" s="315"/>
      <c r="L994" s="315"/>
      <c r="M994" s="315"/>
      <c r="N994" s="315"/>
      <c r="O994" s="315"/>
      <c r="P994" s="315"/>
      <c r="Q994" s="315"/>
      <c r="R994" s="315"/>
      <c r="S994" s="315"/>
      <c r="T994" s="315"/>
      <c r="U994" s="315"/>
      <c r="V994" s="315"/>
      <c r="W994" s="315"/>
      <c r="X994" s="315"/>
      <c r="Y994" s="315"/>
      <c r="Z994" s="315"/>
    </row>
    <row r="995" spans="1:26" ht="14.25" customHeight="1">
      <c r="A995" s="315"/>
      <c r="B995" s="315"/>
      <c r="C995" s="315"/>
      <c r="D995" s="315"/>
      <c r="E995" s="315"/>
      <c r="F995" s="315"/>
      <c r="G995" s="315"/>
      <c r="H995" s="315"/>
      <c r="I995" s="315"/>
      <c r="J995" s="315"/>
      <c r="K995" s="315"/>
      <c r="L995" s="315"/>
      <c r="M995" s="315"/>
      <c r="N995" s="315"/>
      <c r="O995" s="315"/>
      <c r="P995" s="315"/>
      <c r="Q995" s="315"/>
      <c r="R995" s="315"/>
      <c r="S995" s="315"/>
      <c r="T995" s="315"/>
      <c r="U995" s="315"/>
      <c r="V995" s="315"/>
      <c r="W995" s="315"/>
      <c r="X995" s="315"/>
      <c r="Y995" s="315"/>
      <c r="Z995" s="315"/>
    </row>
    <row r="996" spans="1:26" ht="14.25" customHeight="1">
      <c r="A996" s="315"/>
      <c r="B996" s="315"/>
      <c r="C996" s="315"/>
      <c r="D996" s="315"/>
      <c r="E996" s="315"/>
      <c r="F996" s="315"/>
      <c r="G996" s="315"/>
      <c r="H996" s="315"/>
      <c r="I996" s="315"/>
      <c r="J996" s="315"/>
      <c r="K996" s="315"/>
      <c r="L996" s="315"/>
      <c r="M996" s="315"/>
      <c r="N996" s="315"/>
      <c r="O996" s="315"/>
      <c r="P996" s="315"/>
      <c r="Q996" s="315"/>
      <c r="R996" s="315"/>
      <c r="S996" s="315"/>
      <c r="T996" s="315"/>
      <c r="U996" s="315"/>
      <c r="V996" s="315"/>
      <c r="W996" s="315"/>
      <c r="X996" s="315"/>
      <c r="Y996" s="315"/>
      <c r="Z996" s="315"/>
    </row>
    <row r="997" spans="1:26" ht="14.25" customHeight="1">
      <c r="A997" s="315"/>
      <c r="B997" s="315"/>
      <c r="C997" s="315"/>
      <c r="D997" s="315"/>
      <c r="E997" s="315"/>
      <c r="F997" s="315"/>
      <c r="G997" s="315"/>
      <c r="H997" s="315"/>
      <c r="I997" s="315"/>
      <c r="J997" s="315"/>
      <c r="K997" s="315"/>
      <c r="L997" s="315"/>
      <c r="M997" s="315"/>
      <c r="N997" s="315"/>
      <c r="O997" s="315"/>
      <c r="P997" s="315"/>
      <c r="Q997" s="315"/>
      <c r="R997" s="315"/>
      <c r="S997" s="315"/>
      <c r="T997" s="315"/>
      <c r="U997" s="315"/>
      <c r="V997" s="315"/>
      <c r="W997" s="315"/>
      <c r="X997" s="315"/>
      <c r="Y997" s="315"/>
      <c r="Z997" s="315"/>
    </row>
    <row r="998" spans="1:26" ht="14.25" customHeight="1">
      <c r="A998" s="315"/>
      <c r="B998" s="315"/>
      <c r="C998" s="315"/>
      <c r="D998" s="315"/>
      <c r="E998" s="315"/>
      <c r="F998" s="315"/>
      <c r="G998" s="315"/>
      <c r="H998" s="315"/>
      <c r="I998" s="315"/>
      <c r="J998" s="315"/>
      <c r="K998" s="315"/>
      <c r="L998" s="315"/>
      <c r="M998" s="315"/>
      <c r="N998" s="315"/>
      <c r="O998" s="315"/>
      <c r="P998" s="315"/>
      <c r="Q998" s="315"/>
      <c r="R998" s="315"/>
      <c r="S998" s="315"/>
      <c r="T998" s="315"/>
      <c r="U998" s="315"/>
      <c r="V998" s="315"/>
      <c r="W998" s="315"/>
      <c r="X998" s="315"/>
      <c r="Y998" s="315"/>
      <c r="Z998" s="315"/>
    </row>
    <row r="999" spans="1:26" ht="14.25" customHeight="1">
      <c r="A999" s="315"/>
      <c r="B999" s="315"/>
      <c r="C999" s="315"/>
      <c r="D999" s="315"/>
      <c r="E999" s="315"/>
      <c r="F999" s="315"/>
      <c r="G999" s="315"/>
      <c r="H999" s="315"/>
      <c r="I999" s="315"/>
      <c r="J999" s="315"/>
      <c r="K999" s="315"/>
      <c r="L999" s="315"/>
      <c r="M999" s="315"/>
      <c r="N999" s="315"/>
      <c r="O999" s="315"/>
      <c r="P999" s="315"/>
      <c r="Q999" s="315"/>
      <c r="R999" s="315"/>
      <c r="S999" s="315"/>
      <c r="T999" s="315"/>
      <c r="U999" s="315"/>
      <c r="V999" s="315"/>
      <c r="W999" s="315"/>
      <c r="X999" s="315"/>
      <c r="Y999" s="315"/>
      <c r="Z999" s="315"/>
    </row>
    <row r="1000" spans="1:26" ht="14.25" customHeight="1">
      <c r="A1000" s="315"/>
      <c r="B1000" s="315"/>
      <c r="C1000" s="315"/>
      <c r="D1000" s="315"/>
      <c r="E1000" s="315"/>
      <c r="F1000" s="315"/>
      <c r="G1000" s="315"/>
      <c r="H1000" s="315"/>
      <c r="I1000" s="315"/>
      <c r="J1000" s="315"/>
      <c r="K1000" s="315"/>
      <c r="L1000" s="315"/>
      <c r="M1000" s="315"/>
      <c r="N1000" s="315"/>
      <c r="O1000" s="315"/>
      <c r="P1000" s="315"/>
      <c r="Q1000" s="315"/>
      <c r="R1000" s="315"/>
      <c r="S1000" s="315"/>
      <c r="T1000" s="315"/>
      <c r="U1000" s="315"/>
      <c r="V1000" s="315"/>
      <c r="W1000" s="315"/>
      <c r="X1000" s="315"/>
      <c r="Y1000" s="315"/>
      <c r="Z1000" s="315"/>
    </row>
  </sheetData>
  <mergeCells count="1">
    <mergeCell ref="B2:C2"/>
  </mergeCells>
  <dataValidations count="1">
    <dataValidation type="decimal" operator="equal" allowBlank="1" showErrorMessage="1" sqref="A1:Z1 A2:A1000 D2:Z1000">
      <formula1>27253034123005</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Inicio</vt:lpstr>
      <vt:lpstr>Autodiagnóstico </vt:lpstr>
      <vt:lpstr>Gráficas</vt:lpstr>
      <vt:lpstr>Resultados Rutas</vt:lpstr>
      <vt:lpstr>Diseño de Acciones</vt:lpstr>
      <vt:lpstr>Rutas Filtro</vt:lpstr>
      <vt:lpstr>Referencias</vt:lpstr>
      <vt:lpstr>Cambios v.4.7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Camacho</dc:creator>
  <cp:lastModifiedBy>Sarria, Katherine</cp:lastModifiedBy>
  <dcterms:created xsi:type="dcterms:W3CDTF">2022-07-21T18:11:23Z</dcterms:created>
  <dcterms:modified xsi:type="dcterms:W3CDTF">2022-07-21T18:11:24Z</dcterms:modified>
</cp:coreProperties>
</file>