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0" yWindow="1185" windowWidth="19155" windowHeight="6855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J514" i="1" l="1"/>
  <c r="I514" i="1"/>
  <c r="F514" i="1"/>
  <c r="E514" i="1"/>
  <c r="D514" i="1"/>
  <c r="K513" i="1"/>
  <c r="L513" i="1" s="1"/>
  <c r="G513" i="1"/>
  <c r="K512" i="1"/>
  <c r="G512" i="1"/>
  <c r="K511" i="1"/>
  <c r="G511" i="1"/>
  <c r="K510" i="1"/>
  <c r="G510" i="1"/>
  <c r="K509" i="1"/>
  <c r="G509" i="1"/>
  <c r="K508" i="1"/>
  <c r="G508" i="1"/>
  <c r="K507" i="1"/>
  <c r="G507" i="1"/>
  <c r="K506" i="1"/>
  <c r="G506" i="1"/>
  <c r="K505" i="1"/>
  <c r="G505" i="1"/>
  <c r="K504" i="1"/>
  <c r="G504" i="1"/>
  <c r="K503" i="1"/>
  <c r="G503" i="1"/>
  <c r="K502" i="1"/>
  <c r="G502" i="1"/>
  <c r="K501" i="1"/>
  <c r="G501" i="1"/>
  <c r="K500" i="1"/>
  <c r="G500" i="1"/>
  <c r="K499" i="1"/>
  <c r="G499" i="1"/>
  <c r="K498" i="1"/>
  <c r="G498" i="1"/>
  <c r="K497" i="1"/>
  <c r="G497" i="1"/>
  <c r="L491" i="1"/>
  <c r="J491" i="1"/>
  <c r="I491" i="1"/>
  <c r="F491" i="1"/>
  <c r="E491" i="1"/>
  <c r="D491" i="1"/>
  <c r="K490" i="1"/>
  <c r="G490" i="1"/>
  <c r="K489" i="1"/>
  <c r="G489" i="1"/>
  <c r="G491" i="1" s="1"/>
  <c r="J488" i="1"/>
  <c r="J492" i="1" s="1"/>
  <c r="K492" i="1" s="1"/>
  <c r="L492" i="1" s="1"/>
  <c r="I488" i="1"/>
  <c r="I492" i="1" s="1"/>
  <c r="F488" i="1"/>
  <c r="F492" i="1" s="1"/>
  <c r="E488" i="1"/>
  <c r="E492" i="1" s="1"/>
  <c r="D488" i="1"/>
  <c r="D492" i="1" s="1"/>
  <c r="G492" i="1" s="1"/>
  <c r="K487" i="1"/>
  <c r="G487" i="1"/>
  <c r="K486" i="1"/>
  <c r="L486" i="1" s="1"/>
  <c r="G486" i="1"/>
  <c r="K485" i="1"/>
  <c r="L485" i="1" s="1"/>
  <c r="G485" i="1"/>
  <c r="K484" i="1"/>
  <c r="G484" i="1"/>
  <c r="K483" i="1"/>
  <c r="L483" i="1" s="1"/>
  <c r="G483" i="1"/>
  <c r="K482" i="1"/>
  <c r="G482" i="1"/>
  <c r="H482" i="1" s="1"/>
  <c r="K481" i="1"/>
  <c r="L481" i="1" s="1"/>
  <c r="G481" i="1"/>
  <c r="K480" i="1"/>
  <c r="L480" i="1" s="1"/>
  <c r="G480" i="1"/>
  <c r="K479" i="1"/>
  <c r="L479" i="1" s="1"/>
  <c r="G479" i="1"/>
  <c r="K478" i="1"/>
  <c r="G478" i="1"/>
  <c r="K477" i="1"/>
  <c r="G477" i="1"/>
  <c r="K476" i="1"/>
  <c r="G476" i="1"/>
  <c r="K475" i="1"/>
  <c r="G475" i="1"/>
  <c r="K474" i="1"/>
  <c r="G474" i="1"/>
  <c r="K473" i="1"/>
  <c r="G473" i="1"/>
  <c r="J469" i="1"/>
  <c r="I469" i="1"/>
  <c r="K469" i="1" s="1"/>
  <c r="L469" i="1" s="1"/>
  <c r="G469" i="1"/>
  <c r="F469" i="1"/>
  <c r="E469" i="1"/>
  <c r="D469" i="1"/>
  <c r="K468" i="1"/>
  <c r="G468" i="1"/>
  <c r="K467" i="1"/>
  <c r="G467" i="1"/>
  <c r="H467" i="1" s="1"/>
  <c r="K466" i="1"/>
  <c r="G466" i="1"/>
  <c r="K465" i="1"/>
  <c r="G465" i="1"/>
  <c r="H465" i="1" s="1"/>
  <c r="L464" i="1"/>
  <c r="K464" i="1"/>
  <c r="G464" i="1"/>
  <c r="L463" i="1"/>
  <c r="K463" i="1"/>
  <c r="G463" i="1"/>
  <c r="K462" i="1"/>
  <c r="L462" i="1" s="1"/>
  <c r="G462" i="1"/>
  <c r="K461" i="1"/>
  <c r="G461" i="1"/>
  <c r="K460" i="1"/>
  <c r="G460" i="1"/>
  <c r="K459" i="1"/>
  <c r="L459" i="1" s="1"/>
  <c r="H459" i="1"/>
  <c r="G459" i="1"/>
  <c r="K458" i="1"/>
  <c r="G458" i="1"/>
  <c r="L457" i="1"/>
  <c r="K457" i="1"/>
  <c r="G457" i="1"/>
  <c r="K456" i="1"/>
  <c r="G456" i="1"/>
  <c r="H456" i="1" s="1"/>
  <c r="K455" i="1"/>
  <c r="G455" i="1"/>
  <c r="K454" i="1"/>
  <c r="H454" i="1"/>
  <c r="G454" i="1"/>
  <c r="J449" i="1"/>
  <c r="I449" i="1"/>
  <c r="F449" i="1"/>
  <c r="E449" i="1"/>
  <c r="D449" i="1"/>
  <c r="K448" i="1"/>
  <c r="G448" i="1"/>
  <c r="K447" i="1"/>
  <c r="L447" i="1" s="1"/>
  <c r="G447" i="1"/>
  <c r="K446" i="1"/>
  <c r="G446" i="1"/>
  <c r="K445" i="1"/>
  <c r="G445" i="1"/>
  <c r="G449" i="1" s="1"/>
  <c r="K444" i="1"/>
  <c r="G444" i="1"/>
  <c r="K443" i="1"/>
  <c r="L443" i="1" s="1"/>
  <c r="G443" i="1"/>
  <c r="K442" i="1"/>
  <c r="G442" i="1"/>
  <c r="J441" i="1"/>
  <c r="I441" i="1"/>
  <c r="I450" i="1" s="1"/>
  <c r="F441" i="1"/>
  <c r="F450" i="1" s="1"/>
  <c r="E441" i="1"/>
  <c r="E450" i="1" s="1"/>
  <c r="D441" i="1"/>
  <c r="K440" i="1"/>
  <c r="L440" i="1" s="1"/>
  <c r="G440" i="1"/>
  <c r="L439" i="1"/>
  <c r="K439" i="1"/>
  <c r="G439" i="1"/>
  <c r="L438" i="1"/>
  <c r="K438" i="1"/>
  <c r="G438" i="1"/>
  <c r="K437" i="1"/>
  <c r="L437" i="1" s="1"/>
  <c r="G437" i="1"/>
  <c r="K436" i="1"/>
  <c r="L436" i="1" s="1"/>
  <c r="G436" i="1"/>
  <c r="L435" i="1"/>
  <c r="K435" i="1"/>
  <c r="G435" i="1"/>
  <c r="L434" i="1"/>
  <c r="K434" i="1"/>
  <c r="G434" i="1"/>
  <c r="K433" i="1"/>
  <c r="L433" i="1" s="1"/>
  <c r="G433" i="1"/>
  <c r="K432" i="1"/>
  <c r="L432" i="1" s="1"/>
  <c r="G432" i="1"/>
  <c r="L431" i="1"/>
  <c r="K431" i="1"/>
  <c r="G431" i="1"/>
  <c r="L430" i="1"/>
  <c r="K430" i="1"/>
  <c r="G430" i="1"/>
  <c r="K429" i="1"/>
  <c r="L429" i="1" s="1"/>
  <c r="G429" i="1"/>
  <c r="K428" i="1"/>
  <c r="L428" i="1" s="1"/>
  <c r="G428" i="1"/>
  <c r="L427" i="1"/>
  <c r="K427" i="1"/>
  <c r="G427" i="1"/>
  <c r="K426" i="1"/>
  <c r="G426" i="1"/>
  <c r="K425" i="1"/>
  <c r="L425" i="1" s="1"/>
  <c r="G425" i="1"/>
  <c r="K424" i="1"/>
  <c r="L424" i="1" s="1"/>
  <c r="G424" i="1"/>
  <c r="K423" i="1"/>
  <c r="L423" i="1" s="1"/>
  <c r="G423" i="1"/>
  <c r="K422" i="1"/>
  <c r="L422" i="1" s="1"/>
  <c r="G422" i="1"/>
  <c r="K421" i="1"/>
  <c r="L421" i="1" s="1"/>
  <c r="G421" i="1"/>
  <c r="K420" i="1"/>
  <c r="L420" i="1" s="1"/>
  <c r="G420" i="1"/>
  <c r="K419" i="1"/>
  <c r="G419" i="1"/>
  <c r="G441" i="1" s="1"/>
  <c r="J413" i="1"/>
  <c r="I413" i="1"/>
  <c r="F413" i="1"/>
  <c r="E413" i="1"/>
  <c r="D413" i="1"/>
  <c r="D414" i="1" s="1"/>
  <c r="K412" i="1"/>
  <c r="G412" i="1"/>
  <c r="K411" i="1"/>
  <c r="G411" i="1"/>
  <c r="K410" i="1"/>
  <c r="G410" i="1"/>
  <c r="K409" i="1"/>
  <c r="L409" i="1" s="1"/>
  <c r="G409" i="1"/>
  <c r="K408" i="1"/>
  <c r="G408" i="1"/>
  <c r="J407" i="1"/>
  <c r="I407" i="1"/>
  <c r="I414" i="1" s="1"/>
  <c r="F407" i="1"/>
  <c r="F414" i="1" s="1"/>
  <c r="E407" i="1"/>
  <c r="D407" i="1"/>
  <c r="K406" i="1"/>
  <c r="G406" i="1"/>
  <c r="K405" i="1"/>
  <c r="L405" i="1" s="1"/>
  <c r="G405" i="1"/>
  <c r="L404" i="1"/>
  <c r="K404" i="1"/>
  <c r="G404" i="1"/>
  <c r="L403" i="1"/>
  <c r="K403" i="1"/>
  <c r="G403" i="1"/>
  <c r="K402" i="1"/>
  <c r="L402" i="1" s="1"/>
  <c r="G402" i="1"/>
  <c r="K401" i="1"/>
  <c r="L401" i="1" s="1"/>
  <c r="G401" i="1"/>
  <c r="L400" i="1"/>
  <c r="K400" i="1"/>
  <c r="G400" i="1"/>
  <c r="K399" i="1"/>
  <c r="G399" i="1"/>
  <c r="K398" i="1"/>
  <c r="G398" i="1"/>
  <c r="K397" i="1"/>
  <c r="L397" i="1" s="1"/>
  <c r="G397" i="1"/>
  <c r="K396" i="1"/>
  <c r="G396" i="1"/>
  <c r="K395" i="1"/>
  <c r="G395" i="1"/>
  <c r="K394" i="1"/>
  <c r="G394" i="1"/>
  <c r="K393" i="1"/>
  <c r="G393" i="1"/>
  <c r="K392" i="1"/>
  <c r="G392" i="1"/>
  <c r="K391" i="1"/>
  <c r="L391" i="1" s="1"/>
  <c r="G391" i="1"/>
  <c r="K390" i="1"/>
  <c r="L390" i="1" s="1"/>
  <c r="G390" i="1"/>
  <c r="K389" i="1"/>
  <c r="L389" i="1" s="1"/>
  <c r="G389" i="1"/>
  <c r="K388" i="1"/>
  <c r="L388" i="1" s="1"/>
  <c r="G388" i="1"/>
  <c r="K387" i="1"/>
  <c r="G387" i="1"/>
  <c r="K386" i="1"/>
  <c r="L386" i="1" s="1"/>
  <c r="G386" i="1"/>
  <c r="K380" i="1"/>
  <c r="G380" i="1"/>
  <c r="J379" i="1"/>
  <c r="I379" i="1"/>
  <c r="F379" i="1"/>
  <c r="E379" i="1"/>
  <c r="D379" i="1"/>
  <c r="K378" i="1"/>
  <c r="G378" i="1"/>
  <c r="K377" i="1"/>
  <c r="L377" i="1" s="1"/>
  <c r="G377" i="1"/>
  <c r="K376" i="1"/>
  <c r="L376" i="1" s="1"/>
  <c r="G376" i="1"/>
  <c r="K375" i="1"/>
  <c r="G375" i="1"/>
  <c r="K374" i="1"/>
  <c r="G374" i="1"/>
  <c r="K373" i="1"/>
  <c r="L373" i="1" s="1"/>
  <c r="G373" i="1"/>
  <c r="K372" i="1"/>
  <c r="G372" i="1"/>
  <c r="K371" i="1"/>
  <c r="G371" i="1"/>
  <c r="K370" i="1"/>
  <c r="L370" i="1" s="1"/>
  <c r="G370" i="1"/>
  <c r="K369" i="1"/>
  <c r="G369" i="1"/>
  <c r="K368" i="1"/>
  <c r="G368" i="1"/>
  <c r="K367" i="1"/>
  <c r="G367" i="1"/>
  <c r="J366" i="1"/>
  <c r="J381" i="1" s="1"/>
  <c r="I366" i="1"/>
  <c r="F366" i="1"/>
  <c r="F381" i="1" s="1"/>
  <c r="E366" i="1"/>
  <c r="D366" i="1"/>
  <c r="D381" i="1" s="1"/>
  <c r="K365" i="1"/>
  <c r="L365" i="1" s="1"/>
  <c r="G365" i="1"/>
  <c r="K364" i="1"/>
  <c r="L364" i="1" s="1"/>
  <c r="G364" i="1"/>
  <c r="K363" i="1"/>
  <c r="L363" i="1" s="1"/>
  <c r="G363" i="1"/>
  <c r="K362" i="1"/>
  <c r="L362" i="1" s="1"/>
  <c r="G362" i="1"/>
  <c r="K361" i="1"/>
  <c r="L361" i="1" s="1"/>
  <c r="G361" i="1"/>
  <c r="K360" i="1"/>
  <c r="L360" i="1" s="1"/>
  <c r="G360" i="1"/>
  <c r="K359" i="1"/>
  <c r="L359" i="1" s="1"/>
  <c r="G359" i="1"/>
  <c r="K358" i="1"/>
  <c r="L358" i="1" s="1"/>
  <c r="G358" i="1"/>
  <c r="K357" i="1"/>
  <c r="L357" i="1" s="1"/>
  <c r="G357" i="1"/>
  <c r="K356" i="1"/>
  <c r="L356" i="1" s="1"/>
  <c r="G356" i="1"/>
  <c r="K355" i="1"/>
  <c r="L355" i="1" s="1"/>
  <c r="G355" i="1"/>
  <c r="K354" i="1"/>
  <c r="L354" i="1" s="1"/>
  <c r="G354" i="1"/>
  <c r="K353" i="1"/>
  <c r="L353" i="1" s="1"/>
  <c r="G353" i="1"/>
  <c r="K352" i="1"/>
  <c r="L352" i="1" s="1"/>
  <c r="G352" i="1"/>
  <c r="K351" i="1"/>
  <c r="L351" i="1" s="1"/>
  <c r="G351" i="1"/>
  <c r="K350" i="1"/>
  <c r="G350" i="1"/>
  <c r="K349" i="1"/>
  <c r="K366" i="1" s="1"/>
  <c r="G349" i="1"/>
  <c r="K348" i="1"/>
  <c r="G348" i="1"/>
  <c r="L347" i="1"/>
  <c r="K347" i="1"/>
  <c r="G347" i="1"/>
  <c r="K346" i="1"/>
  <c r="L346" i="1" s="1"/>
  <c r="G346" i="1"/>
  <c r="K345" i="1"/>
  <c r="G345" i="1"/>
  <c r="L344" i="1"/>
  <c r="K344" i="1"/>
  <c r="G344" i="1"/>
  <c r="K343" i="1"/>
  <c r="L343" i="1" s="1"/>
  <c r="G343" i="1"/>
  <c r="J337" i="1"/>
  <c r="I337" i="1"/>
  <c r="F337" i="1"/>
  <c r="E337" i="1"/>
  <c r="D337" i="1"/>
  <c r="K336" i="1"/>
  <c r="G336" i="1"/>
  <c r="K335" i="1"/>
  <c r="L335" i="1" s="1"/>
  <c r="G335" i="1"/>
  <c r="K334" i="1"/>
  <c r="G334" i="1"/>
  <c r="K333" i="1"/>
  <c r="L333" i="1" s="1"/>
  <c r="G333" i="1"/>
  <c r="K332" i="1"/>
  <c r="L332" i="1" s="1"/>
  <c r="G332" i="1"/>
  <c r="L331" i="1"/>
  <c r="K331" i="1"/>
  <c r="G331" i="1"/>
  <c r="K330" i="1"/>
  <c r="G330" i="1"/>
  <c r="J329" i="1"/>
  <c r="J338" i="1" s="1"/>
  <c r="I329" i="1"/>
  <c r="I338" i="1" s="1"/>
  <c r="F329" i="1"/>
  <c r="F338" i="1" s="1"/>
  <c r="E329" i="1"/>
  <c r="E338" i="1" s="1"/>
  <c r="D329" i="1"/>
  <c r="D338" i="1" s="1"/>
  <c r="K328" i="1"/>
  <c r="G328" i="1"/>
  <c r="K327" i="1"/>
  <c r="L327" i="1" s="1"/>
  <c r="G327" i="1"/>
  <c r="L326" i="1"/>
  <c r="K326" i="1"/>
  <c r="G326" i="1"/>
  <c r="K325" i="1"/>
  <c r="L325" i="1" s="1"/>
  <c r="G325" i="1"/>
  <c r="K324" i="1"/>
  <c r="L324" i="1" s="1"/>
  <c r="G324" i="1"/>
  <c r="K323" i="1"/>
  <c r="L323" i="1" s="1"/>
  <c r="G323" i="1"/>
  <c r="L322" i="1"/>
  <c r="K322" i="1"/>
  <c r="G322" i="1"/>
  <c r="K321" i="1"/>
  <c r="L321" i="1" s="1"/>
  <c r="G321" i="1"/>
  <c r="K320" i="1"/>
  <c r="L320" i="1" s="1"/>
  <c r="G320" i="1"/>
  <c r="K319" i="1"/>
  <c r="L319" i="1" s="1"/>
  <c r="G319" i="1"/>
  <c r="L318" i="1"/>
  <c r="K318" i="1"/>
  <c r="G318" i="1"/>
  <c r="K317" i="1"/>
  <c r="L317" i="1" s="1"/>
  <c r="G317" i="1"/>
  <c r="K316" i="1"/>
  <c r="L316" i="1" s="1"/>
  <c r="G316" i="1"/>
  <c r="K315" i="1"/>
  <c r="L315" i="1" s="1"/>
  <c r="G315" i="1"/>
  <c r="L314" i="1"/>
  <c r="K314" i="1"/>
  <c r="G314" i="1"/>
  <c r="K313" i="1"/>
  <c r="L313" i="1" s="1"/>
  <c r="G313" i="1"/>
  <c r="K312" i="1"/>
  <c r="L312" i="1" s="1"/>
  <c r="G312" i="1"/>
  <c r="K311" i="1"/>
  <c r="L311" i="1" s="1"/>
  <c r="G311" i="1"/>
  <c r="L310" i="1"/>
  <c r="K310" i="1"/>
  <c r="G310" i="1"/>
  <c r="K309" i="1"/>
  <c r="L309" i="1" s="1"/>
  <c r="G309" i="1"/>
  <c r="K308" i="1"/>
  <c r="L308" i="1" s="1"/>
  <c r="G308" i="1"/>
  <c r="K307" i="1"/>
  <c r="L307" i="1" s="1"/>
  <c r="G307" i="1"/>
  <c r="L306" i="1"/>
  <c r="K306" i="1"/>
  <c r="G306" i="1"/>
  <c r="L300" i="1"/>
  <c r="J300" i="1"/>
  <c r="I300" i="1"/>
  <c r="F300" i="1"/>
  <c r="E300" i="1"/>
  <c r="D300" i="1"/>
  <c r="K299" i="1"/>
  <c r="G299" i="1"/>
  <c r="K298" i="1"/>
  <c r="G298" i="1"/>
  <c r="G300" i="1" s="1"/>
  <c r="J297" i="1"/>
  <c r="I297" i="1"/>
  <c r="I301" i="1" s="1"/>
  <c r="F297" i="1"/>
  <c r="F301" i="1" s="1"/>
  <c r="E297" i="1"/>
  <c r="E301" i="1" s="1"/>
  <c r="D297" i="1"/>
  <c r="K296" i="1"/>
  <c r="L296" i="1" s="1"/>
  <c r="G296" i="1"/>
  <c r="K295" i="1"/>
  <c r="L295" i="1" s="1"/>
  <c r="G295" i="1"/>
  <c r="K294" i="1"/>
  <c r="G294" i="1"/>
  <c r="L293" i="1"/>
  <c r="K293" i="1"/>
  <c r="G293" i="1"/>
  <c r="K292" i="1"/>
  <c r="L292" i="1" s="1"/>
  <c r="G292" i="1"/>
  <c r="K291" i="1"/>
  <c r="L291" i="1" s="1"/>
  <c r="G291" i="1"/>
  <c r="L290" i="1"/>
  <c r="K290" i="1"/>
  <c r="G290" i="1"/>
  <c r="L289" i="1"/>
  <c r="K289" i="1"/>
  <c r="G289" i="1"/>
  <c r="K288" i="1"/>
  <c r="L288" i="1" s="1"/>
  <c r="G288" i="1"/>
  <c r="K287" i="1"/>
  <c r="L287" i="1" s="1"/>
  <c r="G287" i="1"/>
  <c r="K286" i="1"/>
  <c r="G286" i="1"/>
  <c r="K285" i="1"/>
  <c r="L285" i="1" s="1"/>
  <c r="G285" i="1"/>
  <c r="K284" i="1"/>
  <c r="L284" i="1" s="1"/>
  <c r="G284" i="1"/>
  <c r="K283" i="1"/>
  <c r="L283" i="1" s="1"/>
  <c r="G283" i="1"/>
  <c r="K282" i="1"/>
  <c r="G282" i="1"/>
  <c r="K281" i="1"/>
  <c r="L281" i="1" s="1"/>
  <c r="G281" i="1"/>
  <c r="K280" i="1"/>
  <c r="G280" i="1"/>
  <c r="K279" i="1"/>
  <c r="L279" i="1" s="1"/>
  <c r="G279" i="1"/>
  <c r="K278" i="1"/>
  <c r="G278" i="1"/>
  <c r="K272" i="1"/>
  <c r="G272" i="1"/>
  <c r="J271" i="1"/>
  <c r="I271" i="1"/>
  <c r="F271" i="1"/>
  <c r="E271" i="1"/>
  <c r="D271" i="1"/>
  <c r="K270" i="1"/>
  <c r="G270" i="1"/>
  <c r="L269" i="1"/>
  <c r="K269" i="1"/>
  <c r="G269" i="1"/>
  <c r="K268" i="1"/>
  <c r="G268" i="1"/>
  <c r="K267" i="1"/>
  <c r="L267" i="1" s="1"/>
  <c r="G267" i="1"/>
  <c r="K266" i="1"/>
  <c r="L266" i="1" s="1"/>
  <c r="G266" i="1"/>
  <c r="K265" i="1"/>
  <c r="L265" i="1" s="1"/>
  <c r="G265" i="1"/>
  <c r="K264" i="1"/>
  <c r="L264" i="1" s="1"/>
  <c r="G264" i="1"/>
  <c r="K263" i="1"/>
  <c r="G263" i="1"/>
  <c r="K262" i="1"/>
  <c r="K271" i="1" s="1"/>
  <c r="L271" i="1" s="1"/>
  <c r="G262" i="1"/>
  <c r="G271" i="1" s="1"/>
  <c r="J261" i="1"/>
  <c r="J273" i="1" s="1"/>
  <c r="I261" i="1"/>
  <c r="I273" i="1" s="1"/>
  <c r="F261" i="1"/>
  <c r="F273" i="1" s="1"/>
  <c r="E261" i="1"/>
  <c r="E273" i="1" s="1"/>
  <c r="D261" i="1"/>
  <c r="K260" i="1"/>
  <c r="L260" i="1" s="1"/>
  <c r="G260" i="1"/>
  <c r="K259" i="1"/>
  <c r="L259" i="1" s="1"/>
  <c r="G259" i="1"/>
  <c r="K258" i="1"/>
  <c r="L258" i="1" s="1"/>
  <c r="G258" i="1"/>
  <c r="K257" i="1"/>
  <c r="L257" i="1" s="1"/>
  <c r="G257" i="1"/>
  <c r="K256" i="1"/>
  <c r="L256" i="1" s="1"/>
  <c r="G256" i="1"/>
  <c r="K255" i="1"/>
  <c r="L255" i="1" s="1"/>
  <c r="G255" i="1"/>
  <c r="K254" i="1"/>
  <c r="L254" i="1" s="1"/>
  <c r="G254" i="1"/>
  <c r="K253" i="1"/>
  <c r="L253" i="1" s="1"/>
  <c r="G253" i="1"/>
  <c r="K252" i="1"/>
  <c r="L252" i="1" s="1"/>
  <c r="G252" i="1"/>
  <c r="K251" i="1"/>
  <c r="L251" i="1" s="1"/>
  <c r="G251" i="1"/>
  <c r="K250" i="1"/>
  <c r="L250" i="1" s="1"/>
  <c r="G250" i="1"/>
  <c r="K249" i="1"/>
  <c r="L249" i="1" s="1"/>
  <c r="G249" i="1"/>
  <c r="K248" i="1"/>
  <c r="L248" i="1" s="1"/>
  <c r="G248" i="1"/>
  <c r="K247" i="1"/>
  <c r="L247" i="1" s="1"/>
  <c r="G247" i="1"/>
  <c r="K246" i="1"/>
  <c r="L246" i="1" s="1"/>
  <c r="G246" i="1"/>
  <c r="K245" i="1"/>
  <c r="L245" i="1" s="1"/>
  <c r="G245" i="1"/>
  <c r="K244" i="1"/>
  <c r="L244" i="1" s="1"/>
  <c r="G244" i="1"/>
  <c r="K243" i="1"/>
  <c r="L243" i="1" s="1"/>
  <c r="G243" i="1"/>
  <c r="K242" i="1"/>
  <c r="L242" i="1" s="1"/>
  <c r="G242" i="1"/>
  <c r="K241" i="1"/>
  <c r="L241" i="1" s="1"/>
  <c r="G241" i="1"/>
  <c r="K240" i="1"/>
  <c r="L240" i="1" s="1"/>
  <c r="G240" i="1"/>
  <c r="K239" i="1"/>
  <c r="K261" i="1" s="1"/>
  <c r="G239" i="1"/>
  <c r="G232" i="1"/>
  <c r="D233" i="1" s="1"/>
  <c r="F231" i="1"/>
  <c r="E231" i="1"/>
  <c r="D231" i="1"/>
  <c r="G230" i="1"/>
  <c r="H230" i="1" s="1"/>
  <c r="G229" i="1"/>
  <c r="H229" i="1" s="1"/>
  <c r="G228" i="1"/>
  <c r="G227" i="1"/>
  <c r="G226" i="1"/>
  <c r="H226" i="1" s="1"/>
  <c r="G225" i="1"/>
  <c r="H225" i="1" s="1"/>
  <c r="G224" i="1"/>
  <c r="G223" i="1"/>
  <c r="G222" i="1"/>
  <c r="H222" i="1" s="1"/>
  <c r="G221" i="1"/>
  <c r="G231" i="1" s="1"/>
  <c r="H231" i="1" s="1"/>
  <c r="F220" i="1"/>
  <c r="E220" i="1"/>
  <c r="D220" i="1"/>
  <c r="G219" i="1"/>
  <c r="H219" i="1" s="1"/>
  <c r="G218" i="1"/>
  <c r="H218" i="1" s="1"/>
  <c r="G217" i="1"/>
  <c r="H217" i="1" s="1"/>
  <c r="H216" i="1"/>
  <c r="G216" i="1"/>
  <c r="G215" i="1"/>
  <c r="G214" i="1"/>
  <c r="H214" i="1" s="1"/>
  <c r="G213" i="1"/>
  <c r="G212" i="1"/>
  <c r="H212" i="1" s="1"/>
  <c r="G211" i="1"/>
  <c r="H211" i="1" s="1"/>
  <c r="G210" i="1"/>
  <c r="H210" i="1" s="1"/>
  <c r="G209" i="1"/>
  <c r="H209" i="1" s="1"/>
  <c r="H208" i="1"/>
  <c r="G208" i="1"/>
  <c r="G207" i="1"/>
  <c r="G206" i="1"/>
  <c r="H206" i="1" s="1"/>
  <c r="G205" i="1"/>
  <c r="G204" i="1"/>
  <c r="H204" i="1" s="1"/>
  <c r="G203" i="1"/>
  <c r="H203" i="1" s="1"/>
  <c r="G202" i="1"/>
  <c r="H202" i="1" s="1"/>
  <c r="G201" i="1"/>
  <c r="H201" i="1" s="1"/>
  <c r="H200" i="1"/>
  <c r="G200" i="1"/>
  <c r="G199" i="1"/>
  <c r="G198" i="1"/>
  <c r="H198" i="1" s="1"/>
  <c r="G197" i="1"/>
  <c r="J190" i="1"/>
  <c r="I190" i="1"/>
  <c r="H190" i="1"/>
  <c r="H191" i="1" s="1"/>
  <c r="G190" i="1"/>
  <c r="F190" i="1"/>
  <c r="E190" i="1"/>
  <c r="D190" i="1"/>
  <c r="D191" i="1" s="1"/>
  <c r="K189" i="1"/>
  <c r="K188" i="1"/>
  <c r="K187" i="1"/>
  <c r="K186" i="1"/>
  <c r="K185" i="1"/>
  <c r="K184" i="1"/>
  <c r="K183" i="1"/>
  <c r="K182" i="1"/>
  <c r="K181" i="1"/>
  <c r="K180" i="1"/>
  <c r="J179" i="1"/>
  <c r="J191" i="1" s="1"/>
  <c r="I179" i="1"/>
  <c r="I191" i="1" s="1"/>
  <c r="H179" i="1"/>
  <c r="G179" i="1"/>
  <c r="F179" i="1"/>
  <c r="F191" i="1" s="1"/>
  <c r="E179" i="1"/>
  <c r="E191" i="1" s="1"/>
  <c r="D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79" i="1" s="1"/>
  <c r="F150" i="1"/>
  <c r="E150" i="1"/>
  <c r="L149" i="1"/>
  <c r="L150" i="1" s="1"/>
  <c r="K149" i="1"/>
  <c r="K150" i="1" s="1"/>
  <c r="J148" i="1"/>
  <c r="I148" i="1"/>
  <c r="H148" i="1"/>
  <c r="G148" i="1"/>
  <c r="F148" i="1"/>
  <c r="E148" i="1"/>
  <c r="D148" i="1"/>
  <c r="L147" i="1"/>
  <c r="K147" i="1"/>
  <c r="L146" i="1"/>
  <c r="K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L148" i="1" s="1"/>
  <c r="K139" i="1"/>
  <c r="L138" i="1"/>
  <c r="K138" i="1"/>
  <c r="K148" i="1" s="1"/>
  <c r="J137" i="1"/>
  <c r="I137" i="1"/>
  <c r="H137" i="1"/>
  <c r="G137" i="1"/>
  <c r="F137" i="1"/>
  <c r="E137" i="1"/>
  <c r="D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K115" i="1"/>
  <c r="L114" i="1"/>
  <c r="L137" i="1" s="1"/>
  <c r="K114" i="1"/>
  <c r="K137" i="1" s="1"/>
  <c r="H106" i="1"/>
  <c r="G105" i="1"/>
  <c r="F105" i="1"/>
  <c r="E105" i="1"/>
  <c r="D105" i="1"/>
  <c r="H104" i="1"/>
  <c r="H103" i="1"/>
  <c r="H102" i="1"/>
  <c r="H101" i="1"/>
  <c r="H100" i="1"/>
  <c r="H99" i="1"/>
  <c r="H98" i="1"/>
  <c r="H97" i="1"/>
  <c r="H96" i="1"/>
  <c r="H95" i="1"/>
  <c r="G94" i="1"/>
  <c r="F94" i="1"/>
  <c r="E94" i="1"/>
  <c r="D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64" i="1"/>
  <c r="J64" i="1" s="1"/>
  <c r="K64" i="1" s="1"/>
  <c r="F64" i="1"/>
  <c r="G64" i="1" s="1"/>
  <c r="J63" i="1"/>
  <c r="K63" i="1" s="1"/>
  <c r="F63" i="1"/>
  <c r="G63" i="1" s="1"/>
  <c r="J62" i="1"/>
  <c r="K62" i="1" s="1"/>
  <c r="F62" i="1"/>
  <c r="G62" i="1" s="1"/>
  <c r="J61" i="1"/>
  <c r="K61" i="1" s="1"/>
  <c r="G61" i="1"/>
  <c r="F61" i="1"/>
  <c r="J60" i="1"/>
  <c r="K60" i="1" s="1"/>
  <c r="F60" i="1"/>
  <c r="J59" i="1"/>
  <c r="K59" i="1" s="1"/>
  <c r="F59" i="1"/>
  <c r="J58" i="1"/>
  <c r="F58" i="1"/>
  <c r="J57" i="1"/>
  <c r="K57" i="1" s="1"/>
  <c r="F57" i="1"/>
  <c r="J56" i="1"/>
  <c r="K56" i="1" s="1"/>
  <c r="F56" i="1"/>
  <c r="G50" i="1"/>
  <c r="H50" i="1" s="1"/>
  <c r="K49" i="1"/>
  <c r="G49" i="1"/>
  <c r="J48" i="1"/>
  <c r="I48" i="1"/>
  <c r="F48" i="1"/>
  <c r="E48" i="1"/>
  <c r="D48" i="1"/>
  <c r="K47" i="1"/>
  <c r="G47" i="1"/>
  <c r="K46" i="1"/>
  <c r="L46" i="1" s="1"/>
  <c r="G46" i="1"/>
  <c r="L45" i="1"/>
  <c r="K45" i="1"/>
  <c r="G45" i="1"/>
  <c r="K44" i="1"/>
  <c r="G44" i="1"/>
  <c r="H44" i="1" s="1"/>
  <c r="K43" i="1"/>
  <c r="G43" i="1"/>
  <c r="K42" i="1"/>
  <c r="H42" i="1"/>
  <c r="G42" i="1"/>
  <c r="K41" i="1"/>
  <c r="G41" i="1"/>
  <c r="K40" i="1"/>
  <c r="G40" i="1"/>
  <c r="K39" i="1"/>
  <c r="L39" i="1" s="1"/>
  <c r="G39" i="1"/>
  <c r="K38" i="1"/>
  <c r="L38" i="1" s="1"/>
  <c r="G38" i="1"/>
  <c r="L37" i="1"/>
  <c r="K37" i="1"/>
  <c r="G37" i="1"/>
  <c r="K36" i="1"/>
  <c r="L36" i="1" s="1"/>
  <c r="G36" i="1"/>
  <c r="K35" i="1"/>
  <c r="L35" i="1" s="1"/>
  <c r="G35" i="1"/>
  <c r="K34" i="1"/>
  <c r="G34" i="1"/>
  <c r="K33" i="1"/>
  <c r="L33" i="1" s="1"/>
  <c r="G33" i="1"/>
  <c r="J32" i="1"/>
  <c r="I32" i="1"/>
  <c r="G32" i="1"/>
  <c r="H32" i="1" s="1"/>
  <c r="F32" i="1"/>
  <c r="E32" i="1"/>
  <c r="D32" i="1"/>
  <c r="L31" i="1"/>
  <c r="K31" i="1"/>
  <c r="G31" i="1"/>
  <c r="K30" i="1"/>
  <c r="L30" i="1" s="1"/>
  <c r="G30" i="1"/>
  <c r="K29" i="1"/>
  <c r="L29" i="1" s="1"/>
  <c r="G29" i="1"/>
  <c r="K28" i="1"/>
  <c r="L28" i="1" s="1"/>
  <c r="G28" i="1"/>
  <c r="L27" i="1"/>
  <c r="K27" i="1"/>
  <c r="G27" i="1"/>
  <c r="K26" i="1"/>
  <c r="L26" i="1" s="1"/>
  <c r="G26" i="1"/>
  <c r="K25" i="1"/>
  <c r="L25" i="1" s="1"/>
  <c r="G25" i="1"/>
  <c r="K24" i="1"/>
  <c r="L24" i="1" s="1"/>
  <c r="G24" i="1"/>
  <c r="L23" i="1"/>
  <c r="K23" i="1"/>
  <c r="G23" i="1"/>
  <c r="K22" i="1"/>
  <c r="L22" i="1" s="1"/>
  <c r="G22" i="1"/>
  <c r="K21" i="1"/>
  <c r="L21" i="1" s="1"/>
  <c r="G21" i="1"/>
  <c r="K20" i="1"/>
  <c r="L20" i="1" s="1"/>
  <c r="G20" i="1"/>
  <c r="L19" i="1"/>
  <c r="K19" i="1"/>
  <c r="G19" i="1"/>
  <c r="K18" i="1"/>
  <c r="L18" i="1" s="1"/>
  <c r="G18" i="1"/>
  <c r="K17" i="1"/>
  <c r="L17" i="1" s="1"/>
  <c r="G17" i="1"/>
  <c r="K16" i="1"/>
  <c r="L16" i="1" s="1"/>
  <c r="G16" i="1"/>
  <c r="L15" i="1"/>
  <c r="K15" i="1"/>
  <c r="G15" i="1"/>
  <c r="K14" i="1"/>
  <c r="L14" i="1" s="1"/>
  <c r="G14" i="1"/>
  <c r="K13" i="1"/>
  <c r="L13" i="1" s="1"/>
  <c r="G13" i="1"/>
  <c r="K12" i="1"/>
  <c r="L12" i="1" s="1"/>
  <c r="G12" i="1"/>
  <c r="L11" i="1"/>
  <c r="K11" i="1"/>
  <c r="G11" i="1"/>
  <c r="K10" i="1"/>
  <c r="L10" i="1" s="1"/>
  <c r="G10" i="1"/>
  <c r="K9" i="1"/>
  <c r="G9" i="1"/>
  <c r="K32" i="1" l="1"/>
  <c r="L32" i="1" s="1"/>
  <c r="L9" i="1"/>
  <c r="K337" i="1"/>
  <c r="L337" i="1" s="1"/>
  <c r="L330" i="1"/>
  <c r="G488" i="1"/>
  <c r="H488" i="1" s="1"/>
  <c r="H479" i="1"/>
  <c r="H9" i="1"/>
  <c r="H12" i="1"/>
  <c r="H17" i="1"/>
  <c r="H20" i="1"/>
  <c r="H25" i="1"/>
  <c r="H28" i="1"/>
  <c r="H33" i="1"/>
  <c r="H35" i="1"/>
  <c r="H38" i="1"/>
  <c r="H47" i="1"/>
  <c r="G57" i="1"/>
  <c r="G59" i="1"/>
  <c r="H468" i="1"/>
  <c r="H460" i="1"/>
  <c r="H13" i="1"/>
  <c r="H16" i="1"/>
  <c r="H21" i="1"/>
  <c r="H24" i="1"/>
  <c r="H29" i="1"/>
  <c r="I50" i="1"/>
  <c r="K50" i="1" s="1"/>
  <c r="L50" i="1" s="1"/>
  <c r="H39" i="1"/>
  <c r="H41" i="1"/>
  <c r="H46" i="1"/>
  <c r="G60" i="1"/>
  <c r="G107" i="1"/>
  <c r="H107" i="1"/>
  <c r="E107" i="1"/>
  <c r="D107" i="1"/>
  <c r="I381" i="1"/>
  <c r="J450" i="1"/>
  <c r="K379" i="1"/>
  <c r="L379" i="1" s="1"/>
  <c r="K488" i="1"/>
  <c r="L488" i="1" s="1"/>
  <c r="K514" i="1"/>
  <c r="L514" i="1" s="1"/>
  <c r="H15" i="1"/>
  <c r="H19" i="1"/>
  <c r="H23" i="1"/>
  <c r="H27" i="1"/>
  <c r="H31" i="1"/>
  <c r="H34" i="1"/>
  <c r="H37" i="1"/>
  <c r="H43" i="1"/>
  <c r="H45" i="1"/>
  <c r="H105" i="1"/>
  <c r="I150" i="1"/>
  <c r="H199" i="1"/>
  <c r="H207" i="1"/>
  <c r="H215" i="1"/>
  <c r="H223" i="1"/>
  <c r="H227" i="1"/>
  <c r="E233" i="1"/>
  <c r="G297" i="1"/>
  <c r="G301" i="1" s="1"/>
  <c r="G329" i="1"/>
  <c r="G338" i="1" s="1"/>
  <c r="G379" i="1"/>
  <c r="E381" i="1"/>
  <c r="E414" i="1"/>
  <c r="G413" i="1"/>
  <c r="K441" i="1"/>
  <c r="K449" i="1"/>
  <c r="L449" i="1" s="1"/>
  <c r="H457" i="1"/>
  <c r="H463" i="1"/>
  <c r="H466" i="1"/>
  <c r="K491" i="1"/>
  <c r="K407" i="1"/>
  <c r="J414" i="1"/>
  <c r="H458" i="1"/>
  <c r="H464" i="1"/>
  <c r="H11" i="1"/>
  <c r="H10" i="1"/>
  <c r="H14" i="1"/>
  <c r="H18" i="1"/>
  <c r="H22" i="1"/>
  <c r="H26" i="1"/>
  <c r="H30" i="1"/>
  <c r="H36" i="1"/>
  <c r="H40" i="1"/>
  <c r="H49" i="1"/>
  <c r="G56" i="1"/>
  <c r="G58" i="1"/>
  <c r="H94" i="1"/>
  <c r="D150" i="1"/>
  <c r="J150" i="1"/>
  <c r="K190" i="1"/>
  <c r="K191" i="1" s="1"/>
  <c r="G191" i="1"/>
  <c r="G192" i="1" s="1"/>
  <c r="G220" i="1"/>
  <c r="H220" i="1" s="1"/>
  <c r="H205" i="1"/>
  <c r="H213" i="1"/>
  <c r="H224" i="1"/>
  <c r="H228" i="1"/>
  <c r="G261" i="1"/>
  <c r="D273" i="1"/>
  <c r="K297" i="1"/>
  <c r="K301" i="1" s="1"/>
  <c r="D301" i="1"/>
  <c r="J301" i="1"/>
  <c r="K300" i="1"/>
  <c r="K329" i="1"/>
  <c r="L329" i="1" s="1"/>
  <c r="G337" i="1"/>
  <c r="G366" i="1"/>
  <c r="K413" i="1"/>
  <c r="L413" i="1" s="1"/>
  <c r="D450" i="1"/>
  <c r="H462" i="1"/>
  <c r="H501" i="1"/>
  <c r="H503" i="1"/>
  <c r="H509" i="1"/>
  <c r="H511" i="1"/>
  <c r="G514" i="1"/>
  <c r="H497" i="1" s="1"/>
  <c r="K273" i="1"/>
  <c r="L261" i="1"/>
  <c r="L273" i="1" s="1"/>
  <c r="H489" i="1"/>
  <c r="H487" i="1"/>
  <c r="H486" i="1"/>
  <c r="H485" i="1"/>
  <c r="H477" i="1"/>
  <c r="H473" i="1"/>
  <c r="H484" i="1"/>
  <c r="H483" i="1"/>
  <c r="H476" i="1"/>
  <c r="H492" i="1"/>
  <c r="L407" i="1"/>
  <c r="K414" i="1"/>
  <c r="L414" i="1" s="1"/>
  <c r="H266" i="1"/>
  <c r="L297" i="1"/>
  <c r="L301" i="1" s="1"/>
  <c r="H348" i="1"/>
  <c r="H374" i="1"/>
  <c r="H421" i="1"/>
  <c r="H435" i="1"/>
  <c r="H498" i="1"/>
  <c r="H502" i="1"/>
  <c r="H506" i="1"/>
  <c r="G273" i="1"/>
  <c r="H268" i="1" s="1"/>
  <c r="H261" i="1"/>
  <c r="K338" i="1"/>
  <c r="L338" i="1" s="1"/>
  <c r="G381" i="1"/>
  <c r="H375" i="1" s="1"/>
  <c r="H366" i="1"/>
  <c r="H512" i="1"/>
  <c r="H504" i="1"/>
  <c r="H500" i="1"/>
  <c r="H514" i="1"/>
  <c r="H346" i="1"/>
  <c r="H371" i="1"/>
  <c r="H373" i="1"/>
  <c r="H378" i="1"/>
  <c r="H424" i="1"/>
  <c r="H443" i="1"/>
  <c r="H480" i="1"/>
  <c r="H490" i="1"/>
  <c r="K381" i="1"/>
  <c r="L381" i="1" s="1"/>
  <c r="L366" i="1"/>
  <c r="K450" i="1"/>
  <c r="L450" i="1" s="1"/>
  <c r="L441" i="1"/>
  <c r="H264" i="1"/>
  <c r="H370" i="1"/>
  <c r="H377" i="1"/>
  <c r="H265" i="1"/>
  <c r="H267" i="1"/>
  <c r="H344" i="1"/>
  <c r="H347" i="1"/>
  <c r="H369" i="1"/>
  <c r="H430" i="1"/>
  <c r="G450" i="1"/>
  <c r="H428" i="1" s="1"/>
  <c r="H444" i="1"/>
  <c r="H474" i="1"/>
  <c r="H478" i="1"/>
  <c r="H481" i="1"/>
  <c r="G48" i="1"/>
  <c r="K48" i="1"/>
  <c r="L48" i="1" s="1"/>
  <c r="F107" i="1"/>
  <c r="G150" i="1"/>
  <c r="H197" i="1"/>
  <c r="H232" i="1"/>
  <c r="G233" i="1"/>
  <c r="L239" i="1"/>
  <c r="H343" i="1"/>
  <c r="L349" i="1"/>
  <c r="G407" i="1"/>
  <c r="H221" i="1"/>
  <c r="F233" i="1"/>
  <c r="L419" i="1"/>
  <c r="H441" i="1"/>
  <c r="H469" i="1"/>
  <c r="H475" i="1"/>
  <c r="H150" i="1"/>
  <c r="H455" i="1"/>
  <c r="H461" i="1"/>
  <c r="H338" i="1" l="1"/>
  <c r="H323" i="1"/>
  <c r="H334" i="1"/>
  <c r="H322" i="1"/>
  <c r="H320" i="1"/>
  <c r="H316" i="1"/>
  <c r="H330" i="1"/>
  <c r="H307" i="1"/>
  <c r="H317" i="1"/>
  <c r="H318" i="1"/>
  <c r="H291" i="1"/>
  <c r="H300" i="1"/>
  <c r="H289" i="1"/>
  <c r="H278" i="1"/>
  <c r="H290" i="1"/>
  <c r="H292" i="1"/>
  <c r="H279" i="1"/>
  <c r="H280" i="1"/>
  <c r="H293" i="1"/>
  <c r="H298" i="1"/>
  <c r="H294" i="1"/>
  <c r="H295" i="1"/>
  <c r="H285" i="1"/>
  <c r="H284" i="1"/>
  <c r="H299" i="1"/>
  <c r="H283" i="1"/>
  <c r="H287" i="1"/>
  <c r="H286" i="1"/>
  <c r="K192" i="1"/>
  <c r="I192" i="1"/>
  <c r="D192" i="1"/>
  <c r="E192" i="1"/>
  <c r="F192" i="1"/>
  <c r="H192" i="1"/>
  <c r="J192" i="1"/>
  <c r="H437" i="1"/>
  <c r="H422" i="1"/>
  <c r="H431" i="1"/>
  <c r="G414" i="1"/>
  <c r="H438" i="1"/>
  <c r="H447" i="1"/>
  <c r="H297" i="1"/>
  <c r="H433" i="1"/>
  <c r="H425" i="1"/>
  <c r="H345" i="1"/>
  <c r="H440" i="1"/>
  <c r="H507" i="1"/>
  <c r="H499" i="1"/>
  <c r="H48" i="1"/>
  <c r="H445" i="1"/>
  <c r="H262" i="1"/>
  <c r="H448" i="1"/>
  <c r="H434" i="1"/>
  <c r="H380" i="1"/>
  <c r="H269" i="1"/>
  <c r="H426" i="1"/>
  <c r="H508" i="1"/>
  <c r="H510" i="1"/>
  <c r="H439" i="1"/>
  <c r="H423" i="1"/>
  <c r="H513" i="1"/>
  <c r="H505" i="1"/>
  <c r="H398" i="1"/>
  <c r="H393" i="1"/>
  <c r="H409" i="1"/>
  <c r="H392" i="1"/>
  <c r="H390" i="1"/>
  <c r="H388" i="1"/>
  <c r="H442" i="1"/>
  <c r="H446" i="1"/>
  <c r="H301" i="1"/>
  <c r="H282" i="1"/>
  <c r="H281" i="1"/>
  <c r="H381" i="1"/>
  <c r="H368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72" i="1"/>
  <c r="H367" i="1"/>
  <c r="H350" i="1"/>
  <c r="H349" i="1"/>
  <c r="H273" i="1"/>
  <c r="H263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321" i="1"/>
  <c r="H327" i="1"/>
  <c r="H311" i="1"/>
  <c r="H333" i="1"/>
  <c r="H379" i="1"/>
  <c r="H326" i="1"/>
  <c r="H310" i="1"/>
  <c r="H324" i="1"/>
  <c r="H329" i="1"/>
  <c r="H325" i="1"/>
  <c r="H309" i="1"/>
  <c r="H332" i="1"/>
  <c r="H315" i="1"/>
  <c r="H336" i="1"/>
  <c r="H308" i="1"/>
  <c r="H306" i="1"/>
  <c r="H412" i="1"/>
  <c r="H331" i="1"/>
  <c r="H314" i="1"/>
  <c r="H432" i="1"/>
  <c r="H328" i="1"/>
  <c r="H429" i="1"/>
  <c r="H420" i="1"/>
  <c r="H337" i="1"/>
  <c r="H313" i="1"/>
  <c r="H288" i="1"/>
  <c r="H427" i="1"/>
  <c r="H419" i="1"/>
  <c r="H376" i="1"/>
  <c r="H335" i="1"/>
  <c r="H319" i="1"/>
  <c r="H296" i="1"/>
  <c r="H270" i="1"/>
  <c r="H436" i="1"/>
  <c r="H401" i="1"/>
  <c r="H312" i="1"/>
  <c r="H272" i="1"/>
  <c r="H491" i="1"/>
  <c r="H394" i="1" l="1"/>
  <c r="H402" i="1"/>
  <c r="H386" i="1"/>
  <c r="H400" i="1"/>
  <c r="H406" i="1"/>
  <c r="H403" i="1"/>
  <c r="H408" i="1"/>
  <c r="H405" i="1"/>
  <c r="H404" i="1"/>
  <c r="H387" i="1"/>
  <c r="H411" i="1"/>
  <c r="H399" i="1"/>
  <c r="H271" i="1"/>
  <c r="H449" i="1"/>
  <c r="H450" i="1" s="1"/>
  <c r="H391" i="1"/>
  <c r="H410" i="1"/>
  <c r="H395" i="1"/>
  <c r="H389" i="1"/>
  <c r="H407" i="1" s="1"/>
  <c r="H414" i="1" s="1"/>
  <c r="H396" i="1"/>
  <c r="H397" i="1"/>
  <c r="H413" i="1"/>
</calcChain>
</file>

<file path=xl/sharedStrings.xml><?xml version="1.0" encoding="utf-8"?>
<sst xmlns="http://schemas.openxmlformats.org/spreadsheetml/2006/main" count="543" uniqueCount="117">
  <si>
    <t>CALI, 24 DE OCTUBRE DE 2014</t>
  </si>
  <si>
    <t>ALCALDÍA SANTIAGO DE CALI</t>
  </si>
  <si>
    <t>SECRETARIA DE GOBIERNO CONVIVENCIA Y SEGURIDAD CIUDADANA</t>
  </si>
  <si>
    <t>OBSERVATORIO SOCIAL</t>
  </si>
  <si>
    <t>HOMICIDIOS POR COMUNAS AÑOS 2011 - 2013 Y COMPARATIVO DE ENERO A SEPTIEMBRE (2013 - 2014)</t>
  </si>
  <si>
    <t>COM</t>
  </si>
  <si>
    <t>Año</t>
  </si>
  <si>
    <t>2011</t>
  </si>
  <si>
    <t>2012</t>
  </si>
  <si>
    <t>2013</t>
  </si>
  <si>
    <t>Acum homicidios 2011 - 2013</t>
  </si>
  <si>
    <t>%Part</t>
  </si>
  <si>
    <t>A Sep/2013</t>
  </si>
  <si>
    <t>ASep/2014</t>
  </si>
  <si>
    <t>DIF</t>
  </si>
  <si>
    <t>%VAR a Sep (2014 - 2013)</t>
  </si>
  <si>
    <r>
      <rPr>
        <sz val="9"/>
        <color indexed="8"/>
        <rFont val="Arial"/>
        <family val="2"/>
      </rPr>
      <t>0</t>
    </r>
  </si>
  <si>
    <r>
      <rPr>
        <sz val="9"/>
        <color indexed="8"/>
        <rFont val="Arial"/>
        <family val="2"/>
      </rPr>
      <t>1</t>
    </r>
  </si>
  <si>
    <r>
      <rPr>
        <sz val="9"/>
        <color indexed="8"/>
        <rFont val="Arial"/>
        <family val="2"/>
      </rPr>
      <t>2</t>
    </r>
  </si>
  <si>
    <r>
      <rPr>
        <sz val="9"/>
        <color indexed="8"/>
        <rFont val="Arial"/>
        <family val="2"/>
      </rPr>
      <t>3</t>
    </r>
  </si>
  <si>
    <r>
      <rPr>
        <sz val="9"/>
        <color indexed="8"/>
        <rFont val="Arial"/>
        <family val="2"/>
      </rPr>
      <t>4</t>
    </r>
  </si>
  <si>
    <r>
      <rPr>
        <sz val="9"/>
        <color indexed="8"/>
        <rFont val="Arial"/>
        <family val="2"/>
      </rPr>
      <t>5</t>
    </r>
  </si>
  <si>
    <r>
      <rPr>
        <sz val="9"/>
        <color indexed="8"/>
        <rFont val="Arial"/>
        <family val="2"/>
      </rPr>
      <t>6</t>
    </r>
  </si>
  <si>
    <r>
      <rPr>
        <sz val="9"/>
        <color indexed="8"/>
        <rFont val="Arial"/>
        <family val="2"/>
      </rPr>
      <t>7</t>
    </r>
  </si>
  <si>
    <r>
      <rPr>
        <sz val="9"/>
        <color indexed="8"/>
        <rFont val="Arial"/>
        <family val="2"/>
      </rPr>
      <t>8</t>
    </r>
  </si>
  <si>
    <r>
      <rPr>
        <sz val="9"/>
        <color indexed="8"/>
        <rFont val="Arial"/>
        <family val="2"/>
      </rPr>
      <t>9</t>
    </r>
  </si>
  <si>
    <r>
      <rPr>
        <sz val="9"/>
        <color indexed="8"/>
        <rFont val="Arial"/>
        <family val="2"/>
      </rPr>
      <t>10</t>
    </r>
  </si>
  <si>
    <r>
      <rPr>
        <sz val="9"/>
        <color indexed="8"/>
        <rFont val="Arial"/>
        <family val="2"/>
      </rPr>
      <t>11</t>
    </r>
  </si>
  <si>
    <r>
      <rPr>
        <sz val="9"/>
        <color indexed="8"/>
        <rFont val="Arial"/>
        <family val="2"/>
      </rPr>
      <t>12</t>
    </r>
  </si>
  <si>
    <r>
      <rPr>
        <sz val="9"/>
        <color indexed="8"/>
        <rFont val="Arial"/>
        <family val="2"/>
      </rPr>
      <t>13</t>
    </r>
  </si>
  <si>
    <r>
      <rPr>
        <sz val="9"/>
        <color indexed="8"/>
        <rFont val="Arial"/>
        <family val="2"/>
      </rPr>
      <t>14</t>
    </r>
  </si>
  <si>
    <r>
      <rPr>
        <sz val="9"/>
        <color indexed="8"/>
        <rFont val="Arial"/>
        <family val="2"/>
      </rPr>
      <t>15</t>
    </r>
  </si>
  <si>
    <r>
      <rPr>
        <sz val="9"/>
        <color indexed="8"/>
        <rFont val="Arial"/>
        <family val="2"/>
      </rPr>
      <t>16</t>
    </r>
  </si>
  <si>
    <r>
      <rPr>
        <sz val="9"/>
        <color indexed="8"/>
        <rFont val="Arial"/>
        <family val="2"/>
      </rPr>
      <t>17</t>
    </r>
  </si>
  <si>
    <r>
      <rPr>
        <sz val="9"/>
        <color indexed="8"/>
        <rFont val="Arial"/>
        <family val="2"/>
      </rPr>
      <t>18</t>
    </r>
  </si>
  <si>
    <r>
      <rPr>
        <sz val="9"/>
        <color indexed="8"/>
        <rFont val="Arial"/>
        <family val="2"/>
      </rPr>
      <t>19</t>
    </r>
  </si>
  <si>
    <r>
      <rPr>
        <sz val="9"/>
        <color indexed="8"/>
        <rFont val="Arial"/>
        <family val="2"/>
      </rPr>
      <t>20</t>
    </r>
  </si>
  <si>
    <r>
      <rPr>
        <sz val="9"/>
        <color indexed="8"/>
        <rFont val="Arial"/>
        <family val="2"/>
      </rPr>
      <t>21</t>
    </r>
  </si>
  <si>
    <r>
      <rPr>
        <sz val="9"/>
        <color indexed="8"/>
        <rFont val="Arial"/>
        <family val="2"/>
      </rPr>
      <t>22</t>
    </r>
  </si>
  <si>
    <t>SUBTOTAL URBANO</t>
  </si>
  <si>
    <t>NAVARRO</t>
  </si>
  <si>
    <t>EL HORMIGUERO</t>
  </si>
  <si>
    <t>-</t>
  </si>
  <si>
    <t>PANCE</t>
  </si>
  <si>
    <t>LA BUITRERA</t>
  </si>
  <si>
    <t>VILLACARMELO</t>
  </si>
  <si>
    <t>LOS ANDES</t>
  </si>
  <si>
    <t>PICHINDE</t>
  </si>
  <si>
    <t>LA LEONERA</t>
  </si>
  <si>
    <t>FELIDIA</t>
  </si>
  <si>
    <t>EL SALADITO</t>
  </si>
  <si>
    <t>LA ELVIRA</t>
  </si>
  <si>
    <t>LA CASTILLA</t>
  </si>
  <si>
    <t>LA PAZ</t>
  </si>
  <si>
    <t>MONTEBELLO</t>
  </si>
  <si>
    <t>GOLONDRINAS</t>
  </si>
  <si>
    <t>SUBTOTAL RURAL</t>
  </si>
  <si>
    <t>SIN DATOS</t>
  </si>
  <si>
    <t>Total</t>
  </si>
  <si>
    <t>HOMICIDIOS POR MOVILES AÑOS 2011 - 2013 Y COMPARATIVO DE ENERO A SEPTIEMBRE (2013 - 2014)</t>
  </si>
  <si>
    <t>MOVILES</t>
  </si>
  <si>
    <t>TOTAL HOMICIDIOS</t>
  </si>
  <si>
    <t>%PART</t>
  </si>
  <si>
    <t>%VAR</t>
  </si>
  <si>
    <t>VENGANZA</t>
  </si>
  <si>
    <t>HURTO</t>
  </si>
  <si>
    <t>BALA PERDIDA</t>
  </si>
  <si>
    <t>PANDILLAS</t>
  </si>
  <si>
    <t>RIÑAS</t>
  </si>
  <si>
    <t>PASIONAL</t>
  </si>
  <si>
    <t>POR ESTABLECER</t>
  </si>
  <si>
    <t>OTROS</t>
  </si>
  <si>
    <t>TOTAL</t>
  </si>
  <si>
    <t>HOMICIDIOS POR COMUNAS VS JORNADAS AÑO  2013</t>
  </si>
  <si>
    <t>Jornadas</t>
  </si>
  <si>
    <t>Madrugada</t>
  </si>
  <si>
    <t>Día</t>
  </si>
  <si>
    <t>Tarde</t>
  </si>
  <si>
    <t>Noche</t>
  </si>
  <si>
    <t>TOTAL URBANO</t>
  </si>
  <si>
    <t xml:space="preserve">HOMICIDIOS POR COMUNAS VS DIAS AÑO 2013 </t>
  </si>
  <si>
    <t>Entre Semana</t>
  </si>
  <si>
    <t>Fin de semana</t>
  </si>
  <si>
    <t>Lunes</t>
  </si>
  <si>
    <t>Martes</t>
  </si>
  <si>
    <t>Miercoles</t>
  </si>
  <si>
    <t>Jueves</t>
  </si>
  <si>
    <t>Viernes</t>
  </si>
  <si>
    <t>Sábado</t>
  </si>
  <si>
    <t>Domingo</t>
  </si>
  <si>
    <t>Subtotal Fin de semana</t>
  </si>
  <si>
    <t>Total semana</t>
  </si>
  <si>
    <t xml:space="preserve">HOMICIDIOS POR COMUNAS VS RANGO DE EDADES AÑO 2013 </t>
  </si>
  <si>
    <t>EDADES</t>
  </si>
  <si>
    <t>&lt;18</t>
  </si>
  <si>
    <t>18 - 25</t>
  </si>
  <si>
    <t>26 - 35</t>
  </si>
  <si>
    <t>36 - 45</t>
  </si>
  <si>
    <t>46 - 55</t>
  </si>
  <si>
    <t>56 - 65</t>
  </si>
  <si>
    <t>66 y más</t>
  </si>
  <si>
    <t xml:space="preserve">HOMICIDIOS POR COMUNAS VS MECANISMO AÑO 2013 </t>
  </si>
  <si>
    <t>ARMA DE FUEGO</t>
  </si>
  <si>
    <t>CORTOPUNZANTE (ARMA BLANCA)</t>
  </si>
  <si>
    <t>OTRAS ARMAS</t>
  </si>
  <si>
    <t>HOMICIDIOS POR MOVIL VENGANZAS POR COMUNA. AÑOS 2011 - 2013 Y ENERO A SEPTIEMBRE (2013 VS 2014)</t>
  </si>
  <si>
    <t>ACUMULADO HOMICIDIOS (2011 - 2013)</t>
  </si>
  <si>
    <t>SIN DATO</t>
  </si>
  <si>
    <t>TOTAL CALI</t>
  </si>
  <si>
    <t>HOMICIDIOS POR MOVIL PANDILLAS POR COMUNA. AÑOS 2011 - 2013 Y ENERO A SEPTIEMBRE (2013 VS 2014)</t>
  </si>
  <si>
    <t>HOMICIDIOS POR MOVIL RIÑAS POR COMUNA. AÑOS 2011 - 2013 Y ENERO A SEPTIEMBRE (2013 VS 2014)</t>
  </si>
  <si>
    <t>HOMICIDIOS POR MOVIL POR ESTABLECER POR COMUNA. AÑOS 2011 - 2013 Y ENERO A SEPTIEMBRE (2013 VS 2014)</t>
  </si>
  <si>
    <t>HOMICIDIOS POR MOVIL CONFLICTOS SENTIMENTALES POR COMUNA. AÑOS 2011 - 2013 Y ENERO A SEPTIEMBRE (2013 VS 2014)</t>
  </si>
  <si>
    <t>HOMICIDIOS POR MOVIL HURTO POR COMUNA. AÑOS 2011 - 2013 Y ENERO A SEPTIEMBRE (2013 VS 2014)</t>
  </si>
  <si>
    <t>HOMICIDIOS POR MOVIL VIOLENCIA INTRAFAMILIAR POR COMUNA. AÑOS 2011 - 2013 Y ENERO A SEPTIEMBRE (2013 VS 2014)</t>
  </si>
  <si>
    <t>HOMICIDIOS POR MOVIL OTROS POR COMUNA. AÑOS 2011 - 2013 Y ENERO A SEPTIEMBRE (2013 VS 2014)</t>
  </si>
  <si>
    <t>HOMICIDIOS POR MOVIL BALA PERDIDA POR COMUNA. AÑOS 2011 - 2013 Y ENERO A SEPTIEMBRE (2013 VS 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</si>
</sst>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6">
    <xf numFmtId="0" fontId="0" fillId="0" borderId="0" xfId="0"/>
    <xf numFmtId="0" fontId="3" fillId="0" borderId="0" xfId="2"/>
    <xf numFmtId="0" fontId="0" fillId="0" borderId="0" xfId="0" applyAlignment="1">
      <alignment horizontal="center"/>
    </xf>
    <xf numFmtId="0" fontId="5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164" fontId="6" fillId="0" borderId="2" xfId="2" applyNumberFormat="1" applyFont="1" applyBorder="1" applyAlignment="1">
      <alignment horizontal="right" vertical="top"/>
    </xf>
    <xf numFmtId="10" fontId="6" fillId="0" borderId="2" xfId="1" applyNumberFormat="1" applyFont="1" applyBorder="1" applyAlignment="1">
      <alignment horizontal="right" vertical="top"/>
    </xf>
    <xf numFmtId="164" fontId="3" fillId="0" borderId="1" xfId="2" applyNumberFormat="1" applyBorder="1"/>
    <xf numFmtId="9" fontId="0" fillId="0" borderId="1" xfId="1" applyFont="1" applyBorder="1" applyAlignment="1">
      <alignment horizontal="right"/>
    </xf>
    <xf numFmtId="164" fontId="6" fillId="0" borderId="1" xfId="2" applyNumberFormat="1" applyFont="1" applyBorder="1" applyAlignment="1">
      <alignment horizontal="right" vertical="top"/>
    </xf>
    <xf numFmtId="10" fontId="6" fillId="0" borderId="1" xfId="1" applyNumberFormat="1" applyFont="1" applyBorder="1" applyAlignment="1">
      <alignment horizontal="right" vertical="top"/>
    </xf>
    <xf numFmtId="0" fontId="5" fillId="2" borderId="1" xfId="2" applyFont="1" applyFill="1" applyBorder="1" applyAlignment="1">
      <alignment horizontal="left" vertical="top" wrapText="1"/>
    </xf>
    <xf numFmtId="164" fontId="5" fillId="2" borderId="1" xfId="2" applyNumberFormat="1" applyFont="1" applyFill="1" applyBorder="1" applyAlignment="1">
      <alignment horizontal="right" vertical="top"/>
    </xf>
    <xf numFmtId="10" fontId="5" fillId="2" borderId="1" xfId="1" applyNumberFormat="1" applyFont="1" applyFill="1" applyBorder="1" applyAlignment="1">
      <alignment horizontal="right" vertical="top"/>
    </xf>
    <xf numFmtId="9" fontId="2" fillId="2" borderId="1" xfId="1" applyFont="1" applyFill="1" applyBorder="1" applyAlignment="1">
      <alignment horizontal="right"/>
    </xf>
    <xf numFmtId="0" fontId="3" fillId="0" borderId="1" xfId="2" applyBorder="1"/>
    <xf numFmtId="164" fontId="6" fillId="0" borderId="3" xfId="2" applyNumberFormat="1" applyFont="1" applyBorder="1" applyAlignment="1">
      <alignment horizontal="right" vertical="top"/>
    </xf>
    <xf numFmtId="10" fontId="6" fillId="0" borderId="3" xfId="1" applyNumberFormat="1" applyFont="1" applyBorder="1" applyAlignment="1">
      <alignment horizontal="right" vertical="top"/>
    </xf>
    <xf numFmtId="164" fontId="3" fillId="0" borderId="3" xfId="2" applyNumberFormat="1" applyBorder="1"/>
    <xf numFmtId="0" fontId="4" fillId="2" borderId="1" xfId="2" applyFont="1" applyFill="1" applyBorder="1"/>
    <xf numFmtId="164" fontId="4" fillId="2" borderId="1" xfId="2" applyNumberFormat="1" applyFont="1" applyFill="1" applyBorder="1" applyAlignment="1">
      <alignment vertical="center"/>
    </xf>
    <xf numFmtId="0" fontId="5" fillId="2" borderId="1" xfId="3" applyFont="1" applyFill="1" applyBorder="1" applyAlignment="1">
      <alignment horizontal="center" vertical="center" wrapText="1"/>
    </xf>
    <xf numFmtId="0" fontId="0" fillId="3" borderId="4" xfId="0" applyFill="1" applyBorder="1"/>
    <xf numFmtId="164" fontId="0" fillId="0" borderId="1" xfId="0" applyNumberFormat="1" applyBorder="1"/>
    <xf numFmtId="9" fontId="0" fillId="0" borderId="1" xfId="1" applyFont="1" applyBorder="1"/>
    <xf numFmtId="0" fontId="0" fillId="4" borderId="4" xfId="0" applyFill="1" applyBorder="1"/>
    <xf numFmtId="0" fontId="0" fillId="5" borderId="4" xfId="0" applyFill="1" applyBorder="1"/>
    <xf numFmtId="9" fontId="0" fillId="0" borderId="1" xfId="1" applyFont="1" applyBorder="1" applyAlignment="1">
      <alignment horizontal="center"/>
    </xf>
    <xf numFmtId="0" fontId="0" fillId="6" borderId="4" xfId="0" applyFill="1" applyBorder="1"/>
    <xf numFmtId="0" fontId="0" fillId="7" borderId="4" xfId="0" applyFill="1" applyBorder="1"/>
    <xf numFmtId="0" fontId="0" fillId="8" borderId="4" xfId="0" applyFill="1" applyBorder="1"/>
    <xf numFmtId="0" fontId="0" fillId="9" borderId="4" xfId="0" applyFill="1" applyBorder="1"/>
    <xf numFmtId="0" fontId="0" fillId="10" borderId="4" xfId="0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0" fontId="0" fillId="0" borderId="0" xfId="0" applyAlignment="1"/>
    <xf numFmtId="0" fontId="5" fillId="2" borderId="1" xfId="4" applyFont="1" applyFill="1" applyBorder="1" applyAlignment="1">
      <alignment horizontal="center" wrapText="1"/>
    </xf>
    <xf numFmtId="0" fontId="6" fillId="0" borderId="1" xfId="4" applyFont="1" applyBorder="1" applyAlignment="1">
      <alignment horizontal="left" vertical="top" wrapText="1"/>
    </xf>
    <xf numFmtId="164" fontId="6" fillId="0" borderId="1" xfId="4" applyNumberFormat="1" applyFont="1" applyBorder="1" applyAlignment="1">
      <alignment horizontal="right" vertical="top"/>
    </xf>
    <xf numFmtId="164" fontId="3" fillId="0" borderId="1" xfId="4" applyNumberFormat="1" applyBorder="1"/>
    <xf numFmtId="0" fontId="5" fillId="2" borderId="1" xfId="4" applyFont="1" applyFill="1" applyBorder="1" applyAlignment="1">
      <alignment horizontal="left" vertical="top" wrapText="1"/>
    </xf>
    <xf numFmtId="164" fontId="5" fillId="2" borderId="1" xfId="4" applyNumberFormat="1" applyFont="1" applyFill="1" applyBorder="1" applyAlignment="1">
      <alignment horizontal="right" vertical="top"/>
    </xf>
    <xf numFmtId="164" fontId="4" fillId="2" borderId="1" xfId="4" applyNumberFormat="1" applyFont="1" applyFill="1" applyBorder="1"/>
    <xf numFmtId="9" fontId="5" fillId="2" borderId="1" xfId="1" applyFont="1" applyFill="1" applyBorder="1" applyAlignment="1">
      <alignment horizontal="right" vertical="top"/>
    </xf>
    <xf numFmtId="0" fontId="5" fillId="2" borderId="1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left" vertical="center" wrapText="1"/>
    </xf>
    <xf numFmtId="164" fontId="5" fillId="2" borderId="1" xfId="4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vertical="center"/>
    </xf>
    <xf numFmtId="0" fontId="5" fillId="2" borderId="4" xfId="4" applyFont="1" applyFill="1" applyBorder="1" applyAlignment="1">
      <alignment horizontal="center" wrapText="1"/>
    </xf>
    <xf numFmtId="164" fontId="6" fillId="0" borderId="4" xfId="4" applyNumberFormat="1" applyFont="1" applyBorder="1" applyAlignment="1">
      <alignment horizontal="right" vertical="top"/>
    </xf>
    <xf numFmtId="9" fontId="2" fillId="2" borderId="4" xfId="1" applyFont="1" applyFill="1" applyBorder="1"/>
    <xf numFmtId="0" fontId="5" fillId="2" borderId="1" xfId="5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left" vertical="top" wrapText="1"/>
    </xf>
    <xf numFmtId="164" fontId="6" fillId="0" borderId="1" xfId="5" applyNumberFormat="1" applyFont="1" applyBorder="1" applyAlignment="1">
      <alignment horizontal="right" vertical="top"/>
    </xf>
    <xf numFmtId="0" fontId="5" fillId="2" borderId="1" xfId="5" applyFont="1" applyFill="1" applyBorder="1" applyAlignment="1">
      <alignment horizontal="left" vertical="top" wrapText="1"/>
    </xf>
    <xf numFmtId="164" fontId="5" fillId="2" borderId="1" xfId="5" applyNumberFormat="1" applyFont="1" applyFill="1" applyBorder="1" applyAlignment="1">
      <alignment horizontal="right" vertical="top"/>
    </xf>
    <xf numFmtId="164" fontId="6" fillId="0" borderId="2" xfId="5" applyNumberFormat="1" applyFont="1" applyBorder="1" applyAlignment="1">
      <alignment horizontal="right" vertical="top"/>
    </xf>
    <xf numFmtId="164" fontId="0" fillId="0" borderId="2" xfId="0" applyNumberFormat="1" applyBorder="1"/>
    <xf numFmtId="164" fontId="6" fillId="0" borderId="3" xfId="5" applyNumberFormat="1" applyFont="1" applyBorder="1" applyAlignment="1">
      <alignment horizontal="right" vertical="top"/>
    </xf>
    <xf numFmtId="164" fontId="0" fillId="0" borderId="3" xfId="0" applyNumberFormat="1" applyBorder="1"/>
    <xf numFmtId="0" fontId="6" fillId="0" borderId="0" xfId="6" applyFont="1" applyFill="1" applyBorder="1" applyAlignment="1">
      <alignment horizontal="center" wrapText="1"/>
    </xf>
    <xf numFmtId="0" fontId="5" fillId="2" borderId="1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NumberFormat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6" fillId="0" borderId="1" xfId="6" applyFont="1" applyBorder="1" applyAlignment="1">
      <alignment horizontal="center" vertical="top" wrapText="1"/>
    </xf>
    <xf numFmtId="164" fontId="6" fillId="0" borderId="1" xfId="6" applyNumberFormat="1" applyFont="1" applyBorder="1" applyAlignment="1">
      <alignment horizontal="right" vertical="top"/>
    </xf>
    <xf numFmtId="164" fontId="0" fillId="0" borderId="1" xfId="0" applyNumberFormat="1" applyBorder="1" applyAlignment="1">
      <alignment horizontal="center"/>
    </xf>
    <xf numFmtId="164" fontId="6" fillId="0" borderId="1" xfId="6" applyNumberFormat="1" applyFont="1" applyFill="1" applyBorder="1" applyAlignment="1">
      <alignment horizontal="right" vertical="top"/>
    </xf>
    <xf numFmtId="164" fontId="5" fillId="2" borderId="1" xfId="6" applyNumberFormat="1" applyFont="1" applyFill="1" applyBorder="1" applyAlignment="1">
      <alignment horizontal="right" vertical="top"/>
    </xf>
    <xf numFmtId="164" fontId="5" fillId="2" borderId="1" xfId="6" applyNumberFormat="1" applyFont="1" applyFill="1" applyBorder="1" applyAlignment="1">
      <alignment horizontal="center" vertical="top"/>
    </xf>
    <xf numFmtId="0" fontId="5" fillId="2" borderId="1" xfId="6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/>
    <xf numFmtId="0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left"/>
    </xf>
    <xf numFmtId="0" fontId="0" fillId="0" borderId="8" xfId="0" applyFill="1" applyBorder="1"/>
    <xf numFmtId="0" fontId="3" fillId="0" borderId="0" xfId="2" applyFill="1"/>
    <xf numFmtId="0" fontId="3" fillId="0" borderId="1" xfId="2" applyFill="1" applyBorder="1"/>
    <xf numFmtId="0" fontId="2" fillId="2" borderId="1" xfId="0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center" wrapText="1"/>
    </xf>
    <xf numFmtId="0" fontId="6" fillId="0" borderId="1" xfId="6" applyNumberFormat="1" applyFont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center"/>
    </xf>
    <xf numFmtId="9" fontId="2" fillId="2" borderId="1" xfId="1" applyFont="1" applyFill="1" applyBorder="1" applyAlignment="1">
      <alignment horizontal="right" vertical="center"/>
    </xf>
    <xf numFmtId="9" fontId="5" fillId="2" borderId="1" xfId="1" applyFont="1" applyFill="1" applyBorder="1" applyAlignment="1">
      <alignment horizontal="center" vertical="top"/>
    </xf>
    <xf numFmtId="0" fontId="6" fillId="0" borderId="0" xfId="5" applyFont="1" applyBorder="1" applyAlignment="1">
      <alignment horizontal="center" vertical="top" wrapText="1"/>
    </xf>
    <xf numFmtId="164" fontId="6" fillId="0" borderId="1" xfId="6" applyNumberFormat="1" applyFont="1" applyBorder="1" applyAlignment="1">
      <alignment horizontal="center" vertical="top"/>
    </xf>
    <xf numFmtId="164" fontId="6" fillId="0" borderId="1" xfId="6" applyNumberFormat="1" applyFont="1" applyFill="1" applyBorder="1" applyAlignment="1">
      <alignment horizontal="center" vertical="top"/>
    </xf>
    <xf numFmtId="9" fontId="0" fillId="0" borderId="1" xfId="1" quotePrefix="1" applyFont="1" applyBorder="1" applyAlignment="1">
      <alignment horizontal="right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wrapText="1"/>
    </xf>
    <xf numFmtId="0" fontId="4" fillId="2" borderId="1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4" fillId="2" borderId="1" xfId="4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 wrapText="1"/>
    </xf>
    <xf numFmtId="0" fontId="5" fillId="2" borderId="6" xfId="4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</cellXfs>
  <cellStyles count="7">
    <cellStyle name="Normal" xfId="0" builtinId="0"/>
    <cellStyle name="Normal_Hoja1" xfId="2"/>
    <cellStyle name="Normal_Hoja2" xfId="3"/>
    <cellStyle name="Normal_Hoja3" xfId="4"/>
    <cellStyle name="Normal_Hoja4" xfId="5"/>
    <cellStyle name="Normal_Hoja5" xfId="6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4"/>
  <sheetViews>
    <sheetView tabSelected="1" workbookViewId="0">
      <selection activeCell="C9" sqref="C9:C31"/>
    </sheetView>
  </sheetViews>
  <sheetFormatPr baseColWidth="10" defaultRowHeight="15" x14ac:dyDescent="0.25"/>
  <cols>
    <col min="2" max="2" width="16.7109375" bestFit="1" customWidth="1"/>
    <col min="3" max="3" width="18.28515625" customWidth="1"/>
    <col min="4" max="4" width="12" bestFit="1" customWidth="1"/>
    <col min="7" max="7" width="15.5703125" customWidth="1"/>
    <col min="8" max="8" width="9" customWidth="1"/>
    <col min="11" max="11" width="10.42578125" bestFit="1" customWidth="1"/>
    <col min="12" max="12" width="12.140625" customWidth="1"/>
  </cols>
  <sheetData>
    <row r="1" spans="2:12" x14ac:dyDescent="0.25">
      <c r="C1" s="100" t="s">
        <v>0</v>
      </c>
      <c r="D1" s="100"/>
      <c r="E1" s="100"/>
      <c r="F1" s="100"/>
      <c r="G1" s="100"/>
      <c r="H1" s="100"/>
      <c r="I1" s="100"/>
      <c r="J1" s="100"/>
      <c r="K1" s="100"/>
      <c r="L1" s="100"/>
    </row>
    <row r="2" spans="2:12" x14ac:dyDescent="0.25">
      <c r="C2" s="100" t="s">
        <v>1</v>
      </c>
      <c r="D2" s="100"/>
      <c r="E2" s="100"/>
      <c r="F2" s="100"/>
      <c r="G2" s="100"/>
      <c r="H2" s="100"/>
      <c r="I2" s="100"/>
      <c r="J2" s="100"/>
      <c r="K2" s="100"/>
      <c r="L2" s="100"/>
    </row>
    <row r="3" spans="2:12" x14ac:dyDescent="0.25">
      <c r="C3" s="100" t="s">
        <v>2</v>
      </c>
      <c r="D3" s="100"/>
      <c r="E3" s="100"/>
      <c r="F3" s="100"/>
      <c r="G3" s="100"/>
      <c r="H3" s="100"/>
      <c r="I3" s="100"/>
      <c r="J3" s="100"/>
      <c r="K3" s="100"/>
      <c r="L3" s="100"/>
    </row>
    <row r="4" spans="2:12" x14ac:dyDescent="0.25">
      <c r="C4" s="100" t="s">
        <v>3</v>
      </c>
      <c r="D4" s="100"/>
      <c r="E4" s="100"/>
      <c r="F4" s="100"/>
      <c r="G4" s="100"/>
      <c r="H4" s="100"/>
      <c r="I4" s="100"/>
      <c r="J4" s="100"/>
      <c r="K4" s="100"/>
      <c r="L4" s="100"/>
    </row>
    <row r="6" spans="2:12" x14ac:dyDescent="0.25">
      <c r="C6" s="101" t="s">
        <v>4</v>
      </c>
      <c r="D6" s="101"/>
      <c r="E6" s="101"/>
      <c r="F6" s="101"/>
      <c r="G6" s="101"/>
      <c r="H6" s="101"/>
      <c r="I6" s="101"/>
      <c r="J6" s="101"/>
      <c r="K6" s="101"/>
      <c r="L6" s="101"/>
    </row>
    <row r="7" spans="2:12" x14ac:dyDescent="0.25">
      <c r="B7" s="1"/>
      <c r="C7" s="102" t="s">
        <v>5</v>
      </c>
      <c r="D7" s="104" t="s">
        <v>6</v>
      </c>
      <c r="E7" s="104"/>
      <c r="F7" s="104"/>
      <c r="G7" s="2"/>
      <c r="H7" s="2"/>
      <c r="I7" s="2"/>
      <c r="J7" s="2"/>
      <c r="K7" s="2"/>
      <c r="L7" s="2"/>
    </row>
    <row r="8" spans="2:12" ht="24" x14ac:dyDescent="0.25">
      <c r="B8" s="1"/>
      <c r="C8" s="103"/>
      <c r="D8" s="3" t="s">
        <v>7</v>
      </c>
      <c r="E8" s="3" t="s">
        <v>8</v>
      </c>
      <c r="F8" s="3" t="s">
        <v>9</v>
      </c>
      <c r="G8" s="3" t="s">
        <v>10</v>
      </c>
      <c r="H8" s="3" t="s">
        <v>11</v>
      </c>
      <c r="I8" s="3" t="s">
        <v>12</v>
      </c>
      <c r="J8" s="3" t="s">
        <v>13</v>
      </c>
      <c r="K8" s="4" t="s">
        <v>14</v>
      </c>
      <c r="L8" s="3" t="s">
        <v>15</v>
      </c>
    </row>
    <row r="9" spans="2:12" x14ac:dyDescent="0.25">
      <c r="B9" s="1"/>
      <c r="C9" s="114" t="s">
        <v>16</v>
      </c>
      <c r="D9" s="5">
        <v>19</v>
      </c>
      <c r="E9" s="5">
        <v>15</v>
      </c>
      <c r="F9" s="5">
        <v>13</v>
      </c>
      <c r="G9" s="5">
        <f>SUM(D9:F9)</f>
        <v>47</v>
      </c>
      <c r="H9" s="6">
        <f>G9/$G$50</f>
        <v>8.325952170062002E-3</v>
      </c>
      <c r="I9" s="5">
        <v>11</v>
      </c>
      <c r="J9" s="5">
        <v>0</v>
      </c>
      <c r="K9" s="7">
        <f>J9-I9</f>
        <v>-11</v>
      </c>
      <c r="L9" s="8">
        <f>K9/I9</f>
        <v>-1</v>
      </c>
    </row>
    <row r="10" spans="2:12" x14ac:dyDescent="0.25">
      <c r="B10" s="1"/>
      <c r="C10" s="115" t="s">
        <v>17</v>
      </c>
      <c r="D10" s="9">
        <v>47</v>
      </c>
      <c r="E10" s="9">
        <v>41</v>
      </c>
      <c r="F10" s="9">
        <v>54</v>
      </c>
      <c r="G10" s="9">
        <f t="shared" ref="G10:G50" si="0">SUM(D10:F10)</f>
        <v>142</v>
      </c>
      <c r="H10" s="10">
        <f t="shared" ref="H10:H50" si="1">G10/$G$50</f>
        <v>2.5155004428697964E-2</v>
      </c>
      <c r="I10" s="9">
        <v>44</v>
      </c>
      <c r="J10" s="9">
        <v>29</v>
      </c>
      <c r="K10" s="7">
        <f t="shared" ref="K10:K50" si="2">J10-I10</f>
        <v>-15</v>
      </c>
      <c r="L10" s="8">
        <f t="shared" ref="L10:L50" si="3">K10/I10</f>
        <v>-0.34090909090909088</v>
      </c>
    </row>
    <row r="11" spans="2:12" x14ac:dyDescent="0.25">
      <c r="B11" s="1"/>
      <c r="C11" s="115" t="s">
        <v>18</v>
      </c>
      <c r="D11" s="9">
        <v>27</v>
      </c>
      <c r="E11" s="9">
        <v>38</v>
      </c>
      <c r="F11" s="9">
        <v>29</v>
      </c>
      <c r="G11" s="9">
        <f t="shared" si="0"/>
        <v>94</v>
      </c>
      <c r="H11" s="10">
        <f t="shared" si="1"/>
        <v>1.6651904340124004E-2</v>
      </c>
      <c r="I11" s="9">
        <v>21</v>
      </c>
      <c r="J11" s="9">
        <v>27</v>
      </c>
      <c r="K11" s="7">
        <f t="shared" si="2"/>
        <v>6</v>
      </c>
      <c r="L11" s="8">
        <f t="shared" si="3"/>
        <v>0.2857142857142857</v>
      </c>
    </row>
    <row r="12" spans="2:12" x14ac:dyDescent="0.25">
      <c r="B12" s="1"/>
      <c r="C12" s="115" t="s">
        <v>19</v>
      </c>
      <c r="D12" s="9">
        <v>44</v>
      </c>
      <c r="E12" s="9">
        <v>45</v>
      </c>
      <c r="F12" s="9">
        <v>40</v>
      </c>
      <c r="G12" s="9">
        <f t="shared" si="0"/>
        <v>129</v>
      </c>
      <c r="H12" s="10">
        <f t="shared" si="1"/>
        <v>2.2852081488042516E-2</v>
      </c>
      <c r="I12" s="9">
        <v>30</v>
      </c>
      <c r="J12" s="9">
        <v>28</v>
      </c>
      <c r="K12" s="7">
        <f t="shared" si="2"/>
        <v>-2</v>
      </c>
      <c r="L12" s="8">
        <f t="shared" si="3"/>
        <v>-6.6666666666666666E-2</v>
      </c>
    </row>
    <row r="13" spans="2:12" x14ac:dyDescent="0.25">
      <c r="B13" s="1"/>
      <c r="C13" s="115" t="s">
        <v>20</v>
      </c>
      <c r="D13" s="9">
        <v>56</v>
      </c>
      <c r="E13" s="9">
        <v>49</v>
      </c>
      <c r="F13" s="9">
        <v>45</v>
      </c>
      <c r="G13" s="9">
        <f t="shared" si="0"/>
        <v>150</v>
      </c>
      <c r="H13" s="10">
        <f t="shared" si="1"/>
        <v>2.6572187776793623E-2</v>
      </c>
      <c r="I13" s="9">
        <v>37</v>
      </c>
      <c r="J13" s="9">
        <v>24</v>
      </c>
      <c r="K13" s="7">
        <f t="shared" si="2"/>
        <v>-13</v>
      </c>
      <c r="L13" s="8">
        <f t="shared" si="3"/>
        <v>-0.35135135135135137</v>
      </c>
    </row>
    <row r="14" spans="2:12" x14ac:dyDescent="0.25">
      <c r="B14" s="1"/>
      <c r="C14" s="115" t="s">
        <v>21</v>
      </c>
      <c r="D14" s="9">
        <v>23</v>
      </c>
      <c r="E14" s="9">
        <v>36</v>
      </c>
      <c r="F14" s="9">
        <v>19</v>
      </c>
      <c r="G14" s="9">
        <f t="shared" si="0"/>
        <v>78</v>
      </c>
      <c r="H14" s="10">
        <f t="shared" si="1"/>
        <v>1.3817537643932684E-2</v>
      </c>
      <c r="I14" s="9">
        <v>15</v>
      </c>
      <c r="J14" s="9">
        <v>16</v>
      </c>
      <c r="K14" s="7">
        <f t="shared" si="2"/>
        <v>1</v>
      </c>
      <c r="L14" s="8">
        <f t="shared" si="3"/>
        <v>6.6666666666666666E-2</v>
      </c>
    </row>
    <row r="15" spans="2:12" x14ac:dyDescent="0.25">
      <c r="B15" s="1"/>
      <c r="C15" s="115" t="s">
        <v>22</v>
      </c>
      <c r="D15" s="9">
        <v>108</v>
      </c>
      <c r="E15" s="9">
        <v>117</v>
      </c>
      <c r="F15" s="9">
        <v>160</v>
      </c>
      <c r="G15" s="9">
        <f t="shared" si="0"/>
        <v>385</v>
      </c>
      <c r="H15" s="10">
        <f t="shared" si="1"/>
        <v>6.8201948627103631E-2</v>
      </c>
      <c r="I15" s="9">
        <v>133</v>
      </c>
      <c r="J15" s="9">
        <v>71</v>
      </c>
      <c r="K15" s="7">
        <f t="shared" si="2"/>
        <v>-62</v>
      </c>
      <c r="L15" s="8">
        <f t="shared" si="3"/>
        <v>-0.46616541353383456</v>
      </c>
    </row>
    <row r="16" spans="2:12" x14ac:dyDescent="0.25">
      <c r="B16" s="1"/>
      <c r="C16" s="115" t="s">
        <v>23</v>
      </c>
      <c r="D16" s="9">
        <v>47</v>
      </c>
      <c r="E16" s="9">
        <v>62</v>
      </c>
      <c r="F16" s="9">
        <v>60</v>
      </c>
      <c r="G16" s="9">
        <f t="shared" si="0"/>
        <v>169</v>
      </c>
      <c r="H16" s="10">
        <f t="shared" si="1"/>
        <v>2.9937998228520814E-2</v>
      </c>
      <c r="I16" s="9">
        <v>49</v>
      </c>
      <c r="J16" s="9">
        <v>41</v>
      </c>
      <c r="K16" s="7">
        <f t="shared" si="2"/>
        <v>-8</v>
      </c>
      <c r="L16" s="8">
        <f t="shared" si="3"/>
        <v>-0.16326530612244897</v>
      </c>
    </row>
    <row r="17" spans="2:12" x14ac:dyDescent="0.25">
      <c r="B17" s="1"/>
      <c r="C17" s="115" t="s">
        <v>24</v>
      </c>
      <c r="D17" s="9">
        <v>64</v>
      </c>
      <c r="E17" s="9">
        <v>88</v>
      </c>
      <c r="F17" s="9">
        <v>60</v>
      </c>
      <c r="G17" s="9">
        <f t="shared" si="0"/>
        <v>212</v>
      </c>
      <c r="H17" s="10">
        <f t="shared" si="1"/>
        <v>3.7555358724534985E-2</v>
      </c>
      <c r="I17" s="9">
        <v>48</v>
      </c>
      <c r="J17" s="9">
        <v>31</v>
      </c>
      <c r="K17" s="7">
        <f t="shared" si="2"/>
        <v>-17</v>
      </c>
      <c r="L17" s="8">
        <f t="shared" si="3"/>
        <v>-0.35416666666666669</v>
      </c>
    </row>
    <row r="18" spans="2:12" x14ac:dyDescent="0.25">
      <c r="B18" s="1"/>
      <c r="C18" s="115" t="s">
        <v>25</v>
      </c>
      <c r="D18" s="9">
        <v>65</v>
      </c>
      <c r="E18" s="9">
        <v>47</v>
      </c>
      <c r="F18" s="9">
        <v>59</v>
      </c>
      <c r="G18" s="9">
        <f t="shared" si="0"/>
        <v>171</v>
      </c>
      <c r="H18" s="10">
        <f t="shared" si="1"/>
        <v>3.029229406554473E-2</v>
      </c>
      <c r="I18" s="9">
        <v>42</v>
      </c>
      <c r="J18" s="9">
        <v>51</v>
      </c>
      <c r="K18" s="7">
        <f t="shared" si="2"/>
        <v>9</v>
      </c>
      <c r="L18" s="8">
        <f t="shared" si="3"/>
        <v>0.21428571428571427</v>
      </c>
    </row>
    <row r="19" spans="2:12" x14ac:dyDescent="0.25">
      <c r="B19" s="1"/>
      <c r="C19" s="115" t="s">
        <v>26</v>
      </c>
      <c r="D19" s="9">
        <v>72</v>
      </c>
      <c r="E19" s="9">
        <v>59</v>
      </c>
      <c r="F19" s="9">
        <v>65</v>
      </c>
      <c r="G19" s="9">
        <f t="shared" si="0"/>
        <v>196</v>
      </c>
      <c r="H19" s="10">
        <f t="shared" si="1"/>
        <v>3.4720992028343667E-2</v>
      </c>
      <c r="I19" s="9">
        <v>48</v>
      </c>
      <c r="J19" s="9">
        <v>34</v>
      </c>
      <c r="K19" s="7">
        <f t="shared" si="2"/>
        <v>-14</v>
      </c>
      <c r="L19" s="8">
        <f t="shared" si="3"/>
        <v>-0.29166666666666669</v>
      </c>
    </row>
    <row r="20" spans="2:12" x14ac:dyDescent="0.25">
      <c r="B20" s="1"/>
      <c r="C20" s="115" t="s">
        <v>27</v>
      </c>
      <c r="D20" s="9">
        <v>78</v>
      </c>
      <c r="E20" s="9">
        <v>57</v>
      </c>
      <c r="F20" s="9">
        <v>81</v>
      </c>
      <c r="G20" s="9">
        <f t="shared" si="0"/>
        <v>216</v>
      </c>
      <c r="H20" s="10">
        <f t="shared" si="1"/>
        <v>3.8263950398582817E-2</v>
      </c>
      <c r="I20" s="9">
        <v>73</v>
      </c>
      <c r="J20" s="9">
        <v>29</v>
      </c>
      <c r="K20" s="7">
        <f t="shared" si="2"/>
        <v>-44</v>
      </c>
      <c r="L20" s="8">
        <f t="shared" si="3"/>
        <v>-0.60273972602739723</v>
      </c>
    </row>
    <row r="21" spans="2:12" x14ac:dyDescent="0.25">
      <c r="B21" s="1"/>
      <c r="C21" s="115" t="s">
        <v>28</v>
      </c>
      <c r="D21" s="9">
        <v>81</v>
      </c>
      <c r="E21" s="9">
        <v>82</v>
      </c>
      <c r="F21" s="9">
        <v>101</v>
      </c>
      <c r="G21" s="9">
        <f t="shared" si="0"/>
        <v>264</v>
      </c>
      <c r="H21" s="10">
        <f t="shared" si="1"/>
        <v>4.6767050487156778E-2</v>
      </c>
      <c r="I21" s="9">
        <v>78</v>
      </c>
      <c r="J21" s="9">
        <v>29</v>
      </c>
      <c r="K21" s="7">
        <f t="shared" si="2"/>
        <v>-49</v>
      </c>
      <c r="L21" s="8">
        <f t="shared" si="3"/>
        <v>-0.62820512820512819</v>
      </c>
    </row>
    <row r="22" spans="2:12" x14ac:dyDescent="0.25">
      <c r="B22" s="1"/>
      <c r="C22" s="115" t="s">
        <v>29</v>
      </c>
      <c r="D22" s="9">
        <v>194</v>
      </c>
      <c r="E22" s="9">
        <v>199</v>
      </c>
      <c r="F22" s="9">
        <v>215</v>
      </c>
      <c r="G22" s="9">
        <f t="shared" si="0"/>
        <v>608</v>
      </c>
      <c r="H22" s="10">
        <f t="shared" si="1"/>
        <v>0.10770593445527014</v>
      </c>
      <c r="I22" s="9">
        <v>168</v>
      </c>
      <c r="J22" s="9">
        <v>125</v>
      </c>
      <c r="K22" s="7">
        <f t="shared" si="2"/>
        <v>-43</v>
      </c>
      <c r="L22" s="8">
        <f t="shared" si="3"/>
        <v>-0.25595238095238093</v>
      </c>
    </row>
    <row r="23" spans="2:12" x14ac:dyDescent="0.25">
      <c r="B23" s="1"/>
      <c r="C23" s="115" t="s">
        <v>30</v>
      </c>
      <c r="D23" s="9">
        <v>172</v>
      </c>
      <c r="E23" s="9">
        <v>182</v>
      </c>
      <c r="F23" s="9">
        <v>208</v>
      </c>
      <c r="G23" s="9">
        <f t="shared" si="0"/>
        <v>562</v>
      </c>
      <c r="H23" s="10">
        <f t="shared" si="1"/>
        <v>9.9557130203720104E-2</v>
      </c>
      <c r="I23" s="9">
        <v>152</v>
      </c>
      <c r="J23" s="9">
        <v>133</v>
      </c>
      <c r="K23" s="7">
        <f t="shared" si="2"/>
        <v>-19</v>
      </c>
      <c r="L23" s="8">
        <f t="shared" si="3"/>
        <v>-0.125</v>
      </c>
    </row>
    <row r="24" spans="2:12" x14ac:dyDescent="0.25">
      <c r="B24" s="1"/>
      <c r="C24" s="115" t="s">
        <v>31</v>
      </c>
      <c r="D24" s="9">
        <v>188</v>
      </c>
      <c r="E24" s="9">
        <v>166</v>
      </c>
      <c r="F24" s="9">
        <v>199</v>
      </c>
      <c r="G24" s="9">
        <f t="shared" si="0"/>
        <v>553</v>
      </c>
      <c r="H24" s="10">
        <f t="shared" si="1"/>
        <v>9.7962798937112489E-2</v>
      </c>
      <c r="I24" s="9">
        <v>156</v>
      </c>
      <c r="J24" s="9">
        <v>101</v>
      </c>
      <c r="K24" s="7">
        <f t="shared" si="2"/>
        <v>-55</v>
      </c>
      <c r="L24" s="8">
        <f t="shared" si="3"/>
        <v>-0.35256410256410259</v>
      </c>
    </row>
    <row r="25" spans="2:12" x14ac:dyDescent="0.25">
      <c r="B25" s="1"/>
      <c r="C25" s="115" t="s">
        <v>32</v>
      </c>
      <c r="D25" s="9">
        <v>105</v>
      </c>
      <c r="E25" s="9">
        <v>102</v>
      </c>
      <c r="F25" s="9">
        <v>99</v>
      </c>
      <c r="G25" s="9">
        <f t="shared" si="0"/>
        <v>306</v>
      </c>
      <c r="H25" s="10">
        <f t="shared" si="1"/>
        <v>5.4207263064658992E-2</v>
      </c>
      <c r="I25" s="9">
        <v>81</v>
      </c>
      <c r="J25" s="9">
        <v>58</v>
      </c>
      <c r="K25" s="7">
        <f t="shared" si="2"/>
        <v>-23</v>
      </c>
      <c r="L25" s="8">
        <f t="shared" si="3"/>
        <v>-0.2839506172839506</v>
      </c>
    </row>
    <row r="26" spans="2:12" x14ac:dyDescent="0.25">
      <c r="B26" s="1"/>
      <c r="C26" s="115" t="s">
        <v>33</v>
      </c>
      <c r="D26" s="9">
        <v>56</v>
      </c>
      <c r="E26" s="9">
        <v>57</v>
      </c>
      <c r="F26" s="9">
        <v>46</v>
      </c>
      <c r="G26" s="9">
        <f t="shared" si="0"/>
        <v>159</v>
      </c>
      <c r="H26" s="10">
        <f t="shared" si="1"/>
        <v>2.8166519043401238E-2</v>
      </c>
      <c r="I26" s="9">
        <v>36</v>
      </c>
      <c r="J26" s="9">
        <v>19</v>
      </c>
      <c r="K26" s="7">
        <f t="shared" si="2"/>
        <v>-17</v>
      </c>
      <c r="L26" s="8">
        <f t="shared" si="3"/>
        <v>-0.47222222222222221</v>
      </c>
    </row>
    <row r="27" spans="2:12" x14ac:dyDescent="0.25">
      <c r="B27" s="1"/>
      <c r="C27" s="115" t="s">
        <v>34</v>
      </c>
      <c r="D27" s="9">
        <v>80</v>
      </c>
      <c r="E27" s="9">
        <v>90</v>
      </c>
      <c r="F27" s="9">
        <v>72</v>
      </c>
      <c r="G27" s="9">
        <f t="shared" si="0"/>
        <v>242</v>
      </c>
      <c r="H27" s="10">
        <f t="shared" si="1"/>
        <v>4.2869796279893714E-2</v>
      </c>
      <c r="I27" s="9">
        <v>55</v>
      </c>
      <c r="J27" s="9">
        <v>49</v>
      </c>
      <c r="K27" s="7">
        <f t="shared" si="2"/>
        <v>-6</v>
      </c>
      <c r="L27" s="8">
        <f t="shared" si="3"/>
        <v>-0.10909090909090909</v>
      </c>
    </row>
    <row r="28" spans="2:12" x14ac:dyDescent="0.25">
      <c r="B28" s="1"/>
      <c r="C28" s="115" t="s">
        <v>35</v>
      </c>
      <c r="D28" s="9">
        <v>58</v>
      </c>
      <c r="E28" s="9">
        <v>39</v>
      </c>
      <c r="F28" s="9">
        <v>30</v>
      </c>
      <c r="G28" s="9">
        <f t="shared" si="0"/>
        <v>127</v>
      </c>
      <c r="H28" s="10">
        <f t="shared" si="1"/>
        <v>2.2497785651018599E-2</v>
      </c>
      <c r="I28" s="9">
        <v>26</v>
      </c>
      <c r="J28" s="9">
        <v>33</v>
      </c>
      <c r="K28" s="7">
        <f t="shared" si="2"/>
        <v>7</v>
      </c>
      <c r="L28" s="8">
        <f t="shared" si="3"/>
        <v>0.26923076923076922</v>
      </c>
    </row>
    <row r="29" spans="2:12" x14ac:dyDescent="0.25">
      <c r="B29" s="1"/>
      <c r="C29" s="115" t="s">
        <v>36</v>
      </c>
      <c r="D29" s="9">
        <v>116</v>
      </c>
      <c r="E29" s="9">
        <v>108</v>
      </c>
      <c r="F29" s="9">
        <v>128</v>
      </c>
      <c r="G29" s="9">
        <f t="shared" si="0"/>
        <v>352</v>
      </c>
      <c r="H29" s="10">
        <f t="shared" si="1"/>
        <v>6.2356067316209032E-2</v>
      </c>
      <c r="I29" s="9">
        <v>92</v>
      </c>
      <c r="J29" s="9">
        <v>74</v>
      </c>
      <c r="K29" s="7">
        <f t="shared" si="2"/>
        <v>-18</v>
      </c>
      <c r="L29" s="8">
        <f t="shared" si="3"/>
        <v>-0.19565217391304349</v>
      </c>
    </row>
    <row r="30" spans="2:12" x14ac:dyDescent="0.25">
      <c r="B30" s="1"/>
      <c r="C30" s="115" t="s">
        <v>37</v>
      </c>
      <c r="D30" s="9">
        <v>93</v>
      </c>
      <c r="E30" s="9">
        <v>122</v>
      </c>
      <c r="F30" s="9">
        <v>126</v>
      </c>
      <c r="G30" s="9">
        <f t="shared" si="0"/>
        <v>341</v>
      </c>
      <c r="H30" s="10">
        <f t="shared" si="1"/>
        <v>6.0407440212577504E-2</v>
      </c>
      <c r="I30" s="9">
        <v>102</v>
      </c>
      <c r="J30" s="9">
        <v>87</v>
      </c>
      <c r="K30" s="7">
        <f t="shared" si="2"/>
        <v>-15</v>
      </c>
      <c r="L30" s="8">
        <f t="shared" si="3"/>
        <v>-0.14705882352941177</v>
      </c>
    </row>
    <row r="31" spans="2:12" x14ac:dyDescent="0.25">
      <c r="B31" s="1"/>
      <c r="C31" s="115" t="s">
        <v>38</v>
      </c>
      <c r="D31" s="9">
        <v>5</v>
      </c>
      <c r="E31" s="9">
        <v>10</v>
      </c>
      <c r="F31" s="9">
        <v>8</v>
      </c>
      <c r="G31" s="9">
        <f t="shared" si="0"/>
        <v>23</v>
      </c>
      <c r="H31" s="10">
        <f t="shared" si="1"/>
        <v>4.0744021257750219E-3</v>
      </c>
      <c r="I31" s="9">
        <v>4</v>
      </c>
      <c r="J31" s="9">
        <v>11</v>
      </c>
      <c r="K31" s="7">
        <f t="shared" si="2"/>
        <v>7</v>
      </c>
      <c r="L31" s="8">
        <f t="shared" si="3"/>
        <v>1.75</v>
      </c>
    </row>
    <row r="32" spans="2:12" x14ac:dyDescent="0.25">
      <c r="B32" s="1"/>
      <c r="C32" s="11" t="s">
        <v>39</v>
      </c>
      <c r="D32" s="12">
        <f>SUM(D9:D31)</f>
        <v>1798</v>
      </c>
      <c r="E32" s="12">
        <f t="shared" ref="E32:K32" si="4">SUM(E9:E31)</f>
        <v>1811</v>
      </c>
      <c r="F32" s="12">
        <f t="shared" si="4"/>
        <v>1917</v>
      </c>
      <c r="G32" s="12">
        <f t="shared" si="4"/>
        <v>5526</v>
      </c>
      <c r="H32" s="13">
        <f t="shared" si="1"/>
        <v>0.97891939769707703</v>
      </c>
      <c r="I32" s="12">
        <f t="shared" si="4"/>
        <v>1501</v>
      </c>
      <c r="J32" s="12">
        <f t="shared" si="4"/>
        <v>1100</v>
      </c>
      <c r="K32" s="12">
        <f t="shared" si="4"/>
        <v>-401</v>
      </c>
      <c r="L32" s="14">
        <f t="shared" si="3"/>
        <v>-0.26715522984676882</v>
      </c>
    </row>
    <row r="33" spans="2:12" x14ac:dyDescent="0.25">
      <c r="B33" s="1"/>
      <c r="C33" s="15" t="s">
        <v>40</v>
      </c>
      <c r="D33" s="9">
        <v>1</v>
      </c>
      <c r="E33" s="9">
        <v>3</v>
      </c>
      <c r="F33" s="9">
        <v>2</v>
      </c>
      <c r="G33" s="9">
        <f t="shared" si="0"/>
        <v>6</v>
      </c>
      <c r="H33" s="10">
        <f t="shared" si="1"/>
        <v>1.0628875110717448E-3</v>
      </c>
      <c r="I33" s="9">
        <v>2</v>
      </c>
      <c r="J33" s="9">
        <v>2</v>
      </c>
      <c r="K33" s="7">
        <f t="shared" si="2"/>
        <v>0</v>
      </c>
      <c r="L33" s="8">
        <f t="shared" si="3"/>
        <v>0</v>
      </c>
    </row>
    <row r="34" spans="2:12" x14ac:dyDescent="0.25">
      <c r="B34" s="1"/>
      <c r="C34" s="15" t="s">
        <v>41</v>
      </c>
      <c r="D34" s="9">
        <v>3</v>
      </c>
      <c r="E34" s="9">
        <v>5</v>
      </c>
      <c r="F34" s="9">
        <v>1</v>
      </c>
      <c r="G34" s="9">
        <f t="shared" si="0"/>
        <v>9</v>
      </c>
      <c r="H34" s="10">
        <f t="shared" si="1"/>
        <v>1.5943312666076173E-3</v>
      </c>
      <c r="I34" s="9">
        <v>0</v>
      </c>
      <c r="J34" s="9">
        <v>4</v>
      </c>
      <c r="K34" s="7">
        <f t="shared" si="2"/>
        <v>4</v>
      </c>
      <c r="L34" s="8" t="s">
        <v>42</v>
      </c>
    </row>
    <row r="35" spans="2:12" x14ac:dyDescent="0.25">
      <c r="B35" s="1"/>
      <c r="C35" s="15" t="s">
        <v>43</v>
      </c>
      <c r="D35" s="9">
        <v>3</v>
      </c>
      <c r="E35" s="9">
        <v>0</v>
      </c>
      <c r="F35" s="9">
        <v>2</v>
      </c>
      <c r="G35" s="9">
        <f t="shared" si="0"/>
        <v>5</v>
      </c>
      <c r="H35" s="10">
        <f t="shared" si="1"/>
        <v>8.8573959255978745E-4</v>
      </c>
      <c r="I35" s="9">
        <v>1</v>
      </c>
      <c r="J35" s="9">
        <v>1</v>
      </c>
      <c r="K35" s="7">
        <f t="shared" si="2"/>
        <v>0</v>
      </c>
      <c r="L35" s="8">
        <f t="shared" si="3"/>
        <v>0</v>
      </c>
    </row>
    <row r="36" spans="2:12" x14ac:dyDescent="0.25">
      <c r="B36" s="1"/>
      <c r="C36" s="15" t="s">
        <v>44</v>
      </c>
      <c r="D36" s="9">
        <v>12</v>
      </c>
      <c r="E36" s="9">
        <v>8</v>
      </c>
      <c r="F36" s="9">
        <v>7</v>
      </c>
      <c r="G36" s="9">
        <f t="shared" si="0"/>
        <v>27</v>
      </c>
      <c r="H36" s="10">
        <f t="shared" si="1"/>
        <v>4.7829937998228522E-3</v>
      </c>
      <c r="I36" s="9">
        <v>7</v>
      </c>
      <c r="J36" s="9">
        <v>13</v>
      </c>
      <c r="K36" s="7">
        <f t="shared" si="2"/>
        <v>6</v>
      </c>
      <c r="L36" s="8">
        <f t="shared" si="3"/>
        <v>0.8571428571428571</v>
      </c>
    </row>
    <row r="37" spans="2:12" x14ac:dyDescent="0.25">
      <c r="B37" s="1"/>
      <c r="C37" s="15" t="s">
        <v>45</v>
      </c>
      <c r="D37" s="9">
        <v>0</v>
      </c>
      <c r="E37" s="9">
        <v>2</v>
      </c>
      <c r="F37" s="9">
        <v>1</v>
      </c>
      <c r="G37" s="9">
        <f t="shared" si="0"/>
        <v>3</v>
      </c>
      <c r="H37" s="10">
        <f t="shared" si="1"/>
        <v>5.314437555358724E-4</v>
      </c>
      <c r="I37" s="9">
        <v>1</v>
      </c>
      <c r="J37" s="9">
        <v>0</v>
      </c>
      <c r="K37" s="7">
        <f t="shared" si="2"/>
        <v>-1</v>
      </c>
      <c r="L37" s="8">
        <f t="shared" si="3"/>
        <v>-1</v>
      </c>
    </row>
    <row r="38" spans="2:12" x14ac:dyDescent="0.25">
      <c r="B38" s="1"/>
      <c r="C38" s="15" t="s">
        <v>46</v>
      </c>
      <c r="D38" s="9">
        <v>3</v>
      </c>
      <c r="E38" s="9">
        <v>8</v>
      </c>
      <c r="F38" s="9">
        <v>6</v>
      </c>
      <c r="G38" s="9">
        <f t="shared" si="0"/>
        <v>17</v>
      </c>
      <c r="H38" s="10">
        <f t="shared" si="1"/>
        <v>3.0115146147032773E-3</v>
      </c>
      <c r="I38" s="9">
        <v>4</v>
      </c>
      <c r="J38" s="9">
        <v>4</v>
      </c>
      <c r="K38" s="7">
        <f t="shared" si="2"/>
        <v>0</v>
      </c>
      <c r="L38" s="8">
        <f t="shared" si="3"/>
        <v>0</v>
      </c>
    </row>
    <row r="39" spans="2:12" x14ac:dyDescent="0.25">
      <c r="B39" s="1"/>
      <c r="C39" s="15" t="s">
        <v>47</v>
      </c>
      <c r="D39" s="9">
        <v>0</v>
      </c>
      <c r="E39" s="9">
        <v>2</v>
      </c>
      <c r="F39" s="9">
        <v>3</v>
      </c>
      <c r="G39" s="9">
        <f t="shared" si="0"/>
        <v>5</v>
      </c>
      <c r="H39" s="10">
        <f t="shared" si="1"/>
        <v>8.8573959255978745E-4</v>
      </c>
      <c r="I39" s="9">
        <v>3</v>
      </c>
      <c r="J39" s="9">
        <v>0</v>
      </c>
      <c r="K39" s="7">
        <f t="shared" si="2"/>
        <v>-3</v>
      </c>
      <c r="L39" s="8">
        <f t="shared" si="3"/>
        <v>-1</v>
      </c>
    </row>
    <row r="40" spans="2:12" x14ac:dyDescent="0.25">
      <c r="B40" s="1"/>
      <c r="C40" s="15" t="s">
        <v>48</v>
      </c>
      <c r="D40" s="9">
        <v>1</v>
      </c>
      <c r="E40" s="9">
        <v>0</v>
      </c>
      <c r="F40" s="9">
        <v>0</v>
      </c>
      <c r="G40" s="9">
        <f t="shared" si="0"/>
        <v>1</v>
      </c>
      <c r="H40" s="10">
        <f t="shared" si="1"/>
        <v>1.771479185119575E-4</v>
      </c>
      <c r="I40" s="9">
        <v>0</v>
      </c>
      <c r="J40" s="9">
        <v>0</v>
      </c>
      <c r="K40" s="7">
        <f t="shared" si="2"/>
        <v>0</v>
      </c>
      <c r="L40" s="8" t="s">
        <v>42</v>
      </c>
    </row>
    <row r="41" spans="2:12" x14ac:dyDescent="0.25">
      <c r="B41" s="1"/>
      <c r="C41" s="15" t="s">
        <v>49</v>
      </c>
      <c r="D41" s="9">
        <v>0</v>
      </c>
      <c r="E41" s="9">
        <v>0</v>
      </c>
      <c r="F41" s="9">
        <v>1</v>
      </c>
      <c r="G41" s="9">
        <f t="shared" si="0"/>
        <v>1</v>
      </c>
      <c r="H41" s="10">
        <f t="shared" si="1"/>
        <v>1.771479185119575E-4</v>
      </c>
      <c r="I41" s="9">
        <v>0</v>
      </c>
      <c r="J41" s="9">
        <v>1</v>
      </c>
      <c r="K41" s="7">
        <f t="shared" si="2"/>
        <v>1</v>
      </c>
      <c r="L41" s="8" t="s">
        <v>42</v>
      </c>
    </row>
    <row r="42" spans="2:12" x14ac:dyDescent="0.25">
      <c r="B42" s="1"/>
      <c r="C42" s="15" t="s">
        <v>50</v>
      </c>
      <c r="D42" s="9">
        <v>2</v>
      </c>
      <c r="E42" s="9">
        <v>0</v>
      </c>
      <c r="F42" s="9">
        <v>0</v>
      </c>
      <c r="G42" s="9">
        <f t="shared" si="0"/>
        <v>2</v>
      </c>
      <c r="H42" s="10">
        <f t="shared" si="1"/>
        <v>3.5429583702391499E-4</v>
      </c>
      <c r="I42" s="9">
        <v>0</v>
      </c>
      <c r="J42" s="9">
        <v>0</v>
      </c>
      <c r="K42" s="7">
        <f t="shared" si="2"/>
        <v>0</v>
      </c>
      <c r="L42" s="8" t="s">
        <v>42</v>
      </c>
    </row>
    <row r="43" spans="2:12" x14ac:dyDescent="0.25">
      <c r="B43" s="1"/>
      <c r="C43" s="15" t="s">
        <v>51</v>
      </c>
      <c r="D43" s="9">
        <v>0</v>
      </c>
      <c r="E43" s="9">
        <v>1</v>
      </c>
      <c r="F43" s="9">
        <v>0</v>
      </c>
      <c r="G43" s="9">
        <f t="shared" si="0"/>
        <v>1</v>
      </c>
      <c r="H43" s="10">
        <f t="shared" si="1"/>
        <v>1.771479185119575E-4</v>
      </c>
      <c r="I43" s="9">
        <v>0</v>
      </c>
      <c r="J43" s="9">
        <v>1</v>
      </c>
      <c r="K43" s="7">
        <f t="shared" si="2"/>
        <v>1</v>
      </c>
      <c r="L43" s="8" t="s">
        <v>42</v>
      </c>
    </row>
    <row r="44" spans="2:12" x14ac:dyDescent="0.25">
      <c r="B44" s="1"/>
      <c r="C44" s="15" t="s">
        <v>52</v>
      </c>
      <c r="D44" s="9">
        <v>2</v>
      </c>
      <c r="E44" s="9">
        <v>0</v>
      </c>
      <c r="F44" s="9">
        <v>0</v>
      </c>
      <c r="G44" s="9">
        <f t="shared" si="0"/>
        <v>2</v>
      </c>
      <c r="H44" s="10">
        <f t="shared" si="1"/>
        <v>3.5429583702391499E-4</v>
      </c>
      <c r="I44" s="9">
        <v>0</v>
      </c>
      <c r="J44" s="9">
        <v>0</v>
      </c>
      <c r="K44" s="7">
        <f t="shared" si="2"/>
        <v>0</v>
      </c>
      <c r="L44" s="8" t="s">
        <v>42</v>
      </c>
    </row>
    <row r="45" spans="2:12" x14ac:dyDescent="0.25">
      <c r="B45" s="1"/>
      <c r="C45" s="15" t="s">
        <v>53</v>
      </c>
      <c r="D45" s="9">
        <v>0</v>
      </c>
      <c r="E45" s="9">
        <v>0</v>
      </c>
      <c r="F45" s="9">
        <v>1</v>
      </c>
      <c r="G45" s="9">
        <f t="shared" si="0"/>
        <v>1</v>
      </c>
      <c r="H45" s="10">
        <f t="shared" si="1"/>
        <v>1.771479185119575E-4</v>
      </c>
      <c r="I45" s="9">
        <v>1</v>
      </c>
      <c r="J45" s="9">
        <v>0</v>
      </c>
      <c r="K45" s="7">
        <f t="shared" si="2"/>
        <v>-1</v>
      </c>
      <c r="L45" s="8">
        <f t="shared" si="3"/>
        <v>-1</v>
      </c>
    </row>
    <row r="46" spans="2:12" x14ac:dyDescent="0.25">
      <c r="B46" s="1"/>
      <c r="C46" s="15" t="s">
        <v>54</v>
      </c>
      <c r="D46" s="9">
        <v>8</v>
      </c>
      <c r="E46" s="9">
        <v>4</v>
      </c>
      <c r="F46" s="9">
        <v>17</v>
      </c>
      <c r="G46" s="9">
        <f t="shared" si="0"/>
        <v>29</v>
      </c>
      <c r="H46" s="10">
        <f t="shared" si="1"/>
        <v>5.1372896368467669E-3</v>
      </c>
      <c r="I46" s="9">
        <v>11</v>
      </c>
      <c r="J46" s="9">
        <v>6</v>
      </c>
      <c r="K46" s="7">
        <f t="shared" si="2"/>
        <v>-5</v>
      </c>
      <c r="L46" s="8">
        <f t="shared" si="3"/>
        <v>-0.45454545454545453</v>
      </c>
    </row>
    <row r="47" spans="2:12" x14ac:dyDescent="0.25">
      <c r="B47" s="1"/>
      <c r="C47" s="15" t="s">
        <v>55</v>
      </c>
      <c r="D47" s="16">
        <v>5</v>
      </c>
      <c r="E47" s="16">
        <v>0</v>
      </c>
      <c r="F47" s="16">
        <v>0</v>
      </c>
      <c r="G47" s="16">
        <f t="shared" si="0"/>
        <v>5</v>
      </c>
      <c r="H47" s="17">
        <f t="shared" si="1"/>
        <v>8.8573959255978745E-4</v>
      </c>
      <c r="I47" s="16">
        <v>0</v>
      </c>
      <c r="J47" s="16">
        <v>5</v>
      </c>
      <c r="K47" s="18">
        <f t="shared" si="2"/>
        <v>5</v>
      </c>
      <c r="L47" s="8" t="s">
        <v>42</v>
      </c>
    </row>
    <row r="48" spans="2:12" x14ac:dyDescent="0.25">
      <c r="B48" s="1"/>
      <c r="C48" s="19" t="s">
        <v>56</v>
      </c>
      <c r="D48" s="12">
        <f>SUM(D33:D47)</f>
        <v>40</v>
      </c>
      <c r="E48" s="12">
        <f t="shared" ref="E48:K48" si="5">SUM(E33:E47)</f>
        <v>33</v>
      </c>
      <c r="F48" s="12">
        <f t="shared" si="5"/>
        <v>41</v>
      </c>
      <c r="G48" s="12">
        <f t="shared" si="5"/>
        <v>114</v>
      </c>
      <c r="H48" s="12">
        <f t="shared" si="5"/>
        <v>2.0194862710363155E-2</v>
      </c>
      <c r="I48" s="12">
        <f t="shared" si="5"/>
        <v>30</v>
      </c>
      <c r="J48" s="12">
        <f t="shared" si="5"/>
        <v>37</v>
      </c>
      <c r="K48" s="12">
        <f t="shared" si="5"/>
        <v>7</v>
      </c>
      <c r="L48" s="14">
        <f t="shared" si="3"/>
        <v>0.23333333333333334</v>
      </c>
    </row>
    <row r="49" spans="2:13" x14ac:dyDescent="0.25">
      <c r="B49" s="1"/>
      <c r="C49" s="15" t="s">
        <v>57</v>
      </c>
      <c r="D49" s="9">
        <v>5</v>
      </c>
      <c r="E49" s="9">
        <v>0</v>
      </c>
      <c r="F49" s="9">
        <v>0</v>
      </c>
      <c r="G49" s="9">
        <f t="shared" si="0"/>
        <v>5</v>
      </c>
      <c r="H49" s="10">
        <f t="shared" si="1"/>
        <v>8.8573959255978745E-4</v>
      </c>
      <c r="I49" s="9">
        <v>0</v>
      </c>
      <c r="J49" s="9">
        <v>0</v>
      </c>
      <c r="K49" s="7">
        <f t="shared" si="2"/>
        <v>0</v>
      </c>
      <c r="L49" s="8" t="s">
        <v>42</v>
      </c>
    </row>
    <row r="50" spans="2:13" x14ac:dyDescent="0.25">
      <c r="C50" s="11" t="s">
        <v>58</v>
      </c>
      <c r="D50" s="12">
        <v>1843</v>
      </c>
      <c r="E50" s="12">
        <v>1844</v>
      </c>
      <c r="F50" s="12">
        <v>1958</v>
      </c>
      <c r="G50" s="12">
        <f t="shared" si="0"/>
        <v>5645</v>
      </c>
      <c r="H50" s="13">
        <f t="shared" si="1"/>
        <v>1</v>
      </c>
      <c r="I50" s="12">
        <f>SUM(I9:I49)</f>
        <v>3062</v>
      </c>
      <c r="J50" s="12">
        <v>1137</v>
      </c>
      <c r="K50" s="20">
        <f t="shared" si="2"/>
        <v>-1925</v>
      </c>
      <c r="L50" s="14">
        <f t="shared" si="3"/>
        <v>-0.62867406923579361</v>
      </c>
    </row>
    <row r="53" spans="2:13" x14ac:dyDescent="0.25">
      <c r="M53" s="1"/>
    </row>
    <row r="54" spans="2:13" x14ac:dyDescent="0.25">
      <c r="B54" s="101" t="s">
        <v>59</v>
      </c>
      <c r="C54" s="101"/>
      <c r="D54" s="101"/>
      <c r="E54" s="101"/>
      <c r="F54" s="101"/>
      <c r="G54" s="101"/>
      <c r="H54" s="101"/>
      <c r="I54" s="101"/>
      <c r="J54" s="101"/>
      <c r="K54" s="101"/>
      <c r="M54" s="1"/>
    </row>
    <row r="55" spans="2:13" ht="24" x14ac:dyDescent="0.25">
      <c r="B55" s="21" t="s">
        <v>60</v>
      </c>
      <c r="C55" s="21" t="s">
        <v>7</v>
      </c>
      <c r="D55" s="21" t="s">
        <v>8</v>
      </c>
      <c r="E55" s="21" t="s">
        <v>9</v>
      </c>
      <c r="F55" s="21" t="s">
        <v>61</v>
      </c>
      <c r="G55" s="21" t="s">
        <v>62</v>
      </c>
      <c r="H55" s="3" t="s">
        <v>12</v>
      </c>
      <c r="I55" s="3" t="s">
        <v>13</v>
      </c>
      <c r="J55" s="21" t="s">
        <v>14</v>
      </c>
      <c r="K55" s="21" t="s">
        <v>63</v>
      </c>
      <c r="M55" s="1"/>
    </row>
    <row r="56" spans="2:13" x14ac:dyDescent="0.25">
      <c r="B56" s="22" t="s">
        <v>64</v>
      </c>
      <c r="C56" s="23">
        <v>725</v>
      </c>
      <c r="D56" s="23">
        <v>954</v>
      </c>
      <c r="E56" s="23">
        <v>1010</v>
      </c>
      <c r="F56" s="23">
        <f>SUM(C56:E56)</f>
        <v>2689</v>
      </c>
      <c r="G56" s="24">
        <f>F56/$F$64</f>
        <v>0.47635075287865369</v>
      </c>
      <c r="H56" s="23">
        <v>799</v>
      </c>
      <c r="I56" s="23">
        <v>400</v>
      </c>
      <c r="J56" s="23">
        <f>I56-H56</f>
        <v>-399</v>
      </c>
      <c r="K56" s="24">
        <f>J56/H56</f>
        <v>-0.49937421777221525</v>
      </c>
      <c r="M56" s="1"/>
    </row>
    <row r="57" spans="2:13" x14ac:dyDescent="0.25">
      <c r="B57" s="25" t="s">
        <v>65</v>
      </c>
      <c r="C57" s="23">
        <v>155</v>
      </c>
      <c r="D57" s="23">
        <v>154</v>
      </c>
      <c r="E57" s="23">
        <v>124</v>
      </c>
      <c r="F57" s="23">
        <f t="shared" ref="F57:F64" si="6">SUM(C57:E57)</f>
        <v>433</v>
      </c>
      <c r="G57" s="24">
        <f t="shared" ref="G57:G64" si="7">F57/$F$64</f>
        <v>7.6705048715677585E-2</v>
      </c>
      <c r="H57" s="23">
        <v>101</v>
      </c>
      <c r="I57" s="23">
        <v>66</v>
      </c>
      <c r="J57" s="23">
        <f t="shared" ref="J57:J64" si="8">I57-H57</f>
        <v>-35</v>
      </c>
      <c r="K57" s="24">
        <f t="shared" ref="K57:K64" si="9">J57/H57</f>
        <v>-0.34653465346534651</v>
      </c>
      <c r="M57" s="1"/>
    </row>
    <row r="58" spans="2:13" x14ac:dyDescent="0.25">
      <c r="B58" s="26" t="s">
        <v>66</v>
      </c>
      <c r="C58" s="23">
        <v>25</v>
      </c>
      <c r="D58" s="23">
        <v>15</v>
      </c>
      <c r="E58" s="23">
        <v>1</v>
      </c>
      <c r="F58" s="23">
        <f t="shared" si="6"/>
        <v>41</v>
      </c>
      <c r="G58" s="24">
        <f t="shared" si="7"/>
        <v>7.263064658990257E-3</v>
      </c>
      <c r="H58" s="23">
        <v>1</v>
      </c>
      <c r="I58" s="23">
        <v>9</v>
      </c>
      <c r="J58" s="23">
        <f t="shared" si="8"/>
        <v>8</v>
      </c>
      <c r="K58" s="27" t="s">
        <v>42</v>
      </c>
      <c r="M58" s="1"/>
    </row>
    <row r="59" spans="2:13" x14ac:dyDescent="0.25">
      <c r="B59" s="28" t="s">
        <v>67</v>
      </c>
      <c r="C59" s="23">
        <v>232</v>
      </c>
      <c r="D59" s="23">
        <v>223</v>
      </c>
      <c r="E59" s="23">
        <v>349</v>
      </c>
      <c r="F59" s="23">
        <f t="shared" si="6"/>
        <v>804</v>
      </c>
      <c r="G59" s="24">
        <f t="shared" si="7"/>
        <v>0.14242692648361382</v>
      </c>
      <c r="H59" s="23">
        <v>258</v>
      </c>
      <c r="I59" s="23">
        <v>305</v>
      </c>
      <c r="J59" s="23">
        <f t="shared" si="8"/>
        <v>47</v>
      </c>
      <c r="K59" s="24">
        <f t="shared" si="9"/>
        <v>0.18217054263565891</v>
      </c>
      <c r="M59" s="1"/>
    </row>
    <row r="60" spans="2:13" x14ac:dyDescent="0.25">
      <c r="B60" s="29" t="s">
        <v>68</v>
      </c>
      <c r="C60" s="23">
        <v>115</v>
      </c>
      <c r="D60" s="23">
        <v>203</v>
      </c>
      <c r="E60" s="23">
        <v>300</v>
      </c>
      <c r="F60" s="23">
        <f t="shared" si="6"/>
        <v>618</v>
      </c>
      <c r="G60" s="24">
        <f t="shared" si="7"/>
        <v>0.10947741364038972</v>
      </c>
      <c r="H60" s="23">
        <v>240</v>
      </c>
      <c r="I60" s="23">
        <v>178</v>
      </c>
      <c r="J60" s="23">
        <f t="shared" si="8"/>
        <v>-62</v>
      </c>
      <c r="K60" s="24">
        <f t="shared" si="9"/>
        <v>-0.25833333333333336</v>
      </c>
      <c r="M60" s="1"/>
    </row>
    <row r="61" spans="2:13" x14ac:dyDescent="0.25">
      <c r="B61" s="30" t="s">
        <v>69</v>
      </c>
      <c r="C61" s="23">
        <v>24</v>
      </c>
      <c r="D61" s="23">
        <v>28</v>
      </c>
      <c r="E61" s="23">
        <v>32</v>
      </c>
      <c r="F61" s="23">
        <f t="shared" si="6"/>
        <v>84</v>
      </c>
      <c r="G61" s="24">
        <f t="shared" si="7"/>
        <v>1.4880425155004429E-2</v>
      </c>
      <c r="H61" s="23">
        <v>22</v>
      </c>
      <c r="I61" s="23">
        <v>35</v>
      </c>
      <c r="J61" s="23">
        <f t="shared" si="8"/>
        <v>13</v>
      </c>
      <c r="K61" s="24">
        <f t="shared" si="9"/>
        <v>0.59090909090909094</v>
      </c>
      <c r="M61" s="1"/>
    </row>
    <row r="62" spans="2:13" x14ac:dyDescent="0.25">
      <c r="B62" s="31" t="s">
        <v>70</v>
      </c>
      <c r="C62" s="23">
        <v>540</v>
      </c>
      <c r="D62" s="23">
        <v>247</v>
      </c>
      <c r="E62" s="23">
        <v>118</v>
      </c>
      <c r="F62" s="23">
        <f t="shared" si="6"/>
        <v>905</v>
      </c>
      <c r="G62" s="24">
        <f t="shared" si="7"/>
        <v>0.16031886625332153</v>
      </c>
      <c r="H62" s="23">
        <v>90</v>
      </c>
      <c r="I62" s="23">
        <v>127</v>
      </c>
      <c r="J62" s="23">
        <f t="shared" si="8"/>
        <v>37</v>
      </c>
      <c r="K62" s="24">
        <f t="shared" si="9"/>
        <v>0.41111111111111109</v>
      </c>
      <c r="M62" s="1"/>
    </row>
    <row r="63" spans="2:13" x14ac:dyDescent="0.25">
      <c r="B63" s="32" t="s">
        <v>71</v>
      </c>
      <c r="C63" s="23">
        <v>27</v>
      </c>
      <c r="D63" s="23">
        <v>20</v>
      </c>
      <c r="E63" s="23">
        <v>24</v>
      </c>
      <c r="F63" s="23">
        <f t="shared" si="6"/>
        <v>71</v>
      </c>
      <c r="G63" s="24">
        <f t="shared" si="7"/>
        <v>1.2577502214348982E-2</v>
      </c>
      <c r="H63" s="23">
        <v>20</v>
      </c>
      <c r="I63" s="23">
        <v>17</v>
      </c>
      <c r="J63" s="23">
        <f t="shared" si="8"/>
        <v>-3</v>
      </c>
      <c r="K63" s="24">
        <f t="shared" si="9"/>
        <v>-0.15</v>
      </c>
      <c r="M63" s="1"/>
    </row>
    <row r="64" spans="2:13" x14ac:dyDescent="0.25">
      <c r="B64" s="33" t="s">
        <v>72</v>
      </c>
      <c r="C64" s="34">
        <v>1843</v>
      </c>
      <c r="D64" s="34">
        <v>1844</v>
      </c>
      <c r="E64" s="34">
        <v>1958</v>
      </c>
      <c r="F64" s="34">
        <f t="shared" si="6"/>
        <v>5645</v>
      </c>
      <c r="G64" s="35">
        <f t="shared" si="7"/>
        <v>1</v>
      </c>
      <c r="H64" s="34">
        <f>SUM(H56:H63)</f>
        <v>1531</v>
      </c>
      <c r="I64" s="34">
        <v>1137</v>
      </c>
      <c r="J64" s="34">
        <f t="shared" si="8"/>
        <v>-394</v>
      </c>
      <c r="K64" s="35">
        <f t="shared" si="9"/>
        <v>-0.25734813847158722</v>
      </c>
      <c r="M64" s="1"/>
    </row>
    <row r="65" spans="2:13" x14ac:dyDescent="0.25">
      <c r="M65" s="1"/>
    </row>
    <row r="66" spans="2:13" x14ac:dyDescent="0.25">
      <c r="M66" s="1"/>
    </row>
    <row r="67" spans="2:13" x14ac:dyDescent="0.25">
      <c r="M67" s="1"/>
    </row>
    <row r="68" spans="2:13" x14ac:dyDescent="0.25">
      <c r="B68" s="101" t="s">
        <v>73</v>
      </c>
      <c r="C68" s="101"/>
      <c r="D68" s="101"/>
      <c r="E68" s="101"/>
      <c r="F68" s="101"/>
      <c r="G68" s="101"/>
      <c r="H68" s="101"/>
      <c r="I68" s="101"/>
      <c r="J68" s="36"/>
      <c r="K68" s="36"/>
      <c r="L68" s="36"/>
      <c r="M68" s="1"/>
    </row>
    <row r="69" spans="2:13" ht="15" customHeight="1" x14ac:dyDescent="0.25">
      <c r="C69" s="105" t="s">
        <v>5</v>
      </c>
      <c r="D69" s="107" t="s">
        <v>74</v>
      </c>
      <c r="E69" s="106"/>
      <c r="F69" s="106"/>
      <c r="G69" s="106"/>
      <c r="H69" s="108" t="s">
        <v>72</v>
      </c>
      <c r="M69" s="1"/>
    </row>
    <row r="70" spans="2:13" x14ac:dyDescent="0.25">
      <c r="C70" s="106"/>
      <c r="D70" s="37" t="s">
        <v>75</v>
      </c>
      <c r="E70" s="37" t="s">
        <v>76</v>
      </c>
      <c r="F70" s="37" t="s">
        <v>77</v>
      </c>
      <c r="G70" s="37" t="s">
        <v>78</v>
      </c>
      <c r="H70" s="108"/>
      <c r="M70" s="1"/>
    </row>
    <row r="71" spans="2:13" x14ac:dyDescent="0.25">
      <c r="C71" s="38" t="s">
        <v>16</v>
      </c>
      <c r="D71" s="39">
        <v>3</v>
      </c>
      <c r="E71" s="39">
        <v>2</v>
      </c>
      <c r="F71" s="39">
        <v>5</v>
      </c>
      <c r="G71" s="39">
        <v>3</v>
      </c>
      <c r="H71" s="40">
        <f>SUM(D71:G71)</f>
        <v>13</v>
      </c>
      <c r="M71" s="1"/>
    </row>
    <row r="72" spans="2:13" x14ac:dyDescent="0.25">
      <c r="C72" s="38" t="s">
        <v>17</v>
      </c>
      <c r="D72" s="39">
        <v>5</v>
      </c>
      <c r="E72" s="39">
        <v>5</v>
      </c>
      <c r="F72" s="39">
        <v>13</v>
      </c>
      <c r="G72" s="39">
        <v>31</v>
      </c>
      <c r="H72" s="40">
        <f t="shared" ref="H72:H106" si="10">SUM(D72:G72)</f>
        <v>54</v>
      </c>
      <c r="M72" s="1"/>
    </row>
    <row r="73" spans="2:13" x14ac:dyDescent="0.25">
      <c r="C73" s="38" t="s">
        <v>18</v>
      </c>
      <c r="D73" s="39">
        <v>9</v>
      </c>
      <c r="E73" s="39">
        <v>3</v>
      </c>
      <c r="F73" s="39">
        <v>10</v>
      </c>
      <c r="G73" s="39">
        <v>7</v>
      </c>
      <c r="H73" s="40">
        <f t="shared" si="10"/>
        <v>29</v>
      </c>
      <c r="M73" s="1"/>
    </row>
    <row r="74" spans="2:13" x14ac:dyDescent="0.25">
      <c r="C74" s="38" t="s">
        <v>19</v>
      </c>
      <c r="D74" s="39">
        <v>11</v>
      </c>
      <c r="E74" s="39">
        <v>9</v>
      </c>
      <c r="F74" s="39">
        <v>7</v>
      </c>
      <c r="G74" s="39">
        <v>13</v>
      </c>
      <c r="H74" s="40">
        <f t="shared" si="10"/>
        <v>40</v>
      </c>
      <c r="M74" s="1"/>
    </row>
    <row r="75" spans="2:13" x14ac:dyDescent="0.25">
      <c r="C75" s="38" t="s">
        <v>20</v>
      </c>
      <c r="D75" s="39">
        <v>9</v>
      </c>
      <c r="E75" s="39">
        <v>14</v>
      </c>
      <c r="F75" s="39">
        <v>6</v>
      </c>
      <c r="G75" s="39">
        <v>16</v>
      </c>
      <c r="H75" s="40">
        <f t="shared" si="10"/>
        <v>45</v>
      </c>
      <c r="M75" s="1"/>
    </row>
    <row r="76" spans="2:13" x14ac:dyDescent="0.25">
      <c r="C76" s="38" t="s">
        <v>21</v>
      </c>
      <c r="D76" s="39">
        <v>4</v>
      </c>
      <c r="E76" s="39">
        <v>4</v>
      </c>
      <c r="F76" s="39">
        <v>2</v>
      </c>
      <c r="G76" s="39">
        <v>9</v>
      </c>
      <c r="H76" s="40">
        <f t="shared" si="10"/>
        <v>19</v>
      </c>
      <c r="M76" s="1"/>
    </row>
    <row r="77" spans="2:13" x14ac:dyDescent="0.25">
      <c r="C77" s="38" t="s">
        <v>22</v>
      </c>
      <c r="D77" s="39">
        <v>25</v>
      </c>
      <c r="E77" s="39">
        <v>13</v>
      </c>
      <c r="F77" s="39">
        <v>45</v>
      </c>
      <c r="G77" s="39">
        <v>77</v>
      </c>
      <c r="H77" s="40">
        <f t="shared" si="10"/>
        <v>160</v>
      </c>
      <c r="M77" s="1"/>
    </row>
    <row r="78" spans="2:13" x14ac:dyDescent="0.25">
      <c r="C78" s="38" t="s">
        <v>23</v>
      </c>
      <c r="D78" s="39">
        <v>10</v>
      </c>
      <c r="E78" s="39">
        <v>9</v>
      </c>
      <c r="F78" s="39">
        <v>17</v>
      </c>
      <c r="G78" s="39">
        <v>24</v>
      </c>
      <c r="H78" s="40">
        <f t="shared" si="10"/>
        <v>60</v>
      </c>
      <c r="M78" s="1"/>
    </row>
    <row r="79" spans="2:13" x14ac:dyDescent="0.25">
      <c r="C79" s="38" t="s">
        <v>24</v>
      </c>
      <c r="D79" s="39">
        <v>8</v>
      </c>
      <c r="E79" s="39">
        <v>8</v>
      </c>
      <c r="F79" s="39">
        <v>11</v>
      </c>
      <c r="G79" s="39">
        <v>33</v>
      </c>
      <c r="H79" s="40">
        <f t="shared" si="10"/>
        <v>60</v>
      </c>
      <c r="M79" s="1"/>
    </row>
    <row r="80" spans="2:13" x14ac:dyDescent="0.25">
      <c r="C80" s="38" t="s">
        <v>25</v>
      </c>
      <c r="D80" s="39">
        <v>8</v>
      </c>
      <c r="E80" s="39">
        <v>14</v>
      </c>
      <c r="F80" s="39">
        <v>16</v>
      </c>
      <c r="G80" s="39">
        <v>21</v>
      </c>
      <c r="H80" s="40">
        <f t="shared" si="10"/>
        <v>59</v>
      </c>
      <c r="M80" s="1"/>
    </row>
    <row r="81" spans="2:13" x14ac:dyDescent="0.25">
      <c r="C81" s="38" t="s">
        <v>26</v>
      </c>
      <c r="D81" s="39">
        <v>6</v>
      </c>
      <c r="E81" s="39">
        <v>9</v>
      </c>
      <c r="F81" s="39">
        <v>23</v>
      </c>
      <c r="G81" s="39">
        <v>27</v>
      </c>
      <c r="H81" s="40">
        <f t="shared" si="10"/>
        <v>65</v>
      </c>
      <c r="M81" s="1"/>
    </row>
    <row r="82" spans="2:13" x14ac:dyDescent="0.25">
      <c r="C82" s="38" t="s">
        <v>27</v>
      </c>
      <c r="D82" s="39">
        <v>13</v>
      </c>
      <c r="E82" s="39">
        <v>6</v>
      </c>
      <c r="F82" s="39">
        <v>21</v>
      </c>
      <c r="G82" s="39">
        <v>41</v>
      </c>
      <c r="H82" s="40">
        <f t="shared" si="10"/>
        <v>81</v>
      </c>
      <c r="M82" s="1"/>
    </row>
    <row r="83" spans="2:13" x14ac:dyDescent="0.25">
      <c r="C83" s="38" t="s">
        <v>28</v>
      </c>
      <c r="D83" s="39">
        <v>17</v>
      </c>
      <c r="E83" s="39">
        <v>7</v>
      </c>
      <c r="F83" s="39">
        <v>23</v>
      </c>
      <c r="G83" s="39">
        <v>54</v>
      </c>
      <c r="H83" s="40">
        <f t="shared" si="10"/>
        <v>101</v>
      </c>
      <c r="M83" s="1"/>
    </row>
    <row r="84" spans="2:13" x14ac:dyDescent="0.25">
      <c r="C84" s="38" t="s">
        <v>29</v>
      </c>
      <c r="D84" s="39">
        <v>40</v>
      </c>
      <c r="E84" s="39">
        <v>26</v>
      </c>
      <c r="F84" s="39">
        <v>61</v>
      </c>
      <c r="G84" s="39">
        <v>88</v>
      </c>
      <c r="H84" s="40">
        <f t="shared" si="10"/>
        <v>215</v>
      </c>
      <c r="M84" s="1"/>
    </row>
    <row r="85" spans="2:13" x14ac:dyDescent="0.25">
      <c r="C85" s="38" t="s">
        <v>30</v>
      </c>
      <c r="D85" s="39">
        <v>38</v>
      </c>
      <c r="E85" s="39">
        <v>30</v>
      </c>
      <c r="F85" s="39">
        <v>44</v>
      </c>
      <c r="G85" s="39">
        <v>96</v>
      </c>
      <c r="H85" s="40">
        <f t="shared" si="10"/>
        <v>208</v>
      </c>
      <c r="M85" s="1"/>
    </row>
    <row r="86" spans="2:13" x14ac:dyDescent="0.25">
      <c r="C86" s="38" t="s">
        <v>31</v>
      </c>
      <c r="D86" s="39">
        <v>42</v>
      </c>
      <c r="E86" s="39">
        <v>40</v>
      </c>
      <c r="F86" s="39">
        <v>46</v>
      </c>
      <c r="G86" s="39">
        <v>71</v>
      </c>
      <c r="H86" s="40">
        <f t="shared" si="10"/>
        <v>199</v>
      </c>
      <c r="M86" s="1"/>
    </row>
    <row r="87" spans="2:13" x14ac:dyDescent="0.25">
      <c r="C87" s="38" t="s">
        <v>32</v>
      </c>
      <c r="D87" s="39">
        <v>19</v>
      </c>
      <c r="E87" s="39">
        <v>12</v>
      </c>
      <c r="F87" s="39">
        <v>11</v>
      </c>
      <c r="G87" s="39">
        <v>57</v>
      </c>
      <c r="H87" s="40">
        <f t="shared" si="10"/>
        <v>99</v>
      </c>
    </row>
    <row r="88" spans="2:13" x14ac:dyDescent="0.25">
      <c r="C88" s="38" t="s">
        <v>33</v>
      </c>
      <c r="D88" s="39">
        <v>3</v>
      </c>
      <c r="E88" s="39">
        <v>4</v>
      </c>
      <c r="F88" s="39">
        <v>11</v>
      </c>
      <c r="G88" s="39">
        <v>28</v>
      </c>
      <c r="H88" s="40">
        <f t="shared" si="10"/>
        <v>46</v>
      </c>
    </row>
    <row r="89" spans="2:13" x14ac:dyDescent="0.25">
      <c r="C89" s="38" t="s">
        <v>34</v>
      </c>
      <c r="D89" s="39">
        <v>18</v>
      </c>
      <c r="E89" s="39">
        <v>12</v>
      </c>
      <c r="F89" s="39">
        <v>9</v>
      </c>
      <c r="G89" s="39">
        <v>33</v>
      </c>
      <c r="H89" s="40">
        <f t="shared" si="10"/>
        <v>72</v>
      </c>
    </row>
    <row r="90" spans="2:13" x14ac:dyDescent="0.25">
      <c r="C90" s="38" t="s">
        <v>35</v>
      </c>
      <c r="D90" s="39">
        <v>10</v>
      </c>
      <c r="E90" s="39">
        <v>5</v>
      </c>
      <c r="F90" s="39">
        <v>8</v>
      </c>
      <c r="G90" s="39">
        <v>7</v>
      </c>
      <c r="H90" s="40">
        <f t="shared" si="10"/>
        <v>30</v>
      </c>
    </row>
    <row r="91" spans="2:13" x14ac:dyDescent="0.25">
      <c r="C91" s="38" t="s">
        <v>36</v>
      </c>
      <c r="D91" s="39">
        <v>26</v>
      </c>
      <c r="E91" s="39">
        <v>27</v>
      </c>
      <c r="F91" s="39">
        <v>31</v>
      </c>
      <c r="G91" s="39">
        <v>44</v>
      </c>
      <c r="H91" s="40">
        <f t="shared" si="10"/>
        <v>128</v>
      </c>
    </row>
    <row r="92" spans="2:13" x14ac:dyDescent="0.25">
      <c r="C92" s="38" t="s">
        <v>37</v>
      </c>
      <c r="D92" s="39">
        <v>17</v>
      </c>
      <c r="E92" s="39">
        <v>19</v>
      </c>
      <c r="F92" s="39">
        <v>34</v>
      </c>
      <c r="G92" s="39">
        <v>56</v>
      </c>
      <c r="H92" s="40">
        <f t="shared" si="10"/>
        <v>126</v>
      </c>
    </row>
    <row r="93" spans="2:13" x14ac:dyDescent="0.25">
      <c r="C93" s="38" t="s">
        <v>38</v>
      </c>
      <c r="D93" s="39">
        <v>0</v>
      </c>
      <c r="E93" s="39">
        <v>1</v>
      </c>
      <c r="F93" s="39">
        <v>2</v>
      </c>
      <c r="G93" s="39">
        <v>5</v>
      </c>
      <c r="H93" s="40">
        <f t="shared" si="10"/>
        <v>8</v>
      </c>
    </row>
    <row r="94" spans="2:13" x14ac:dyDescent="0.25">
      <c r="C94" s="41" t="s">
        <v>79</v>
      </c>
      <c r="D94" s="42">
        <f>SUM(D71:D93)</f>
        <v>341</v>
      </c>
      <c r="E94" s="42">
        <f t="shared" ref="E94:H94" si="11">SUM(E71:E93)</f>
        <v>279</v>
      </c>
      <c r="F94" s="42">
        <f t="shared" si="11"/>
        <v>456</v>
      </c>
      <c r="G94" s="42">
        <f t="shared" si="11"/>
        <v>841</v>
      </c>
      <c r="H94" s="42">
        <f t="shared" si="11"/>
        <v>1917</v>
      </c>
    </row>
    <row r="95" spans="2:13" x14ac:dyDescent="0.25">
      <c r="B95" s="1"/>
      <c r="C95" s="15" t="s">
        <v>40</v>
      </c>
      <c r="D95" s="39">
        <v>0</v>
      </c>
      <c r="E95" s="39">
        <v>1</v>
      </c>
      <c r="F95" s="39">
        <v>0</v>
      </c>
      <c r="G95" s="39">
        <v>1</v>
      </c>
      <c r="H95" s="40">
        <f t="shared" si="10"/>
        <v>2</v>
      </c>
    </row>
    <row r="96" spans="2:13" x14ac:dyDescent="0.25">
      <c r="B96" s="1"/>
      <c r="C96" s="15" t="s">
        <v>41</v>
      </c>
      <c r="D96" s="39">
        <v>0</v>
      </c>
      <c r="E96" s="39">
        <v>0</v>
      </c>
      <c r="F96" s="39">
        <v>1</v>
      </c>
      <c r="G96" s="39">
        <v>0</v>
      </c>
      <c r="H96" s="40">
        <f t="shared" si="10"/>
        <v>1</v>
      </c>
    </row>
    <row r="97" spans="1:11" x14ac:dyDescent="0.25">
      <c r="B97" s="1"/>
      <c r="C97" s="15" t="s">
        <v>43</v>
      </c>
      <c r="D97" s="39">
        <v>0</v>
      </c>
      <c r="E97" s="39">
        <v>0</v>
      </c>
      <c r="F97" s="39">
        <v>2</v>
      </c>
      <c r="G97" s="39">
        <v>0</v>
      </c>
      <c r="H97" s="40">
        <f t="shared" si="10"/>
        <v>2</v>
      </c>
    </row>
    <row r="98" spans="1:11" x14ac:dyDescent="0.25">
      <c r="B98" s="1"/>
      <c r="C98" s="15" t="s">
        <v>44</v>
      </c>
      <c r="D98" s="39">
        <v>0</v>
      </c>
      <c r="E98" s="39">
        <v>1</v>
      </c>
      <c r="F98" s="39">
        <v>0</v>
      </c>
      <c r="G98" s="39">
        <v>6</v>
      </c>
      <c r="H98" s="40">
        <f t="shared" si="10"/>
        <v>7</v>
      </c>
    </row>
    <row r="99" spans="1:11" x14ac:dyDescent="0.25">
      <c r="B99" s="1"/>
      <c r="C99" s="15" t="s">
        <v>45</v>
      </c>
      <c r="D99" s="39">
        <v>0</v>
      </c>
      <c r="E99" s="39">
        <v>0</v>
      </c>
      <c r="F99" s="39">
        <v>0</v>
      </c>
      <c r="G99" s="39">
        <v>1</v>
      </c>
      <c r="H99" s="40">
        <f t="shared" si="10"/>
        <v>1</v>
      </c>
    </row>
    <row r="100" spans="1:11" x14ac:dyDescent="0.25">
      <c r="B100" s="1"/>
      <c r="C100" s="15" t="s">
        <v>46</v>
      </c>
      <c r="D100" s="39">
        <v>1</v>
      </c>
      <c r="E100" s="39">
        <v>0</v>
      </c>
      <c r="F100" s="39">
        <v>1</v>
      </c>
      <c r="G100" s="39">
        <v>4</v>
      </c>
      <c r="H100" s="40">
        <f t="shared" si="10"/>
        <v>6</v>
      </c>
    </row>
    <row r="101" spans="1:11" x14ac:dyDescent="0.25">
      <c r="B101" s="1"/>
      <c r="C101" s="15" t="s">
        <v>47</v>
      </c>
      <c r="D101" s="39">
        <v>2</v>
      </c>
      <c r="E101" s="39">
        <v>1</v>
      </c>
      <c r="F101" s="39">
        <v>0</v>
      </c>
      <c r="G101" s="39">
        <v>0</v>
      </c>
      <c r="H101" s="40">
        <f t="shared" si="10"/>
        <v>3</v>
      </c>
    </row>
    <row r="102" spans="1:11" x14ac:dyDescent="0.25">
      <c r="A102" s="1"/>
      <c r="B102" s="1"/>
      <c r="C102" s="15" t="s">
        <v>49</v>
      </c>
      <c r="D102" s="39">
        <v>0</v>
      </c>
      <c r="E102" s="39">
        <v>0</v>
      </c>
      <c r="F102" s="39">
        <v>1</v>
      </c>
      <c r="G102" s="39">
        <v>0</v>
      </c>
      <c r="H102" s="40">
        <f t="shared" si="10"/>
        <v>1</v>
      </c>
    </row>
    <row r="103" spans="1:11" x14ac:dyDescent="0.25">
      <c r="B103" s="1"/>
      <c r="C103" s="15" t="s">
        <v>53</v>
      </c>
      <c r="D103" s="39">
        <v>0</v>
      </c>
      <c r="E103" s="39">
        <v>0</v>
      </c>
      <c r="F103" s="39">
        <v>0</v>
      </c>
      <c r="G103" s="39">
        <v>1</v>
      </c>
      <c r="H103" s="40">
        <f t="shared" si="10"/>
        <v>1</v>
      </c>
    </row>
    <row r="104" spans="1:11" x14ac:dyDescent="0.25">
      <c r="A104" s="1"/>
      <c r="B104" s="1"/>
      <c r="C104" s="15" t="s">
        <v>54</v>
      </c>
      <c r="D104" s="39">
        <v>3</v>
      </c>
      <c r="E104" s="39">
        <v>3</v>
      </c>
      <c r="F104" s="39">
        <v>2</v>
      </c>
      <c r="G104" s="39">
        <v>9</v>
      </c>
      <c r="H104" s="40">
        <f t="shared" si="10"/>
        <v>17</v>
      </c>
    </row>
    <row r="105" spans="1:11" x14ac:dyDescent="0.25">
      <c r="A105" s="1"/>
      <c r="B105" s="1"/>
      <c r="C105" s="19" t="s">
        <v>56</v>
      </c>
      <c r="D105" s="42">
        <f>SUM(D95:D104)</f>
        <v>6</v>
      </c>
      <c r="E105" s="42">
        <f t="shared" ref="E105:H105" si="12">SUM(E95:E104)</f>
        <v>6</v>
      </c>
      <c r="F105" s="42">
        <f t="shared" si="12"/>
        <v>7</v>
      </c>
      <c r="G105" s="42">
        <f t="shared" si="12"/>
        <v>22</v>
      </c>
      <c r="H105" s="42">
        <f t="shared" si="12"/>
        <v>41</v>
      </c>
    </row>
    <row r="106" spans="1:11" x14ac:dyDescent="0.25">
      <c r="A106" s="1"/>
      <c r="C106" s="41" t="s">
        <v>58</v>
      </c>
      <c r="D106" s="42">
        <v>347</v>
      </c>
      <c r="E106" s="42">
        <v>285</v>
      </c>
      <c r="F106" s="42">
        <v>463</v>
      </c>
      <c r="G106" s="42">
        <v>863</v>
      </c>
      <c r="H106" s="43">
        <f t="shared" si="10"/>
        <v>1958</v>
      </c>
    </row>
    <row r="107" spans="1:11" x14ac:dyDescent="0.25">
      <c r="A107" s="1"/>
      <c r="C107" s="41" t="s">
        <v>62</v>
      </c>
      <c r="D107" s="44">
        <f>D106/$H$106</f>
        <v>0.17722165474974463</v>
      </c>
      <c r="E107" s="44">
        <f t="shared" ref="E107:H107" si="13">E106/$H$106</f>
        <v>0.14555669050051073</v>
      </c>
      <c r="F107" s="44">
        <f t="shared" si="13"/>
        <v>0.23646578140960164</v>
      </c>
      <c r="G107" s="44">
        <f t="shared" si="13"/>
        <v>0.44075587334014299</v>
      </c>
      <c r="H107" s="44">
        <f t="shared" si="13"/>
        <v>1</v>
      </c>
    </row>
    <row r="108" spans="1:11" x14ac:dyDescent="0.25">
      <c r="A108" s="1"/>
    </row>
    <row r="109" spans="1:11" x14ac:dyDescent="0.25">
      <c r="A109" s="1"/>
    </row>
    <row r="110" spans="1:11" x14ac:dyDescent="0.25">
      <c r="A110" s="1"/>
    </row>
    <row r="111" spans="1:11" x14ac:dyDescent="0.25">
      <c r="C111" s="99" t="s">
        <v>80</v>
      </c>
      <c r="D111" s="99"/>
      <c r="E111" s="99"/>
      <c r="F111" s="99"/>
      <c r="G111" s="99"/>
      <c r="H111" s="99"/>
      <c r="I111" s="99"/>
      <c r="J111" s="99"/>
      <c r="K111" s="99"/>
    </row>
    <row r="112" spans="1:11" x14ac:dyDescent="0.25">
      <c r="C112" s="105" t="s">
        <v>5</v>
      </c>
      <c r="D112" s="107" t="s">
        <v>81</v>
      </c>
      <c r="E112" s="107"/>
      <c r="F112" s="107"/>
      <c r="G112" s="107"/>
      <c r="H112" s="106" t="s">
        <v>82</v>
      </c>
      <c r="I112" s="106"/>
      <c r="J112" s="106"/>
      <c r="K112" s="106"/>
    </row>
    <row r="113" spans="1:12" ht="24" x14ac:dyDescent="0.25">
      <c r="A113" s="1"/>
      <c r="C113" s="106"/>
      <c r="D113" s="45" t="s">
        <v>83</v>
      </c>
      <c r="E113" s="45" t="s">
        <v>84</v>
      </c>
      <c r="F113" s="45" t="s">
        <v>85</v>
      </c>
      <c r="G113" s="45" t="s">
        <v>86</v>
      </c>
      <c r="H113" s="45" t="s">
        <v>87</v>
      </c>
      <c r="I113" s="45" t="s">
        <v>88</v>
      </c>
      <c r="J113" s="45" t="s">
        <v>89</v>
      </c>
      <c r="K113" s="45" t="s">
        <v>90</v>
      </c>
      <c r="L113" s="45" t="s">
        <v>91</v>
      </c>
    </row>
    <row r="114" spans="1:12" x14ac:dyDescent="0.25">
      <c r="A114" s="1"/>
      <c r="C114" s="38" t="s">
        <v>16</v>
      </c>
      <c r="D114" s="39">
        <v>4</v>
      </c>
      <c r="E114" s="39">
        <v>2</v>
      </c>
      <c r="F114" s="39">
        <v>1</v>
      </c>
      <c r="G114" s="39">
        <v>2</v>
      </c>
      <c r="H114" s="39">
        <v>1</v>
      </c>
      <c r="I114" s="39">
        <v>1</v>
      </c>
      <c r="J114" s="39">
        <v>2</v>
      </c>
      <c r="K114" s="23">
        <f>SUM(H114:J114)</f>
        <v>4</v>
      </c>
      <c r="L114" s="23">
        <f>SUM(D114:J114)</f>
        <v>13</v>
      </c>
    </row>
    <row r="115" spans="1:12" x14ac:dyDescent="0.25">
      <c r="C115" s="38" t="s">
        <v>17</v>
      </c>
      <c r="D115" s="39">
        <v>11</v>
      </c>
      <c r="E115" s="39">
        <v>9</v>
      </c>
      <c r="F115" s="39">
        <v>9</v>
      </c>
      <c r="G115" s="39">
        <v>3</v>
      </c>
      <c r="H115" s="39">
        <v>11</v>
      </c>
      <c r="I115" s="39">
        <v>7</v>
      </c>
      <c r="J115" s="39">
        <v>4</v>
      </c>
      <c r="K115" s="23">
        <f t="shared" ref="K115:K149" si="14">SUM(H115:J115)</f>
        <v>22</v>
      </c>
      <c r="L115" s="23">
        <f t="shared" ref="L115:L149" si="15">SUM(D115:J115)</f>
        <v>54</v>
      </c>
    </row>
    <row r="116" spans="1:12" x14ac:dyDescent="0.25">
      <c r="C116" s="38" t="s">
        <v>18</v>
      </c>
      <c r="D116" s="39">
        <v>5</v>
      </c>
      <c r="E116" s="39">
        <v>3</v>
      </c>
      <c r="F116" s="39">
        <v>2</v>
      </c>
      <c r="G116" s="39">
        <v>7</v>
      </c>
      <c r="H116" s="39">
        <v>2</v>
      </c>
      <c r="I116" s="39">
        <v>8</v>
      </c>
      <c r="J116" s="39">
        <v>2</v>
      </c>
      <c r="K116" s="23">
        <f t="shared" si="14"/>
        <v>12</v>
      </c>
      <c r="L116" s="23">
        <f t="shared" si="15"/>
        <v>29</v>
      </c>
    </row>
    <row r="117" spans="1:12" x14ac:dyDescent="0.25">
      <c r="C117" s="38" t="s">
        <v>19</v>
      </c>
      <c r="D117" s="39">
        <v>3</v>
      </c>
      <c r="E117" s="39">
        <v>7</v>
      </c>
      <c r="F117" s="39">
        <v>8</v>
      </c>
      <c r="G117" s="39">
        <v>1</v>
      </c>
      <c r="H117" s="39">
        <v>9</v>
      </c>
      <c r="I117" s="39">
        <v>4</v>
      </c>
      <c r="J117" s="39">
        <v>8</v>
      </c>
      <c r="K117" s="23">
        <f t="shared" si="14"/>
        <v>21</v>
      </c>
      <c r="L117" s="23">
        <f t="shared" si="15"/>
        <v>40</v>
      </c>
    </row>
    <row r="118" spans="1:12" x14ac:dyDescent="0.25">
      <c r="C118" s="38" t="s">
        <v>20</v>
      </c>
      <c r="D118" s="39">
        <v>5</v>
      </c>
      <c r="E118" s="39">
        <v>6</v>
      </c>
      <c r="F118" s="39">
        <v>6</v>
      </c>
      <c r="G118" s="39">
        <v>4</v>
      </c>
      <c r="H118" s="39">
        <v>7</v>
      </c>
      <c r="I118" s="39">
        <v>7</v>
      </c>
      <c r="J118" s="39">
        <v>10</v>
      </c>
      <c r="K118" s="23">
        <f t="shared" si="14"/>
        <v>24</v>
      </c>
      <c r="L118" s="23">
        <f t="shared" si="15"/>
        <v>45</v>
      </c>
    </row>
    <row r="119" spans="1:12" x14ac:dyDescent="0.25">
      <c r="C119" s="38" t="s">
        <v>21</v>
      </c>
      <c r="D119" s="39">
        <v>2</v>
      </c>
      <c r="E119" s="39">
        <v>6</v>
      </c>
      <c r="F119" s="39">
        <v>4</v>
      </c>
      <c r="G119" s="39">
        <v>2</v>
      </c>
      <c r="H119" s="39">
        <v>1</v>
      </c>
      <c r="I119" s="39">
        <v>1</v>
      </c>
      <c r="J119" s="39">
        <v>3</v>
      </c>
      <c r="K119" s="23">
        <f t="shared" si="14"/>
        <v>5</v>
      </c>
      <c r="L119" s="23">
        <f t="shared" si="15"/>
        <v>19</v>
      </c>
    </row>
    <row r="120" spans="1:12" x14ac:dyDescent="0.25">
      <c r="C120" s="38" t="s">
        <v>22</v>
      </c>
      <c r="D120" s="39">
        <v>23</v>
      </c>
      <c r="E120" s="39">
        <v>16</v>
      </c>
      <c r="F120" s="39">
        <v>19</v>
      </c>
      <c r="G120" s="39">
        <v>32</v>
      </c>
      <c r="H120" s="39">
        <v>24</v>
      </c>
      <c r="I120" s="39">
        <v>22</v>
      </c>
      <c r="J120" s="39">
        <v>24</v>
      </c>
      <c r="K120" s="23">
        <f t="shared" si="14"/>
        <v>70</v>
      </c>
      <c r="L120" s="23">
        <f t="shared" si="15"/>
        <v>160</v>
      </c>
    </row>
    <row r="121" spans="1:12" x14ac:dyDescent="0.25">
      <c r="C121" s="38" t="s">
        <v>23</v>
      </c>
      <c r="D121" s="39">
        <v>4</v>
      </c>
      <c r="E121" s="39">
        <v>8</v>
      </c>
      <c r="F121" s="39">
        <v>14</v>
      </c>
      <c r="G121" s="39">
        <v>6</v>
      </c>
      <c r="H121" s="39">
        <v>10</v>
      </c>
      <c r="I121" s="39">
        <v>8</v>
      </c>
      <c r="J121" s="39">
        <v>10</v>
      </c>
      <c r="K121" s="23">
        <f t="shared" si="14"/>
        <v>28</v>
      </c>
      <c r="L121" s="23">
        <f t="shared" si="15"/>
        <v>60</v>
      </c>
    </row>
    <row r="122" spans="1:12" x14ac:dyDescent="0.25">
      <c r="C122" s="38" t="s">
        <v>24</v>
      </c>
      <c r="D122" s="39">
        <v>2</v>
      </c>
      <c r="E122" s="39">
        <v>4</v>
      </c>
      <c r="F122" s="39">
        <v>10</v>
      </c>
      <c r="G122" s="39">
        <v>16</v>
      </c>
      <c r="H122" s="39">
        <v>9</v>
      </c>
      <c r="I122" s="39">
        <v>8</v>
      </c>
      <c r="J122" s="39">
        <v>11</v>
      </c>
      <c r="K122" s="23">
        <f t="shared" si="14"/>
        <v>28</v>
      </c>
      <c r="L122" s="23">
        <f t="shared" si="15"/>
        <v>60</v>
      </c>
    </row>
    <row r="123" spans="1:12" x14ac:dyDescent="0.25">
      <c r="C123" s="38" t="s">
        <v>25</v>
      </c>
      <c r="D123" s="39">
        <v>7</v>
      </c>
      <c r="E123" s="39">
        <v>9</v>
      </c>
      <c r="F123" s="39">
        <v>6</v>
      </c>
      <c r="G123" s="39">
        <v>11</v>
      </c>
      <c r="H123" s="39">
        <v>6</v>
      </c>
      <c r="I123" s="39">
        <v>12</v>
      </c>
      <c r="J123" s="39">
        <v>8</v>
      </c>
      <c r="K123" s="23">
        <f t="shared" si="14"/>
        <v>26</v>
      </c>
      <c r="L123" s="23">
        <f t="shared" si="15"/>
        <v>59</v>
      </c>
    </row>
    <row r="124" spans="1:12" x14ac:dyDescent="0.25">
      <c r="C124" s="38" t="s">
        <v>26</v>
      </c>
      <c r="D124" s="39">
        <v>8</v>
      </c>
      <c r="E124" s="39">
        <v>9</v>
      </c>
      <c r="F124" s="39">
        <v>9</v>
      </c>
      <c r="G124" s="39">
        <v>9</v>
      </c>
      <c r="H124" s="39">
        <v>14</v>
      </c>
      <c r="I124" s="39">
        <v>11</v>
      </c>
      <c r="J124" s="39">
        <v>5</v>
      </c>
      <c r="K124" s="23">
        <f t="shared" si="14"/>
        <v>30</v>
      </c>
      <c r="L124" s="23">
        <f t="shared" si="15"/>
        <v>65</v>
      </c>
    </row>
    <row r="125" spans="1:12" x14ac:dyDescent="0.25">
      <c r="C125" s="38" t="s">
        <v>27</v>
      </c>
      <c r="D125" s="39">
        <v>8</v>
      </c>
      <c r="E125" s="39">
        <v>11</v>
      </c>
      <c r="F125" s="39">
        <v>6</v>
      </c>
      <c r="G125" s="39">
        <v>13</v>
      </c>
      <c r="H125" s="39">
        <v>14</v>
      </c>
      <c r="I125" s="39">
        <v>20</v>
      </c>
      <c r="J125" s="39">
        <v>9</v>
      </c>
      <c r="K125" s="23">
        <f t="shared" si="14"/>
        <v>43</v>
      </c>
      <c r="L125" s="23">
        <f t="shared" si="15"/>
        <v>81</v>
      </c>
    </row>
    <row r="126" spans="1:12" x14ac:dyDescent="0.25">
      <c r="C126" s="38" t="s">
        <v>28</v>
      </c>
      <c r="D126" s="39">
        <v>15</v>
      </c>
      <c r="E126" s="39">
        <v>10</v>
      </c>
      <c r="F126" s="39">
        <v>12</v>
      </c>
      <c r="G126" s="39">
        <v>8</v>
      </c>
      <c r="H126" s="39">
        <v>23</v>
      </c>
      <c r="I126" s="39">
        <v>20</v>
      </c>
      <c r="J126" s="39">
        <v>13</v>
      </c>
      <c r="K126" s="23">
        <f t="shared" si="14"/>
        <v>56</v>
      </c>
      <c r="L126" s="23">
        <f t="shared" si="15"/>
        <v>101</v>
      </c>
    </row>
    <row r="127" spans="1:12" x14ac:dyDescent="0.25">
      <c r="C127" s="38" t="s">
        <v>29</v>
      </c>
      <c r="D127" s="39">
        <v>30</v>
      </c>
      <c r="E127" s="39">
        <v>37</v>
      </c>
      <c r="F127" s="39">
        <v>27</v>
      </c>
      <c r="G127" s="39">
        <v>22</v>
      </c>
      <c r="H127" s="39">
        <v>26</v>
      </c>
      <c r="I127" s="39">
        <v>27</v>
      </c>
      <c r="J127" s="39">
        <v>46</v>
      </c>
      <c r="K127" s="23">
        <f t="shared" si="14"/>
        <v>99</v>
      </c>
      <c r="L127" s="23">
        <f t="shared" si="15"/>
        <v>215</v>
      </c>
    </row>
    <row r="128" spans="1:12" x14ac:dyDescent="0.25">
      <c r="C128" s="38" t="s">
        <v>30</v>
      </c>
      <c r="D128" s="39">
        <v>35</v>
      </c>
      <c r="E128" s="39">
        <v>20</v>
      </c>
      <c r="F128" s="39">
        <v>31</v>
      </c>
      <c r="G128" s="39">
        <v>22</v>
      </c>
      <c r="H128" s="39">
        <v>21</v>
      </c>
      <c r="I128" s="39">
        <v>28</v>
      </c>
      <c r="J128" s="39">
        <v>51</v>
      </c>
      <c r="K128" s="23">
        <f t="shared" si="14"/>
        <v>100</v>
      </c>
      <c r="L128" s="23">
        <f t="shared" si="15"/>
        <v>208</v>
      </c>
    </row>
    <row r="129" spans="1:12" x14ac:dyDescent="0.25">
      <c r="C129" s="38" t="s">
        <v>31</v>
      </c>
      <c r="D129" s="39">
        <v>25</v>
      </c>
      <c r="E129" s="39">
        <v>21</v>
      </c>
      <c r="F129" s="39">
        <v>26</v>
      </c>
      <c r="G129" s="39">
        <v>21</v>
      </c>
      <c r="H129" s="39">
        <v>28</v>
      </c>
      <c r="I129" s="39">
        <v>22</v>
      </c>
      <c r="J129" s="39">
        <v>56</v>
      </c>
      <c r="K129" s="23">
        <f t="shared" si="14"/>
        <v>106</v>
      </c>
      <c r="L129" s="23">
        <f t="shared" si="15"/>
        <v>199</v>
      </c>
    </row>
    <row r="130" spans="1:12" x14ac:dyDescent="0.25">
      <c r="C130" s="38" t="s">
        <v>32</v>
      </c>
      <c r="D130" s="39">
        <v>11</v>
      </c>
      <c r="E130" s="39">
        <v>13</v>
      </c>
      <c r="F130" s="39">
        <v>11</v>
      </c>
      <c r="G130" s="39">
        <v>13</v>
      </c>
      <c r="H130" s="39">
        <v>19</v>
      </c>
      <c r="I130" s="39">
        <v>11</v>
      </c>
      <c r="J130" s="39">
        <v>21</v>
      </c>
      <c r="K130" s="23">
        <f t="shared" si="14"/>
        <v>51</v>
      </c>
      <c r="L130" s="23">
        <f t="shared" si="15"/>
        <v>99</v>
      </c>
    </row>
    <row r="131" spans="1:12" x14ac:dyDescent="0.25">
      <c r="C131" s="38" t="s">
        <v>33</v>
      </c>
      <c r="D131" s="39">
        <v>4</v>
      </c>
      <c r="E131" s="39">
        <v>4</v>
      </c>
      <c r="F131" s="39">
        <v>10</v>
      </c>
      <c r="G131" s="39">
        <v>6</v>
      </c>
      <c r="H131" s="39">
        <v>8</v>
      </c>
      <c r="I131" s="39">
        <v>7</v>
      </c>
      <c r="J131" s="39">
        <v>7</v>
      </c>
      <c r="K131" s="23">
        <f t="shared" si="14"/>
        <v>22</v>
      </c>
      <c r="L131" s="23">
        <f t="shared" si="15"/>
        <v>46</v>
      </c>
    </row>
    <row r="132" spans="1:12" x14ac:dyDescent="0.25">
      <c r="C132" s="38" t="s">
        <v>34</v>
      </c>
      <c r="D132" s="39">
        <v>8</v>
      </c>
      <c r="E132" s="39">
        <v>7</v>
      </c>
      <c r="F132" s="39">
        <v>11</v>
      </c>
      <c r="G132" s="39">
        <v>6</v>
      </c>
      <c r="H132" s="39">
        <v>12</v>
      </c>
      <c r="I132" s="39">
        <v>9</v>
      </c>
      <c r="J132" s="39">
        <v>19</v>
      </c>
      <c r="K132" s="23">
        <f t="shared" si="14"/>
        <v>40</v>
      </c>
      <c r="L132" s="23">
        <f t="shared" si="15"/>
        <v>72</v>
      </c>
    </row>
    <row r="133" spans="1:12" x14ac:dyDescent="0.25">
      <c r="C133" s="38" t="s">
        <v>35</v>
      </c>
      <c r="D133" s="39">
        <v>2</v>
      </c>
      <c r="E133" s="39">
        <v>3</v>
      </c>
      <c r="F133" s="39">
        <v>8</v>
      </c>
      <c r="G133" s="39">
        <v>3</v>
      </c>
      <c r="H133" s="39">
        <v>6</v>
      </c>
      <c r="I133" s="39">
        <v>7</v>
      </c>
      <c r="J133" s="39">
        <v>1</v>
      </c>
      <c r="K133" s="23">
        <f t="shared" si="14"/>
        <v>14</v>
      </c>
      <c r="L133" s="23">
        <f t="shared" si="15"/>
        <v>30</v>
      </c>
    </row>
    <row r="134" spans="1:12" x14ac:dyDescent="0.25">
      <c r="C134" s="38" t="s">
        <v>36</v>
      </c>
      <c r="D134" s="39">
        <v>17</v>
      </c>
      <c r="E134" s="39">
        <v>10</v>
      </c>
      <c r="F134" s="39">
        <v>9</v>
      </c>
      <c r="G134" s="39">
        <v>18</v>
      </c>
      <c r="H134" s="39">
        <v>12</v>
      </c>
      <c r="I134" s="39">
        <v>25</v>
      </c>
      <c r="J134" s="39">
        <v>37</v>
      </c>
      <c r="K134" s="23">
        <f t="shared" si="14"/>
        <v>74</v>
      </c>
      <c r="L134" s="23">
        <f t="shared" si="15"/>
        <v>128</v>
      </c>
    </row>
    <row r="135" spans="1:12" x14ac:dyDescent="0.25">
      <c r="C135" s="38" t="s">
        <v>37</v>
      </c>
      <c r="D135" s="39">
        <v>21</v>
      </c>
      <c r="E135" s="39">
        <v>15</v>
      </c>
      <c r="F135" s="39">
        <v>12</v>
      </c>
      <c r="G135" s="39">
        <v>16</v>
      </c>
      <c r="H135" s="39">
        <v>13</v>
      </c>
      <c r="I135" s="39">
        <v>21</v>
      </c>
      <c r="J135" s="39">
        <v>28</v>
      </c>
      <c r="K135" s="23">
        <f t="shared" si="14"/>
        <v>62</v>
      </c>
      <c r="L135" s="23">
        <f t="shared" si="15"/>
        <v>126</v>
      </c>
    </row>
    <row r="136" spans="1:12" x14ac:dyDescent="0.25">
      <c r="C136" s="38" t="s">
        <v>38</v>
      </c>
      <c r="D136" s="39">
        <v>0</v>
      </c>
      <c r="E136" s="39">
        <v>5</v>
      </c>
      <c r="F136" s="39">
        <v>1</v>
      </c>
      <c r="G136" s="39">
        <v>0</v>
      </c>
      <c r="H136" s="39">
        <v>2</v>
      </c>
      <c r="I136" s="39">
        <v>0</v>
      </c>
      <c r="J136" s="39">
        <v>0</v>
      </c>
      <c r="K136" s="23">
        <f t="shared" si="14"/>
        <v>2</v>
      </c>
      <c r="L136" s="23">
        <f t="shared" si="15"/>
        <v>8</v>
      </c>
    </row>
    <row r="137" spans="1:12" x14ac:dyDescent="0.25">
      <c r="C137" s="41" t="s">
        <v>39</v>
      </c>
      <c r="D137" s="42">
        <f>SUM(D114:D136)</f>
        <v>250</v>
      </c>
      <c r="E137" s="42">
        <f t="shared" ref="E137:L137" si="16">SUM(E114:E136)</f>
        <v>235</v>
      </c>
      <c r="F137" s="42">
        <f t="shared" si="16"/>
        <v>252</v>
      </c>
      <c r="G137" s="42">
        <f t="shared" si="16"/>
        <v>241</v>
      </c>
      <c r="H137" s="42">
        <f t="shared" si="16"/>
        <v>278</v>
      </c>
      <c r="I137" s="42">
        <f t="shared" si="16"/>
        <v>286</v>
      </c>
      <c r="J137" s="42">
        <f t="shared" si="16"/>
        <v>375</v>
      </c>
      <c r="K137" s="42">
        <f t="shared" si="16"/>
        <v>939</v>
      </c>
      <c r="L137" s="42">
        <f t="shared" si="16"/>
        <v>1917</v>
      </c>
    </row>
    <row r="138" spans="1:12" x14ac:dyDescent="0.25">
      <c r="A138" s="1"/>
      <c r="B138" s="1"/>
      <c r="C138" s="15" t="s">
        <v>40</v>
      </c>
      <c r="D138" s="39">
        <v>0</v>
      </c>
      <c r="E138" s="39">
        <v>1</v>
      </c>
      <c r="F138" s="39">
        <v>0</v>
      </c>
      <c r="G138" s="39">
        <v>0</v>
      </c>
      <c r="H138" s="39">
        <v>0</v>
      </c>
      <c r="I138" s="39">
        <v>0</v>
      </c>
      <c r="J138" s="39">
        <v>1</v>
      </c>
      <c r="K138" s="23">
        <f t="shared" si="14"/>
        <v>1</v>
      </c>
      <c r="L138" s="23">
        <f t="shared" si="15"/>
        <v>2</v>
      </c>
    </row>
    <row r="139" spans="1:12" x14ac:dyDescent="0.25">
      <c r="A139" s="1"/>
      <c r="B139" s="1"/>
      <c r="C139" s="15" t="s">
        <v>41</v>
      </c>
      <c r="D139" s="39">
        <v>0</v>
      </c>
      <c r="E139" s="39">
        <v>0</v>
      </c>
      <c r="F139" s="39">
        <v>0</v>
      </c>
      <c r="G139" s="39">
        <v>1</v>
      </c>
      <c r="H139" s="39">
        <v>0</v>
      </c>
      <c r="I139" s="39">
        <v>0</v>
      </c>
      <c r="J139" s="39">
        <v>0</v>
      </c>
      <c r="K139" s="23">
        <f t="shared" si="14"/>
        <v>0</v>
      </c>
      <c r="L139" s="23">
        <f t="shared" si="15"/>
        <v>1</v>
      </c>
    </row>
    <row r="140" spans="1:12" x14ac:dyDescent="0.25">
      <c r="A140" s="1"/>
      <c r="B140" s="1"/>
      <c r="C140" s="15" t="s">
        <v>43</v>
      </c>
      <c r="D140" s="39">
        <v>0</v>
      </c>
      <c r="E140" s="39">
        <v>0</v>
      </c>
      <c r="F140" s="39">
        <v>0</v>
      </c>
      <c r="G140" s="39">
        <v>2</v>
      </c>
      <c r="H140" s="39">
        <v>0</v>
      </c>
      <c r="I140" s="39">
        <v>0</v>
      </c>
      <c r="J140" s="39">
        <v>0</v>
      </c>
      <c r="K140" s="23">
        <f t="shared" si="14"/>
        <v>0</v>
      </c>
      <c r="L140" s="23">
        <f t="shared" si="15"/>
        <v>2</v>
      </c>
    </row>
    <row r="141" spans="1:12" x14ac:dyDescent="0.25">
      <c r="A141" s="1"/>
      <c r="B141" s="1"/>
      <c r="C141" s="15" t="s">
        <v>44</v>
      </c>
      <c r="D141" s="39">
        <v>0</v>
      </c>
      <c r="E141" s="39">
        <v>1</v>
      </c>
      <c r="F141" s="39">
        <v>1</v>
      </c>
      <c r="G141" s="39">
        <v>1</v>
      </c>
      <c r="H141" s="39">
        <v>0</v>
      </c>
      <c r="I141" s="39">
        <v>3</v>
      </c>
      <c r="J141" s="39">
        <v>1</v>
      </c>
      <c r="K141" s="23">
        <f t="shared" si="14"/>
        <v>4</v>
      </c>
      <c r="L141" s="23">
        <f t="shared" si="15"/>
        <v>7</v>
      </c>
    </row>
    <row r="142" spans="1:12" x14ac:dyDescent="0.25">
      <c r="A142" s="1"/>
      <c r="B142" s="1"/>
      <c r="C142" s="15" t="s">
        <v>45</v>
      </c>
      <c r="D142" s="39">
        <v>0</v>
      </c>
      <c r="E142" s="39">
        <v>0</v>
      </c>
      <c r="F142" s="39">
        <v>0</v>
      </c>
      <c r="G142" s="39">
        <v>0</v>
      </c>
      <c r="H142" s="39">
        <v>1</v>
      </c>
      <c r="I142" s="39">
        <v>0</v>
      </c>
      <c r="J142" s="39">
        <v>0</v>
      </c>
      <c r="K142" s="23">
        <f t="shared" si="14"/>
        <v>1</v>
      </c>
      <c r="L142" s="23">
        <f t="shared" si="15"/>
        <v>1</v>
      </c>
    </row>
    <row r="143" spans="1:12" x14ac:dyDescent="0.25">
      <c r="A143" s="1"/>
      <c r="B143" s="1"/>
      <c r="C143" s="15" t="s">
        <v>46</v>
      </c>
      <c r="D143" s="39">
        <v>1</v>
      </c>
      <c r="E143" s="39">
        <v>2</v>
      </c>
      <c r="F143" s="39">
        <v>0</v>
      </c>
      <c r="G143" s="39">
        <v>0</v>
      </c>
      <c r="H143" s="39">
        <v>2</v>
      </c>
      <c r="I143" s="39">
        <v>1</v>
      </c>
      <c r="J143" s="39">
        <v>0</v>
      </c>
      <c r="K143" s="23">
        <f t="shared" si="14"/>
        <v>3</v>
      </c>
      <c r="L143" s="23">
        <f t="shared" si="15"/>
        <v>6</v>
      </c>
    </row>
    <row r="144" spans="1:12" x14ac:dyDescent="0.25">
      <c r="A144" s="1"/>
      <c r="B144" s="1"/>
      <c r="C144" s="15" t="s">
        <v>47</v>
      </c>
      <c r="D144" s="39">
        <v>1</v>
      </c>
      <c r="E144" s="39">
        <v>0</v>
      </c>
      <c r="F144" s="39">
        <v>0</v>
      </c>
      <c r="G144" s="39">
        <v>1</v>
      </c>
      <c r="H144" s="39">
        <v>0</v>
      </c>
      <c r="I144" s="39">
        <v>0</v>
      </c>
      <c r="J144" s="39">
        <v>1</v>
      </c>
      <c r="K144" s="23">
        <f t="shared" si="14"/>
        <v>1</v>
      </c>
      <c r="L144" s="23">
        <f t="shared" si="15"/>
        <v>3</v>
      </c>
    </row>
    <row r="145" spans="1:12" x14ac:dyDescent="0.25">
      <c r="A145" s="1"/>
      <c r="B145" s="1"/>
      <c r="C145" s="15" t="s">
        <v>49</v>
      </c>
      <c r="D145" s="39">
        <v>0</v>
      </c>
      <c r="E145" s="39">
        <v>0</v>
      </c>
      <c r="F145" s="39">
        <v>0</v>
      </c>
      <c r="G145" s="39">
        <v>0</v>
      </c>
      <c r="H145" s="39">
        <v>1</v>
      </c>
      <c r="I145" s="39">
        <v>0</v>
      </c>
      <c r="J145" s="39">
        <v>0</v>
      </c>
      <c r="K145" s="23">
        <f t="shared" si="14"/>
        <v>1</v>
      </c>
      <c r="L145" s="23">
        <f t="shared" si="15"/>
        <v>1</v>
      </c>
    </row>
    <row r="146" spans="1:12" x14ac:dyDescent="0.25">
      <c r="A146" s="1"/>
      <c r="B146" s="1"/>
      <c r="C146" s="15" t="s">
        <v>53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1</v>
      </c>
      <c r="K146" s="23">
        <f t="shared" si="14"/>
        <v>1</v>
      </c>
      <c r="L146" s="23">
        <f t="shared" si="15"/>
        <v>1</v>
      </c>
    </row>
    <row r="147" spans="1:12" x14ac:dyDescent="0.25">
      <c r="A147" s="1"/>
      <c r="B147" s="1"/>
      <c r="C147" s="15" t="s">
        <v>54</v>
      </c>
      <c r="D147" s="39">
        <v>3</v>
      </c>
      <c r="E147" s="39">
        <v>2</v>
      </c>
      <c r="F147" s="39">
        <v>2</v>
      </c>
      <c r="G147" s="39">
        <v>1</v>
      </c>
      <c r="H147" s="39">
        <v>1</v>
      </c>
      <c r="I147" s="39">
        <v>4</v>
      </c>
      <c r="J147" s="39">
        <v>4</v>
      </c>
      <c r="K147" s="23">
        <f t="shared" si="14"/>
        <v>9</v>
      </c>
      <c r="L147" s="23">
        <f t="shared" si="15"/>
        <v>17</v>
      </c>
    </row>
    <row r="148" spans="1:12" x14ac:dyDescent="0.25">
      <c r="A148" s="1"/>
      <c r="B148" s="1"/>
      <c r="C148" s="19" t="s">
        <v>56</v>
      </c>
      <c r="D148" s="42">
        <f>SUM(D138:D147)</f>
        <v>5</v>
      </c>
      <c r="E148" s="42">
        <f t="shared" ref="E148:L148" si="17">SUM(E138:E147)</f>
        <v>6</v>
      </c>
      <c r="F148" s="42">
        <f t="shared" si="17"/>
        <v>3</v>
      </c>
      <c r="G148" s="42">
        <f t="shared" si="17"/>
        <v>6</v>
      </c>
      <c r="H148" s="42">
        <f t="shared" si="17"/>
        <v>5</v>
      </c>
      <c r="I148" s="42">
        <f t="shared" si="17"/>
        <v>8</v>
      </c>
      <c r="J148" s="42">
        <f t="shared" si="17"/>
        <v>8</v>
      </c>
      <c r="K148" s="42">
        <f t="shared" si="17"/>
        <v>21</v>
      </c>
      <c r="L148" s="42">
        <f t="shared" si="17"/>
        <v>41</v>
      </c>
    </row>
    <row r="149" spans="1:12" x14ac:dyDescent="0.25">
      <c r="A149" s="1"/>
      <c r="C149" s="46" t="s">
        <v>58</v>
      </c>
      <c r="D149" s="47">
        <v>255</v>
      </c>
      <c r="E149" s="47">
        <v>241</v>
      </c>
      <c r="F149" s="47">
        <v>255</v>
      </c>
      <c r="G149" s="47">
        <v>247</v>
      </c>
      <c r="H149" s="47">
        <v>283</v>
      </c>
      <c r="I149" s="47">
        <v>294</v>
      </c>
      <c r="J149" s="47">
        <v>383</v>
      </c>
      <c r="K149" s="48">
        <f t="shared" si="14"/>
        <v>960</v>
      </c>
      <c r="L149" s="48">
        <f t="shared" si="15"/>
        <v>1958</v>
      </c>
    </row>
    <row r="150" spans="1:12" x14ac:dyDescent="0.25">
      <c r="A150" s="1"/>
      <c r="C150" s="41" t="s">
        <v>62</v>
      </c>
      <c r="D150" s="35">
        <f>D149/$L$149</f>
        <v>0.13023493360572011</v>
      </c>
      <c r="E150" s="35">
        <f t="shared" ref="E150:L150" si="18">E149/$L$149</f>
        <v>0.12308478038815117</v>
      </c>
      <c r="F150" s="35">
        <f t="shared" si="18"/>
        <v>0.13023493360572011</v>
      </c>
      <c r="G150" s="35">
        <f t="shared" si="18"/>
        <v>0.12614913176710929</v>
      </c>
      <c r="H150" s="35">
        <f t="shared" si="18"/>
        <v>0.14453524004085802</v>
      </c>
      <c r="I150" s="35">
        <f t="shared" si="18"/>
        <v>0.15015321756894789</v>
      </c>
      <c r="J150" s="35">
        <f t="shared" si="18"/>
        <v>0.19560776302349336</v>
      </c>
      <c r="K150" s="35">
        <f t="shared" si="18"/>
        <v>0.49029622063329931</v>
      </c>
      <c r="L150" s="35">
        <f t="shared" si="18"/>
        <v>1</v>
      </c>
    </row>
    <row r="151" spans="1:12" x14ac:dyDescent="0.25">
      <c r="A151" s="1"/>
    </row>
    <row r="152" spans="1:12" x14ac:dyDescent="0.25">
      <c r="A152" s="1"/>
    </row>
    <row r="153" spans="1:12" x14ac:dyDescent="0.25">
      <c r="A153" s="1"/>
      <c r="C153" s="99" t="s">
        <v>92</v>
      </c>
      <c r="D153" s="99"/>
      <c r="E153" s="99"/>
      <c r="F153" s="99"/>
      <c r="G153" s="99"/>
      <c r="H153" s="99"/>
      <c r="I153" s="99"/>
      <c r="J153" s="99"/>
      <c r="K153" s="99"/>
    </row>
    <row r="154" spans="1:12" x14ac:dyDescent="0.25">
      <c r="A154" s="1"/>
      <c r="C154" s="105" t="s">
        <v>5</v>
      </c>
      <c r="D154" s="109" t="s">
        <v>93</v>
      </c>
      <c r="E154" s="110"/>
      <c r="F154" s="110"/>
      <c r="G154" s="110"/>
      <c r="H154" s="110"/>
      <c r="I154" s="110"/>
      <c r="J154" s="111"/>
      <c r="K154" s="112" t="s">
        <v>72</v>
      </c>
    </row>
    <row r="155" spans="1:12" x14ac:dyDescent="0.25">
      <c r="C155" s="106"/>
      <c r="D155" s="37" t="s">
        <v>94</v>
      </c>
      <c r="E155" s="37" t="s">
        <v>95</v>
      </c>
      <c r="F155" s="37" t="s">
        <v>96</v>
      </c>
      <c r="G155" s="37" t="s">
        <v>97</v>
      </c>
      <c r="H155" s="37" t="s">
        <v>98</v>
      </c>
      <c r="I155" s="37" t="s">
        <v>99</v>
      </c>
      <c r="J155" s="49" t="s">
        <v>100</v>
      </c>
      <c r="K155" s="113"/>
    </row>
    <row r="156" spans="1:12" x14ac:dyDescent="0.25">
      <c r="C156" s="38" t="s">
        <v>16</v>
      </c>
      <c r="D156" s="39">
        <v>1</v>
      </c>
      <c r="E156" s="39">
        <v>1</v>
      </c>
      <c r="F156" s="39">
        <v>3</v>
      </c>
      <c r="G156" s="39">
        <v>1</v>
      </c>
      <c r="H156" s="39">
        <v>4</v>
      </c>
      <c r="I156" s="39">
        <v>3</v>
      </c>
      <c r="J156" s="50">
        <v>0</v>
      </c>
      <c r="K156" s="23">
        <f>SUM(D156:J156)</f>
        <v>13</v>
      </c>
    </row>
    <row r="157" spans="1:12" x14ac:dyDescent="0.25">
      <c r="C157" s="38" t="s">
        <v>17</v>
      </c>
      <c r="D157" s="39">
        <v>10</v>
      </c>
      <c r="E157" s="39">
        <v>17</v>
      </c>
      <c r="F157" s="39">
        <v>17</v>
      </c>
      <c r="G157" s="39">
        <v>7</v>
      </c>
      <c r="H157" s="39">
        <v>2</v>
      </c>
      <c r="I157" s="39">
        <v>1</v>
      </c>
      <c r="J157" s="50">
        <v>0</v>
      </c>
      <c r="K157" s="23">
        <f t="shared" ref="K157:K189" si="19">SUM(D157:J157)</f>
        <v>54</v>
      </c>
    </row>
    <row r="158" spans="1:12" x14ac:dyDescent="0.25">
      <c r="C158" s="38" t="s">
        <v>18</v>
      </c>
      <c r="D158" s="39">
        <v>0</v>
      </c>
      <c r="E158" s="39">
        <v>10</v>
      </c>
      <c r="F158" s="39">
        <v>10</v>
      </c>
      <c r="G158" s="39">
        <v>6</v>
      </c>
      <c r="H158" s="39">
        <v>3</v>
      </c>
      <c r="I158" s="39">
        <v>0</v>
      </c>
      <c r="J158" s="50">
        <v>0</v>
      </c>
      <c r="K158" s="23">
        <f t="shared" si="19"/>
        <v>29</v>
      </c>
    </row>
    <row r="159" spans="1:12" x14ac:dyDescent="0.25">
      <c r="C159" s="38" t="s">
        <v>19</v>
      </c>
      <c r="D159" s="39">
        <v>1</v>
      </c>
      <c r="E159" s="39">
        <v>12</v>
      </c>
      <c r="F159" s="39">
        <v>10</v>
      </c>
      <c r="G159" s="39">
        <v>10</v>
      </c>
      <c r="H159" s="39">
        <v>4</v>
      </c>
      <c r="I159" s="39">
        <v>1</v>
      </c>
      <c r="J159" s="50">
        <v>2</v>
      </c>
      <c r="K159" s="23">
        <f t="shared" si="19"/>
        <v>40</v>
      </c>
    </row>
    <row r="160" spans="1:12" x14ac:dyDescent="0.25">
      <c r="C160" s="38" t="s">
        <v>20</v>
      </c>
      <c r="D160" s="39">
        <v>2</v>
      </c>
      <c r="E160" s="39">
        <v>18</v>
      </c>
      <c r="F160" s="39">
        <v>9</v>
      </c>
      <c r="G160" s="39">
        <v>5</v>
      </c>
      <c r="H160" s="39">
        <v>7</v>
      </c>
      <c r="I160" s="39">
        <v>2</v>
      </c>
      <c r="J160" s="50">
        <v>2</v>
      </c>
      <c r="K160" s="23">
        <f t="shared" si="19"/>
        <v>45</v>
      </c>
    </row>
    <row r="161" spans="3:11" x14ac:dyDescent="0.25">
      <c r="C161" s="38" t="s">
        <v>21</v>
      </c>
      <c r="D161" s="39">
        <v>1</v>
      </c>
      <c r="E161" s="39">
        <v>6</v>
      </c>
      <c r="F161" s="39">
        <v>8</v>
      </c>
      <c r="G161" s="39">
        <v>1</v>
      </c>
      <c r="H161" s="39">
        <v>2</v>
      </c>
      <c r="I161" s="39">
        <v>1</v>
      </c>
      <c r="J161" s="50">
        <v>0</v>
      </c>
      <c r="K161" s="23">
        <f t="shared" si="19"/>
        <v>19</v>
      </c>
    </row>
    <row r="162" spans="3:11" x14ac:dyDescent="0.25">
      <c r="C162" s="38" t="s">
        <v>22</v>
      </c>
      <c r="D162" s="39">
        <v>24</v>
      </c>
      <c r="E162" s="39">
        <v>56</v>
      </c>
      <c r="F162" s="39">
        <v>54</v>
      </c>
      <c r="G162" s="39">
        <v>19</v>
      </c>
      <c r="H162" s="39">
        <v>6</v>
      </c>
      <c r="I162" s="39">
        <v>1</v>
      </c>
      <c r="J162" s="50">
        <v>0</v>
      </c>
      <c r="K162" s="23">
        <f t="shared" si="19"/>
        <v>160</v>
      </c>
    </row>
    <row r="163" spans="3:11" x14ac:dyDescent="0.25">
      <c r="C163" s="38" t="s">
        <v>23</v>
      </c>
      <c r="D163" s="39">
        <v>10</v>
      </c>
      <c r="E163" s="39">
        <v>26</v>
      </c>
      <c r="F163" s="39">
        <v>13</v>
      </c>
      <c r="G163" s="39">
        <v>2</v>
      </c>
      <c r="H163" s="39">
        <v>5</v>
      </c>
      <c r="I163" s="39">
        <v>4</v>
      </c>
      <c r="J163" s="50">
        <v>0</v>
      </c>
      <c r="K163" s="23">
        <f t="shared" si="19"/>
        <v>60</v>
      </c>
    </row>
    <row r="164" spans="3:11" x14ac:dyDescent="0.25">
      <c r="C164" s="38" t="s">
        <v>24</v>
      </c>
      <c r="D164" s="39">
        <v>4</v>
      </c>
      <c r="E164" s="39">
        <v>5</v>
      </c>
      <c r="F164" s="39">
        <v>30</v>
      </c>
      <c r="G164" s="39">
        <v>12</v>
      </c>
      <c r="H164" s="39">
        <v>4</v>
      </c>
      <c r="I164" s="39">
        <v>3</v>
      </c>
      <c r="J164" s="50">
        <v>2</v>
      </c>
      <c r="K164" s="23">
        <f t="shared" si="19"/>
        <v>60</v>
      </c>
    </row>
    <row r="165" spans="3:11" x14ac:dyDescent="0.25">
      <c r="C165" s="38" t="s">
        <v>25</v>
      </c>
      <c r="D165" s="39">
        <v>2</v>
      </c>
      <c r="E165" s="39">
        <v>15</v>
      </c>
      <c r="F165" s="39">
        <v>16</v>
      </c>
      <c r="G165" s="39">
        <v>16</v>
      </c>
      <c r="H165" s="39">
        <v>7</v>
      </c>
      <c r="I165" s="39">
        <v>3</v>
      </c>
      <c r="J165" s="50">
        <v>0</v>
      </c>
      <c r="K165" s="23">
        <f t="shared" si="19"/>
        <v>59</v>
      </c>
    </row>
    <row r="166" spans="3:11" x14ac:dyDescent="0.25">
      <c r="C166" s="38" t="s">
        <v>26</v>
      </c>
      <c r="D166" s="39">
        <v>5</v>
      </c>
      <c r="E166" s="39">
        <v>19</v>
      </c>
      <c r="F166" s="39">
        <v>22</v>
      </c>
      <c r="G166" s="39">
        <v>11</v>
      </c>
      <c r="H166" s="39">
        <v>5</v>
      </c>
      <c r="I166" s="39">
        <v>2</v>
      </c>
      <c r="J166" s="50">
        <v>1</v>
      </c>
      <c r="K166" s="23">
        <f t="shared" si="19"/>
        <v>65</v>
      </c>
    </row>
    <row r="167" spans="3:11" x14ac:dyDescent="0.25">
      <c r="C167" s="38" t="s">
        <v>27</v>
      </c>
      <c r="D167" s="39">
        <v>12</v>
      </c>
      <c r="E167" s="39">
        <v>23</v>
      </c>
      <c r="F167" s="39">
        <v>26</v>
      </c>
      <c r="G167" s="39">
        <v>10</v>
      </c>
      <c r="H167" s="39">
        <v>5</v>
      </c>
      <c r="I167" s="39">
        <v>4</v>
      </c>
      <c r="J167" s="50">
        <v>1</v>
      </c>
      <c r="K167" s="23">
        <f t="shared" si="19"/>
        <v>81</v>
      </c>
    </row>
    <row r="168" spans="3:11" x14ac:dyDescent="0.25">
      <c r="C168" s="38" t="s">
        <v>28</v>
      </c>
      <c r="D168" s="39">
        <v>10</v>
      </c>
      <c r="E168" s="39">
        <v>36</v>
      </c>
      <c r="F168" s="39">
        <v>26</v>
      </c>
      <c r="G168" s="39">
        <v>16</v>
      </c>
      <c r="H168" s="39">
        <v>10</v>
      </c>
      <c r="I168" s="39">
        <v>2</v>
      </c>
      <c r="J168" s="50">
        <v>1</v>
      </c>
      <c r="K168" s="23">
        <f t="shared" si="19"/>
        <v>101</v>
      </c>
    </row>
    <row r="169" spans="3:11" x14ac:dyDescent="0.25">
      <c r="C169" s="38" t="s">
        <v>29</v>
      </c>
      <c r="D169" s="39">
        <v>27</v>
      </c>
      <c r="E169" s="39">
        <v>84</v>
      </c>
      <c r="F169" s="39">
        <v>66</v>
      </c>
      <c r="G169" s="39">
        <v>25</v>
      </c>
      <c r="H169" s="39">
        <v>8</v>
      </c>
      <c r="I169" s="39">
        <v>4</v>
      </c>
      <c r="J169" s="50">
        <v>1</v>
      </c>
      <c r="K169" s="23">
        <f t="shared" si="19"/>
        <v>215</v>
      </c>
    </row>
    <row r="170" spans="3:11" x14ac:dyDescent="0.25">
      <c r="C170" s="38" t="s">
        <v>30</v>
      </c>
      <c r="D170" s="39">
        <v>36</v>
      </c>
      <c r="E170" s="39">
        <v>76</v>
      </c>
      <c r="F170" s="39">
        <v>65</v>
      </c>
      <c r="G170" s="39">
        <v>22</v>
      </c>
      <c r="H170" s="39">
        <v>3</v>
      </c>
      <c r="I170" s="39">
        <v>4</v>
      </c>
      <c r="J170" s="50">
        <v>2</v>
      </c>
      <c r="K170" s="23">
        <f t="shared" si="19"/>
        <v>208</v>
      </c>
    </row>
    <row r="171" spans="3:11" x14ac:dyDescent="0.25">
      <c r="C171" s="38" t="s">
        <v>31</v>
      </c>
      <c r="D171" s="39">
        <v>34</v>
      </c>
      <c r="E171" s="39">
        <v>76</v>
      </c>
      <c r="F171" s="39">
        <v>51</v>
      </c>
      <c r="G171" s="39">
        <v>21</v>
      </c>
      <c r="H171" s="39">
        <v>13</v>
      </c>
      <c r="I171" s="39">
        <v>4</v>
      </c>
      <c r="J171" s="50">
        <v>0</v>
      </c>
      <c r="K171" s="23">
        <f t="shared" si="19"/>
        <v>199</v>
      </c>
    </row>
    <row r="172" spans="3:11" x14ac:dyDescent="0.25">
      <c r="C172" s="38" t="s">
        <v>32</v>
      </c>
      <c r="D172" s="39">
        <v>16</v>
      </c>
      <c r="E172" s="39">
        <v>43</v>
      </c>
      <c r="F172" s="39">
        <v>21</v>
      </c>
      <c r="G172" s="39">
        <v>12</v>
      </c>
      <c r="H172" s="39">
        <v>5</v>
      </c>
      <c r="I172" s="39">
        <v>1</v>
      </c>
      <c r="J172" s="50">
        <v>1</v>
      </c>
      <c r="K172" s="23">
        <f t="shared" si="19"/>
        <v>99</v>
      </c>
    </row>
    <row r="173" spans="3:11" x14ac:dyDescent="0.25">
      <c r="C173" s="38" t="s">
        <v>33</v>
      </c>
      <c r="D173" s="39">
        <v>0</v>
      </c>
      <c r="E173" s="39">
        <v>9</v>
      </c>
      <c r="F173" s="39">
        <v>11</v>
      </c>
      <c r="G173" s="39">
        <v>16</v>
      </c>
      <c r="H173" s="39">
        <v>3</v>
      </c>
      <c r="I173" s="39">
        <v>6</v>
      </c>
      <c r="J173" s="50">
        <v>1</v>
      </c>
      <c r="K173" s="23">
        <f t="shared" si="19"/>
        <v>46</v>
      </c>
    </row>
    <row r="174" spans="3:11" x14ac:dyDescent="0.25">
      <c r="C174" s="38" t="s">
        <v>34</v>
      </c>
      <c r="D174" s="39">
        <v>5</v>
      </c>
      <c r="E174" s="39">
        <v>31</v>
      </c>
      <c r="F174" s="39">
        <v>21</v>
      </c>
      <c r="G174" s="39">
        <v>6</v>
      </c>
      <c r="H174" s="39">
        <v>3</v>
      </c>
      <c r="I174" s="39">
        <v>4</v>
      </c>
      <c r="J174" s="50">
        <v>2</v>
      </c>
      <c r="K174" s="23">
        <f t="shared" si="19"/>
        <v>72</v>
      </c>
    </row>
    <row r="175" spans="3:11" x14ac:dyDescent="0.25">
      <c r="C175" s="38" t="s">
        <v>35</v>
      </c>
      <c r="D175" s="39">
        <v>3</v>
      </c>
      <c r="E175" s="39">
        <v>5</v>
      </c>
      <c r="F175" s="39">
        <v>12</v>
      </c>
      <c r="G175" s="39">
        <v>7</v>
      </c>
      <c r="H175" s="39">
        <v>3</v>
      </c>
      <c r="I175" s="39">
        <v>0</v>
      </c>
      <c r="J175" s="50">
        <v>0</v>
      </c>
      <c r="K175" s="23">
        <f t="shared" si="19"/>
        <v>30</v>
      </c>
    </row>
    <row r="176" spans="3:11" x14ac:dyDescent="0.25">
      <c r="C176" s="38" t="s">
        <v>36</v>
      </c>
      <c r="D176" s="39">
        <v>20</v>
      </c>
      <c r="E176" s="39">
        <v>55</v>
      </c>
      <c r="F176" s="39">
        <v>34</v>
      </c>
      <c r="G176" s="39">
        <v>12</v>
      </c>
      <c r="H176" s="39">
        <v>5</v>
      </c>
      <c r="I176" s="39">
        <v>0</v>
      </c>
      <c r="J176" s="50">
        <v>2</v>
      </c>
      <c r="K176" s="23">
        <f t="shared" si="19"/>
        <v>128</v>
      </c>
    </row>
    <row r="177" spans="2:11" x14ac:dyDescent="0.25">
      <c r="C177" s="38" t="s">
        <v>37</v>
      </c>
      <c r="D177" s="39">
        <v>25</v>
      </c>
      <c r="E177" s="39">
        <v>50</v>
      </c>
      <c r="F177" s="39">
        <v>27</v>
      </c>
      <c r="G177" s="39">
        <v>14</v>
      </c>
      <c r="H177" s="39">
        <v>5</v>
      </c>
      <c r="I177" s="39">
        <v>4</v>
      </c>
      <c r="J177" s="50">
        <v>1</v>
      </c>
      <c r="K177" s="23">
        <f t="shared" si="19"/>
        <v>126</v>
      </c>
    </row>
    <row r="178" spans="2:11" x14ac:dyDescent="0.25">
      <c r="C178" s="38" t="s">
        <v>38</v>
      </c>
      <c r="D178" s="39">
        <v>0</v>
      </c>
      <c r="E178" s="39">
        <v>2</v>
      </c>
      <c r="F178" s="39">
        <v>3</v>
      </c>
      <c r="G178" s="39">
        <v>0</v>
      </c>
      <c r="H178" s="39">
        <v>3</v>
      </c>
      <c r="I178" s="39">
        <v>0</v>
      </c>
      <c r="J178" s="50">
        <v>0</v>
      </c>
      <c r="K178" s="23">
        <f t="shared" si="19"/>
        <v>8</v>
      </c>
    </row>
    <row r="179" spans="2:11" x14ac:dyDescent="0.25">
      <c r="C179" s="41" t="s">
        <v>39</v>
      </c>
      <c r="D179" s="42">
        <f>SUM(D156:D178)</f>
        <v>248</v>
      </c>
      <c r="E179" s="42">
        <f t="shared" ref="E179:K179" si="20">SUM(E156:E178)</f>
        <v>675</v>
      </c>
      <c r="F179" s="42">
        <f t="shared" si="20"/>
        <v>555</v>
      </c>
      <c r="G179" s="42">
        <f t="shared" si="20"/>
        <v>251</v>
      </c>
      <c r="H179" s="42">
        <f t="shared" si="20"/>
        <v>115</v>
      </c>
      <c r="I179" s="42">
        <f t="shared" si="20"/>
        <v>54</v>
      </c>
      <c r="J179" s="42">
        <f t="shared" si="20"/>
        <v>19</v>
      </c>
      <c r="K179" s="42">
        <f t="shared" si="20"/>
        <v>1917</v>
      </c>
    </row>
    <row r="180" spans="2:11" x14ac:dyDescent="0.25">
      <c r="B180" s="1"/>
      <c r="C180" s="15" t="s">
        <v>40</v>
      </c>
      <c r="D180" s="39">
        <v>0</v>
      </c>
      <c r="E180" s="39">
        <v>1</v>
      </c>
      <c r="F180" s="39">
        <v>1</v>
      </c>
      <c r="G180" s="39">
        <v>0</v>
      </c>
      <c r="H180" s="39">
        <v>0</v>
      </c>
      <c r="I180" s="39">
        <v>0</v>
      </c>
      <c r="J180" s="50">
        <v>0</v>
      </c>
      <c r="K180" s="23">
        <f t="shared" si="19"/>
        <v>2</v>
      </c>
    </row>
    <row r="181" spans="2:11" x14ac:dyDescent="0.25">
      <c r="B181" s="1"/>
      <c r="C181" s="15" t="s">
        <v>41</v>
      </c>
      <c r="D181" s="39">
        <v>0</v>
      </c>
      <c r="E181" s="39">
        <v>0</v>
      </c>
      <c r="F181" s="39">
        <v>0</v>
      </c>
      <c r="G181" s="39">
        <v>0</v>
      </c>
      <c r="H181" s="39">
        <v>1</v>
      </c>
      <c r="I181" s="39">
        <v>0</v>
      </c>
      <c r="J181" s="50">
        <v>0</v>
      </c>
      <c r="K181" s="23">
        <f t="shared" si="19"/>
        <v>1</v>
      </c>
    </row>
    <row r="182" spans="2:11" x14ac:dyDescent="0.25">
      <c r="B182" s="1"/>
      <c r="C182" s="15" t="s">
        <v>43</v>
      </c>
      <c r="D182" s="39">
        <v>0</v>
      </c>
      <c r="E182" s="39">
        <v>0</v>
      </c>
      <c r="F182" s="39">
        <v>1</v>
      </c>
      <c r="G182" s="39">
        <v>1</v>
      </c>
      <c r="H182" s="39">
        <v>0</v>
      </c>
      <c r="I182" s="39">
        <v>0</v>
      </c>
      <c r="J182" s="50">
        <v>0</v>
      </c>
      <c r="K182" s="23">
        <f t="shared" si="19"/>
        <v>2</v>
      </c>
    </row>
    <row r="183" spans="2:11" x14ac:dyDescent="0.25">
      <c r="B183" s="1"/>
      <c r="C183" s="15" t="s">
        <v>44</v>
      </c>
      <c r="D183" s="39">
        <v>1</v>
      </c>
      <c r="E183" s="39">
        <v>1</v>
      </c>
      <c r="F183" s="39">
        <v>4</v>
      </c>
      <c r="G183" s="39">
        <v>1</v>
      </c>
      <c r="H183" s="39">
        <v>0</v>
      </c>
      <c r="I183" s="39">
        <v>0</v>
      </c>
      <c r="J183" s="50">
        <v>0</v>
      </c>
      <c r="K183" s="23">
        <f t="shared" si="19"/>
        <v>7</v>
      </c>
    </row>
    <row r="184" spans="2:11" x14ac:dyDescent="0.25">
      <c r="B184" s="1"/>
      <c r="C184" s="15" t="s">
        <v>45</v>
      </c>
      <c r="D184" s="39">
        <v>0</v>
      </c>
      <c r="E184" s="39">
        <v>0</v>
      </c>
      <c r="F184" s="39">
        <v>1</v>
      </c>
      <c r="G184" s="39">
        <v>0</v>
      </c>
      <c r="H184" s="39">
        <v>0</v>
      </c>
      <c r="I184" s="39">
        <v>0</v>
      </c>
      <c r="J184" s="50">
        <v>0</v>
      </c>
      <c r="K184" s="23">
        <f t="shared" si="19"/>
        <v>1</v>
      </c>
    </row>
    <row r="185" spans="2:11" x14ac:dyDescent="0.25">
      <c r="B185" s="1"/>
      <c r="C185" s="15" t="s">
        <v>46</v>
      </c>
      <c r="D185" s="39">
        <v>0</v>
      </c>
      <c r="E185" s="39">
        <v>1</v>
      </c>
      <c r="F185" s="39">
        <v>0</v>
      </c>
      <c r="G185" s="39">
        <v>3</v>
      </c>
      <c r="H185" s="39">
        <v>1</v>
      </c>
      <c r="I185" s="39">
        <v>1</v>
      </c>
      <c r="J185" s="50">
        <v>0</v>
      </c>
      <c r="K185" s="23">
        <f t="shared" si="19"/>
        <v>6</v>
      </c>
    </row>
    <row r="186" spans="2:11" x14ac:dyDescent="0.25">
      <c r="B186" s="1"/>
      <c r="C186" s="15" t="s">
        <v>47</v>
      </c>
      <c r="D186" s="39">
        <v>0</v>
      </c>
      <c r="E186" s="39">
        <v>0</v>
      </c>
      <c r="F186" s="39">
        <v>2</v>
      </c>
      <c r="G186" s="39">
        <v>0</v>
      </c>
      <c r="H186" s="39">
        <v>1</v>
      </c>
      <c r="I186" s="39">
        <v>0</v>
      </c>
      <c r="J186" s="50">
        <v>0</v>
      </c>
      <c r="K186" s="23">
        <f t="shared" si="19"/>
        <v>3</v>
      </c>
    </row>
    <row r="187" spans="2:11" x14ac:dyDescent="0.25">
      <c r="B187" s="1"/>
      <c r="C187" s="15" t="s">
        <v>49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1</v>
      </c>
      <c r="J187" s="50">
        <v>0</v>
      </c>
      <c r="K187" s="23">
        <f t="shared" si="19"/>
        <v>1</v>
      </c>
    </row>
    <row r="188" spans="2:11" x14ac:dyDescent="0.25">
      <c r="B188" s="1"/>
      <c r="C188" s="15" t="s">
        <v>53</v>
      </c>
      <c r="D188" s="39">
        <v>0</v>
      </c>
      <c r="E188" s="39">
        <v>1</v>
      </c>
      <c r="F188" s="39">
        <v>0</v>
      </c>
      <c r="G188" s="39">
        <v>0</v>
      </c>
      <c r="H188" s="39">
        <v>0</v>
      </c>
      <c r="I188" s="39">
        <v>0</v>
      </c>
      <c r="J188" s="50">
        <v>0</v>
      </c>
      <c r="K188" s="23">
        <f t="shared" si="19"/>
        <v>1</v>
      </c>
    </row>
    <row r="189" spans="2:11" x14ac:dyDescent="0.25">
      <c r="B189" s="1"/>
      <c r="C189" s="15" t="s">
        <v>54</v>
      </c>
      <c r="D189" s="39">
        <v>1</v>
      </c>
      <c r="E189" s="39">
        <v>10</v>
      </c>
      <c r="F189" s="39">
        <v>2</v>
      </c>
      <c r="G189" s="39">
        <v>3</v>
      </c>
      <c r="H189" s="39">
        <v>0</v>
      </c>
      <c r="I189" s="39">
        <v>1</v>
      </c>
      <c r="J189" s="50">
        <v>0</v>
      </c>
      <c r="K189" s="23">
        <f t="shared" si="19"/>
        <v>17</v>
      </c>
    </row>
    <row r="190" spans="2:11" x14ac:dyDescent="0.25">
      <c r="B190" s="1"/>
      <c r="C190" s="19" t="s">
        <v>56</v>
      </c>
      <c r="D190" s="42">
        <f>SUM(D180:D189)</f>
        <v>2</v>
      </c>
      <c r="E190" s="42">
        <f t="shared" ref="E190:K190" si="21">SUM(E180:E189)</f>
        <v>14</v>
      </c>
      <c r="F190" s="42">
        <f t="shared" si="21"/>
        <v>11</v>
      </c>
      <c r="G190" s="42">
        <f t="shared" si="21"/>
        <v>8</v>
      </c>
      <c r="H190" s="42">
        <f t="shared" si="21"/>
        <v>3</v>
      </c>
      <c r="I190" s="42">
        <f t="shared" si="21"/>
        <v>3</v>
      </c>
      <c r="J190" s="42">
        <f t="shared" si="21"/>
        <v>0</v>
      </c>
      <c r="K190" s="42">
        <f t="shared" si="21"/>
        <v>41</v>
      </c>
    </row>
    <row r="191" spans="2:11" x14ac:dyDescent="0.25">
      <c r="C191" s="41" t="s">
        <v>58</v>
      </c>
      <c r="D191" s="42">
        <f>+D179+D190</f>
        <v>250</v>
      </c>
      <c r="E191" s="42">
        <f t="shared" ref="E191:K191" si="22">+E179+E190</f>
        <v>689</v>
      </c>
      <c r="F191" s="42">
        <f t="shared" si="22"/>
        <v>566</v>
      </c>
      <c r="G191" s="42">
        <f t="shared" si="22"/>
        <v>259</v>
      </c>
      <c r="H191" s="42">
        <f t="shared" si="22"/>
        <v>118</v>
      </c>
      <c r="I191" s="42">
        <f t="shared" si="22"/>
        <v>57</v>
      </c>
      <c r="J191" s="42">
        <f t="shared" si="22"/>
        <v>19</v>
      </c>
      <c r="K191" s="42">
        <f t="shared" si="22"/>
        <v>1958</v>
      </c>
    </row>
    <row r="192" spans="2:11" x14ac:dyDescent="0.25">
      <c r="C192" s="41" t="s">
        <v>62</v>
      </c>
      <c r="D192" s="35">
        <f>D191/$K$191</f>
        <v>0.12768130745658834</v>
      </c>
      <c r="E192" s="35">
        <f t="shared" ref="E192:K192" si="23">E191/$K$191</f>
        <v>0.35188968335035753</v>
      </c>
      <c r="F192" s="35">
        <f t="shared" si="23"/>
        <v>0.28907048008171604</v>
      </c>
      <c r="G192" s="35">
        <f t="shared" si="23"/>
        <v>0.13227783452502553</v>
      </c>
      <c r="H192" s="35">
        <f t="shared" si="23"/>
        <v>6.0265577119509701E-2</v>
      </c>
      <c r="I192" s="35">
        <f t="shared" si="23"/>
        <v>2.9111338100102146E-2</v>
      </c>
      <c r="J192" s="51">
        <f t="shared" si="23"/>
        <v>9.7037793667007158E-3</v>
      </c>
      <c r="K192" s="33">
        <f t="shared" si="23"/>
        <v>1</v>
      </c>
    </row>
    <row r="195" spans="3:8" x14ac:dyDescent="0.25">
      <c r="C195" s="99" t="s">
        <v>101</v>
      </c>
      <c r="D195" s="99"/>
      <c r="E195" s="99"/>
      <c r="F195" s="99"/>
      <c r="G195" s="99"/>
      <c r="H195" s="99"/>
    </row>
    <row r="196" spans="3:8" ht="36" x14ac:dyDescent="0.25">
      <c r="C196" s="52" t="s">
        <v>5</v>
      </c>
      <c r="D196" s="53" t="s">
        <v>102</v>
      </c>
      <c r="E196" s="53" t="s">
        <v>103</v>
      </c>
      <c r="F196" s="53" t="s">
        <v>104</v>
      </c>
      <c r="G196" s="53" t="s">
        <v>72</v>
      </c>
      <c r="H196" s="53" t="s">
        <v>62</v>
      </c>
    </row>
    <row r="197" spans="3:8" x14ac:dyDescent="0.25">
      <c r="C197" s="54" t="s">
        <v>16</v>
      </c>
      <c r="D197" s="55">
        <v>1</v>
      </c>
      <c r="E197" s="55">
        <v>6</v>
      </c>
      <c r="F197" s="55">
        <v>6</v>
      </c>
      <c r="G197" s="23">
        <f>D197+E197+F197</f>
        <v>13</v>
      </c>
      <c r="H197" s="24">
        <f>G197/$G$232</f>
        <v>6.6394279877425941E-3</v>
      </c>
    </row>
    <row r="198" spans="3:8" x14ac:dyDescent="0.25">
      <c r="C198" s="54" t="s">
        <v>17</v>
      </c>
      <c r="D198" s="55">
        <v>52</v>
      </c>
      <c r="E198" s="55">
        <v>2</v>
      </c>
      <c r="F198" s="55">
        <v>0</v>
      </c>
      <c r="G198" s="23">
        <f t="shared" ref="G198:G232" si="24">D198+E198+F198</f>
        <v>54</v>
      </c>
      <c r="H198" s="24">
        <f t="shared" ref="H198:H232" si="25">G198/$G$232</f>
        <v>2.7579162410623085E-2</v>
      </c>
    </row>
    <row r="199" spans="3:8" x14ac:dyDescent="0.25">
      <c r="C199" s="54" t="s">
        <v>18</v>
      </c>
      <c r="D199" s="55">
        <v>24</v>
      </c>
      <c r="E199" s="55">
        <v>5</v>
      </c>
      <c r="F199" s="55">
        <v>0</v>
      </c>
      <c r="G199" s="23">
        <f t="shared" si="24"/>
        <v>29</v>
      </c>
      <c r="H199" s="24">
        <f t="shared" si="25"/>
        <v>1.4811031664964249E-2</v>
      </c>
    </row>
    <row r="200" spans="3:8" x14ac:dyDescent="0.25">
      <c r="C200" s="54" t="s">
        <v>19</v>
      </c>
      <c r="D200" s="55">
        <v>25</v>
      </c>
      <c r="E200" s="55">
        <v>13</v>
      </c>
      <c r="F200" s="55">
        <v>2</v>
      </c>
      <c r="G200" s="23">
        <f t="shared" si="24"/>
        <v>40</v>
      </c>
      <c r="H200" s="24">
        <f t="shared" si="25"/>
        <v>2.0429009193054137E-2</v>
      </c>
    </row>
    <row r="201" spans="3:8" x14ac:dyDescent="0.25">
      <c r="C201" s="54" t="s">
        <v>20</v>
      </c>
      <c r="D201" s="55">
        <v>34</v>
      </c>
      <c r="E201" s="55">
        <v>7</v>
      </c>
      <c r="F201" s="55">
        <v>4</v>
      </c>
      <c r="G201" s="23">
        <f t="shared" si="24"/>
        <v>45</v>
      </c>
      <c r="H201" s="24">
        <f t="shared" si="25"/>
        <v>2.2982635342185902E-2</v>
      </c>
    </row>
    <row r="202" spans="3:8" x14ac:dyDescent="0.25">
      <c r="C202" s="54" t="s">
        <v>21</v>
      </c>
      <c r="D202" s="55">
        <v>16</v>
      </c>
      <c r="E202" s="55">
        <v>3</v>
      </c>
      <c r="F202" s="55">
        <v>0</v>
      </c>
      <c r="G202" s="23">
        <f t="shared" si="24"/>
        <v>19</v>
      </c>
      <c r="H202" s="24">
        <f t="shared" si="25"/>
        <v>9.7037793667007158E-3</v>
      </c>
    </row>
    <row r="203" spans="3:8" x14ac:dyDescent="0.25">
      <c r="C203" s="54" t="s">
        <v>22</v>
      </c>
      <c r="D203" s="55">
        <v>146</v>
      </c>
      <c r="E203" s="55">
        <v>11</v>
      </c>
      <c r="F203" s="55">
        <v>3</v>
      </c>
      <c r="G203" s="23">
        <f t="shared" si="24"/>
        <v>160</v>
      </c>
      <c r="H203" s="24">
        <f t="shared" si="25"/>
        <v>8.1716036772216546E-2</v>
      </c>
    </row>
    <row r="204" spans="3:8" x14ac:dyDescent="0.25">
      <c r="C204" s="54" t="s">
        <v>23</v>
      </c>
      <c r="D204" s="55">
        <v>47</v>
      </c>
      <c r="E204" s="55">
        <v>10</v>
      </c>
      <c r="F204" s="55">
        <v>3</v>
      </c>
      <c r="G204" s="23">
        <f t="shared" si="24"/>
        <v>60</v>
      </c>
      <c r="H204" s="24">
        <f t="shared" si="25"/>
        <v>3.0643513789581207E-2</v>
      </c>
    </row>
    <row r="205" spans="3:8" x14ac:dyDescent="0.25">
      <c r="C205" s="54" t="s">
        <v>24</v>
      </c>
      <c r="D205" s="55">
        <v>51</v>
      </c>
      <c r="E205" s="55">
        <v>7</v>
      </c>
      <c r="F205" s="55">
        <v>2</v>
      </c>
      <c r="G205" s="23">
        <f t="shared" si="24"/>
        <v>60</v>
      </c>
      <c r="H205" s="24">
        <f t="shared" si="25"/>
        <v>3.0643513789581207E-2</v>
      </c>
    </row>
    <row r="206" spans="3:8" x14ac:dyDescent="0.25">
      <c r="C206" s="54" t="s">
        <v>25</v>
      </c>
      <c r="D206" s="55">
        <v>44</v>
      </c>
      <c r="E206" s="55">
        <v>11</v>
      </c>
      <c r="F206" s="55">
        <v>4</v>
      </c>
      <c r="G206" s="23">
        <f t="shared" si="24"/>
        <v>59</v>
      </c>
      <c r="H206" s="24">
        <f t="shared" si="25"/>
        <v>3.0132788559754851E-2</v>
      </c>
    </row>
    <row r="207" spans="3:8" x14ac:dyDescent="0.25">
      <c r="C207" s="54" t="s">
        <v>26</v>
      </c>
      <c r="D207" s="55">
        <v>58</v>
      </c>
      <c r="E207" s="55">
        <v>6</v>
      </c>
      <c r="F207" s="55">
        <v>1</v>
      </c>
      <c r="G207" s="23">
        <f t="shared" si="24"/>
        <v>65</v>
      </c>
      <c r="H207" s="24">
        <f t="shared" si="25"/>
        <v>3.3197139938712969E-2</v>
      </c>
    </row>
    <row r="208" spans="3:8" x14ac:dyDescent="0.25">
      <c r="C208" s="54" t="s">
        <v>27</v>
      </c>
      <c r="D208" s="55">
        <v>74</v>
      </c>
      <c r="E208" s="55">
        <v>5</v>
      </c>
      <c r="F208" s="55">
        <v>2</v>
      </c>
      <c r="G208" s="23">
        <f t="shared" si="24"/>
        <v>81</v>
      </c>
      <c r="H208" s="24">
        <f t="shared" si="25"/>
        <v>4.1368743615934629E-2</v>
      </c>
    </row>
    <row r="209" spans="2:8" x14ac:dyDescent="0.25">
      <c r="C209" s="54" t="s">
        <v>28</v>
      </c>
      <c r="D209" s="55">
        <v>93</v>
      </c>
      <c r="E209" s="55">
        <v>7</v>
      </c>
      <c r="F209" s="55">
        <v>1</v>
      </c>
      <c r="G209" s="23">
        <f t="shared" si="24"/>
        <v>101</v>
      </c>
      <c r="H209" s="24">
        <f t="shared" si="25"/>
        <v>5.1583248212461692E-2</v>
      </c>
    </row>
    <row r="210" spans="2:8" x14ac:dyDescent="0.25">
      <c r="C210" s="54" t="s">
        <v>29</v>
      </c>
      <c r="D210" s="55">
        <v>202</v>
      </c>
      <c r="E210" s="55">
        <v>13</v>
      </c>
      <c r="F210" s="55">
        <v>0</v>
      </c>
      <c r="G210" s="23">
        <f t="shared" si="24"/>
        <v>215</v>
      </c>
      <c r="H210" s="24">
        <f t="shared" si="25"/>
        <v>0.10980592441266598</v>
      </c>
    </row>
    <row r="211" spans="2:8" x14ac:dyDescent="0.25">
      <c r="C211" s="54" t="s">
        <v>30</v>
      </c>
      <c r="D211" s="55">
        <v>190</v>
      </c>
      <c r="E211" s="55">
        <v>15</v>
      </c>
      <c r="F211" s="55">
        <v>3</v>
      </c>
      <c r="G211" s="23">
        <f t="shared" si="24"/>
        <v>208</v>
      </c>
      <c r="H211" s="24">
        <f t="shared" si="25"/>
        <v>0.10623084780388151</v>
      </c>
    </row>
    <row r="212" spans="2:8" x14ac:dyDescent="0.25">
      <c r="C212" s="54" t="s">
        <v>31</v>
      </c>
      <c r="D212" s="55">
        <v>187</v>
      </c>
      <c r="E212" s="55">
        <v>7</v>
      </c>
      <c r="F212" s="55">
        <v>5</v>
      </c>
      <c r="G212" s="23">
        <f t="shared" si="24"/>
        <v>199</v>
      </c>
      <c r="H212" s="24">
        <f t="shared" si="25"/>
        <v>0.10163432073544433</v>
      </c>
    </row>
    <row r="213" spans="2:8" x14ac:dyDescent="0.25">
      <c r="C213" s="54" t="s">
        <v>32</v>
      </c>
      <c r="D213" s="55">
        <v>96</v>
      </c>
      <c r="E213" s="55">
        <v>3</v>
      </c>
      <c r="F213" s="55">
        <v>0</v>
      </c>
      <c r="G213" s="23">
        <f t="shared" si="24"/>
        <v>99</v>
      </c>
      <c r="H213" s="24">
        <f t="shared" si="25"/>
        <v>5.0561797752808987E-2</v>
      </c>
    </row>
    <row r="214" spans="2:8" x14ac:dyDescent="0.25">
      <c r="C214" s="54" t="s">
        <v>33</v>
      </c>
      <c r="D214" s="55">
        <v>40</v>
      </c>
      <c r="E214" s="55">
        <v>5</v>
      </c>
      <c r="F214" s="55">
        <v>1</v>
      </c>
      <c r="G214" s="23">
        <f t="shared" si="24"/>
        <v>46</v>
      </c>
      <c r="H214" s="24">
        <f t="shared" si="25"/>
        <v>2.3493360572012258E-2</v>
      </c>
    </row>
    <row r="215" spans="2:8" x14ac:dyDescent="0.25">
      <c r="C215" s="54" t="s">
        <v>34</v>
      </c>
      <c r="D215" s="55">
        <v>62</v>
      </c>
      <c r="E215" s="55">
        <v>7</v>
      </c>
      <c r="F215" s="55">
        <v>3</v>
      </c>
      <c r="G215" s="23">
        <f t="shared" si="24"/>
        <v>72</v>
      </c>
      <c r="H215" s="24">
        <f t="shared" si="25"/>
        <v>3.6772216547497447E-2</v>
      </c>
    </row>
    <row r="216" spans="2:8" x14ac:dyDescent="0.25">
      <c r="C216" s="54" t="s">
        <v>35</v>
      </c>
      <c r="D216" s="55">
        <v>27</v>
      </c>
      <c r="E216" s="55">
        <v>2</v>
      </c>
      <c r="F216" s="55">
        <v>1</v>
      </c>
      <c r="G216" s="23">
        <f t="shared" si="24"/>
        <v>30</v>
      </c>
      <c r="H216" s="24">
        <f t="shared" si="25"/>
        <v>1.5321756894790603E-2</v>
      </c>
    </row>
    <row r="217" spans="2:8" x14ac:dyDescent="0.25">
      <c r="C217" s="54" t="s">
        <v>36</v>
      </c>
      <c r="D217" s="55">
        <v>119</v>
      </c>
      <c r="E217" s="55">
        <v>9</v>
      </c>
      <c r="F217" s="55">
        <v>0</v>
      </c>
      <c r="G217" s="23">
        <f t="shared" si="24"/>
        <v>128</v>
      </c>
      <c r="H217" s="24">
        <f t="shared" si="25"/>
        <v>6.537282941777324E-2</v>
      </c>
    </row>
    <row r="218" spans="2:8" x14ac:dyDescent="0.25">
      <c r="C218" s="54" t="s">
        <v>37</v>
      </c>
      <c r="D218" s="55">
        <v>116</v>
      </c>
      <c r="E218" s="55">
        <v>10</v>
      </c>
      <c r="F218" s="55">
        <v>0</v>
      </c>
      <c r="G218" s="23">
        <f t="shared" si="24"/>
        <v>126</v>
      </c>
      <c r="H218" s="24">
        <f t="shared" si="25"/>
        <v>6.4351378958120528E-2</v>
      </c>
    </row>
    <row r="219" spans="2:8" x14ac:dyDescent="0.25">
      <c r="C219" s="54" t="s">
        <v>38</v>
      </c>
      <c r="D219" s="55">
        <v>6</v>
      </c>
      <c r="E219" s="55">
        <v>0</v>
      </c>
      <c r="F219" s="55">
        <v>2</v>
      </c>
      <c r="G219" s="23">
        <f t="shared" si="24"/>
        <v>8</v>
      </c>
      <c r="H219" s="24">
        <f t="shared" si="25"/>
        <v>4.0858018386108275E-3</v>
      </c>
    </row>
    <row r="220" spans="2:8" x14ac:dyDescent="0.25">
      <c r="C220" s="56" t="s">
        <v>39</v>
      </c>
      <c r="D220" s="57">
        <f>SUM(D197:D219)</f>
        <v>1710</v>
      </c>
      <c r="E220" s="57">
        <f t="shared" ref="E220:G220" si="26">SUM(E197:E219)</f>
        <v>164</v>
      </c>
      <c r="F220" s="57">
        <f t="shared" si="26"/>
        <v>43</v>
      </c>
      <c r="G220" s="57">
        <f t="shared" si="26"/>
        <v>1917</v>
      </c>
      <c r="H220" s="35">
        <f t="shared" si="25"/>
        <v>0.97906026557711956</v>
      </c>
    </row>
    <row r="221" spans="2:8" x14ac:dyDescent="0.25">
      <c r="B221" s="1"/>
      <c r="C221" s="15" t="s">
        <v>40</v>
      </c>
      <c r="D221" s="58">
        <v>1</v>
      </c>
      <c r="E221" s="58">
        <v>1</v>
      </c>
      <c r="F221" s="58">
        <v>0</v>
      </c>
      <c r="G221" s="59">
        <f t="shared" si="24"/>
        <v>2</v>
      </c>
      <c r="H221" s="24">
        <f t="shared" si="25"/>
        <v>1.0214504596527069E-3</v>
      </c>
    </row>
    <row r="222" spans="2:8" x14ac:dyDescent="0.25">
      <c r="B222" s="1"/>
      <c r="C222" s="15" t="s">
        <v>41</v>
      </c>
      <c r="D222" s="55">
        <v>1</v>
      </c>
      <c r="E222" s="55">
        <v>0</v>
      </c>
      <c r="F222" s="55">
        <v>0</v>
      </c>
      <c r="G222" s="23">
        <f t="shared" si="24"/>
        <v>1</v>
      </c>
      <c r="H222" s="24">
        <f t="shared" si="25"/>
        <v>5.1072522982635344E-4</v>
      </c>
    </row>
    <row r="223" spans="2:8" x14ac:dyDescent="0.25">
      <c r="B223" s="1"/>
      <c r="C223" s="15" t="s">
        <v>43</v>
      </c>
      <c r="D223" s="55">
        <v>0</v>
      </c>
      <c r="E223" s="55">
        <v>0</v>
      </c>
      <c r="F223" s="55">
        <v>2</v>
      </c>
      <c r="G223" s="23">
        <f t="shared" si="24"/>
        <v>2</v>
      </c>
      <c r="H223" s="24">
        <f t="shared" si="25"/>
        <v>1.0214504596527069E-3</v>
      </c>
    </row>
    <row r="224" spans="2:8" x14ac:dyDescent="0.25">
      <c r="B224" s="1"/>
      <c r="C224" s="15" t="s">
        <v>44</v>
      </c>
      <c r="D224" s="55">
        <v>5</v>
      </c>
      <c r="E224" s="55">
        <v>1</v>
      </c>
      <c r="F224" s="55">
        <v>1</v>
      </c>
      <c r="G224" s="23">
        <f t="shared" si="24"/>
        <v>7</v>
      </c>
      <c r="H224" s="24">
        <f t="shared" si="25"/>
        <v>3.5750766087844742E-3</v>
      </c>
    </row>
    <row r="225" spans="2:12" x14ac:dyDescent="0.25">
      <c r="B225" s="1"/>
      <c r="C225" s="15" t="s">
        <v>45</v>
      </c>
      <c r="D225" s="55">
        <v>0</v>
      </c>
      <c r="E225" s="55">
        <v>0</v>
      </c>
      <c r="F225" s="55">
        <v>1</v>
      </c>
      <c r="G225" s="23">
        <f t="shared" si="24"/>
        <v>1</v>
      </c>
      <c r="H225" s="24">
        <f t="shared" si="25"/>
        <v>5.1072522982635344E-4</v>
      </c>
    </row>
    <row r="226" spans="2:12" x14ac:dyDescent="0.25">
      <c r="B226" s="1"/>
      <c r="C226" s="15" t="s">
        <v>46</v>
      </c>
      <c r="D226" s="55">
        <v>5</v>
      </c>
      <c r="E226" s="55">
        <v>1</v>
      </c>
      <c r="F226" s="55">
        <v>0</v>
      </c>
      <c r="G226" s="23">
        <f t="shared" si="24"/>
        <v>6</v>
      </c>
      <c r="H226" s="24">
        <f t="shared" si="25"/>
        <v>3.0643513789581204E-3</v>
      </c>
    </row>
    <row r="227" spans="2:12" x14ac:dyDescent="0.25">
      <c r="B227" s="1"/>
      <c r="C227" s="15" t="s">
        <v>47</v>
      </c>
      <c r="D227" s="55">
        <v>2</v>
      </c>
      <c r="E227" s="55">
        <v>0</v>
      </c>
      <c r="F227" s="55">
        <v>1</v>
      </c>
      <c r="G227" s="23">
        <f t="shared" si="24"/>
        <v>3</v>
      </c>
      <c r="H227" s="24">
        <f t="shared" si="25"/>
        <v>1.5321756894790602E-3</v>
      </c>
    </row>
    <row r="228" spans="2:12" x14ac:dyDescent="0.25">
      <c r="B228" s="1"/>
      <c r="C228" s="15" t="s">
        <v>49</v>
      </c>
      <c r="D228" s="55">
        <v>1</v>
      </c>
      <c r="E228" s="55">
        <v>0</v>
      </c>
      <c r="F228" s="55">
        <v>0</v>
      </c>
      <c r="G228" s="23">
        <f t="shared" si="24"/>
        <v>1</v>
      </c>
      <c r="H228" s="24">
        <f t="shared" si="25"/>
        <v>5.1072522982635344E-4</v>
      </c>
    </row>
    <row r="229" spans="2:12" x14ac:dyDescent="0.25">
      <c r="B229" s="1"/>
      <c r="C229" s="15" t="s">
        <v>53</v>
      </c>
      <c r="D229" s="55">
        <v>1</v>
      </c>
      <c r="E229" s="55">
        <v>0</v>
      </c>
      <c r="F229" s="55">
        <v>0</v>
      </c>
      <c r="G229" s="23">
        <f t="shared" si="24"/>
        <v>1</v>
      </c>
      <c r="H229" s="24">
        <f t="shared" si="25"/>
        <v>5.1072522982635344E-4</v>
      </c>
    </row>
    <row r="230" spans="2:12" x14ac:dyDescent="0.25">
      <c r="B230" s="1"/>
      <c r="C230" s="15" t="s">
        <v>54</v>
      </c>
      <c r="D230" s="60">
        <v>15</v>
      </c>
      <c r="E230" s="60">
        <v>2</v>
      </c>
      <c r="F230" s="60">
        <v>0</v>
      </c>
      <c r="G230" s="61">
        <f t="shared" si="24"/>
        <v>17</v>
      </c>
      <c r="H230" s="24">
        <f t="shared" si="25"/>
        <v>8.6823289070480075E-3</v>
      </c>
    </row>
    <row r="231" spans="2:12" x14ac:dyDescent="0.25">
      <c r="B231" s="1"/>
      <c r="C231" s="19" t="s">
        <v>56</v>
      </c>
      <c r="D231" s="57">
        <f>SUM(D221:D230)</f>
        <v>31</v>
      </c>
      <c r="E231" s="57">
        <f t="shared" ref="E231:G231" si="27">SUM(E221:E230)</f>
        <v>5</v>
      </c>
      <c r="F231" s="57">
        <f t="shared" si="27"/>
        <v>5</v>
      </c>
      <c r="G231" s="57">
        <f t="shared" si="27"/>
        <v>41</v>
      </c>
      <c r="H231" s="35">
        <f t="shared" si="25"/>
        <v>2.0939734422880489E-2</v>
      </c>
    </row>
    <row r="232" spans="2:12" x14ac:dyDescent="0.25">
      <c r="C232" s="56" t="s">
        <v>58</v>
      </c>
      <c r="D232" s="57">
        <v>1741</v>
      </c>
      <c r="E232" s="57">
        <v>169</v>
      </c>
      <c r="F232" s="57">
        <v>48</v>
      </c>
      <c r="G232" s="34">
        <f t="shared" si="24"/>
        <v>1958</v>
      </c>
      <c r="H232" s="35">
        <f t="shared" si="25"/>
        <v>1</v>
      </c>
    </row>
    <row r="233" spans="2:12" x14ac:dyDescent="0.25">
      <c r="C233" s="56" t="s">
        <v>11</v>
      </c>
      <c r="D233" s="35">
        <f>D232/$G$232</f>
        <v>0.88917262512768136</v>
      </c>
      <c r="E233" s="35">
        <f t="shared" ref="E233:G233" si="28">E232/$G$232</f>
        <v>8.6312563840653722E-2</v>
      </c>
      <c r="F233" s="35">
        <f t="shared" si="28"/>
        <v>2.4514811031664963E-2</v>
      </c>
      <c r="G233" s="35">
        <f t="shared" si="28"/>
        <v>1</v>
      </c>
    </row>
    <row r="237" spans="2:12" x14ac:dyDescent="0.25">
      <c r="C237" s="99" t="s">
        <v>105</v>
      </c>
      <c r="D237" s="99"/>
      <c r="E237" s="99"/>
      <c r="F237" s="99"/>
      <c r="G237" s="99"/>
      <c r="H237" s="99"/>
      <c r="I237" s="99"/>
      <c r="J237" s="99"/>
      <c r="K237" s="99"/>
      <c r="L237" s="99"/>
    </row>
    <row r="238" spans="2:12" ht="36" x14ac:dyDescent="0.25">
      <c r="B238" s="62"/>
      <c r="C238" s="63" t="s">
        <v>5</v>
      </c>
      <c r="D238" s="63" t="s">
        <v>7</v>
      </c>
      <c r="E238" s="63" t="s">
        <v>8</v>
      </c>
      <c r="F238" s="63" t="s">
        <v>9</v>
      </c>
      <c r="G238" s="63" t="s">
        <v>106</v>
      </c>
      <c r="H238" s="3" t="s">
        <v>11</v>
      </c>
      <c r="I238" s="3" t="s">
        <v>12</v>
      </c>
      <c r="J238" s="3" t="s">
        <v>13</v>
      </c>
      <c r="K238" s="4" t="s">
        <v>14</v>
      </c>
      <c r="L238" s="3" t="s">
        <v>15</v>
      </c>
    </row>
    <row r="239" spans="2:12" x14ac:dyDescent="0.25">
      <c r="C239" s="64">
        <v>1</v>
      </c>
      <c r="D239" s="65">
        <v>18</v>
      </c>
      <c r="E239" s="65">
        <v>24</v>
      </c>
      <c r="F239" s="65">
        <v>27</v>
      </c>
      <c r="G239" s="64">
        <f>SUM(D239:F239)</f>
        <v>69</v>
      </c>
      <c r="H239" s="27">
        <f t="shared" ref="H239:H270" si="29">G239/G$273</f>
        <v>2.5679196129512468E-2</v>
      </c>
      <c r="I239" s="66">
        <v>21</v>
      </c>
      <c r="J239" s="65">
        <v>12</v>
      </c>
      <c r="K239" s="64">
        <f>J239-I239</f>
        <v>-9</v>
      </c>
      <c r="L239" s="8">
        <f>K239/I239</f>
        <v>-0.42857142857142855</v>
      </c>
    </row>
    <row r="240" spans="2:12" x14ac:dyDescent="0.25">
      <c r="C240" s="64">
        <v>2</v>
      </c>
      <c r="D240" s="65">
        <v>17</v>
      </c>
      <c r="E240" s="65">
        <v>23</v>
      </c>
      <c r="F240" s="65">
        <v>21</v>
      </c>
      <c r="G240" s="64">
        <f t="shared" ref="G240:G270" si="30">SUM(D240:F240)</f>
        <v>61</v>
      </c>
      <c r="H240" s="27">
        <f t="shared" si="29"/>
        <v>2.2701898027540007E-2</v>
      </c>
      <c r="I240" s="66">
        <v>17</v>
      </c>
      <c r="J240" s="65">
        <v>13</v>
      </c>
      <c r="K240" s="64">
        <f t="shared" ref="K240:K270" si="31">J240-I240</f>
        <v>-4</v>
      </c>
      <c r="L240" s="8">
        <f t="shared" ref="L240:L271" si="32">K240/I240</f>
        <v>-0.23529411764705882</v>
      </c>
    </row>
    <row r="241" spans="3:12" x14ac:dyDescent="0.25">
      <c r="C241" s="64">
        <v>3</v>
      </c>
      <c r="D241" s="65">
        <v>15</v>
      </c>
      <c r="E241" s="65">
        <v>25</v>
      </c>
      <c r="F241" s="65">
        <v>19</v>
      </c>
      <c r="G241" s="64">
        <f t="shared" si="30"/>
        <v>59</v>
      </c>
      <c r="H241" s="27">
        <f t="shared" si="29"/>
        <v>2.1957573502046891E-2</v>
      </c>
      <c r="I241" s="66">
        <v>15</v>
      </c>
      <c r="J241" s="65">
        <v>9</v>
      </c>
      <c r="K241" s="64">
        <f t="shared" si="31"/>
        <v>-6</v>
      </c>
      <c r="L241" s="8">
        <f t="shared" si="32"/>
        <v>-0.4</v>
      </c>
    </row>
    <row r="242" spans="3:12" x14ac:dyDescent="0.25">
      <c r="C242" s="64">
        <v>4</v>
      </c>
      <c r="D242" s="65">
        <v>25</v>
      </c>
      <c r="E242" s="65">
        <v>30</v>
      </c>
      <c r="F242" s="65">
        <v>23</v>
      </c>
      <c r="G242" s="64">
        <f t="shared" si="30"/>
        <v>78</v>
      </c>
      <c r="H242" s="27">
        <f t="shared" si="29"/>
        <v>2.9028656494231486E-2</v>
      </c>
      <c r="I242" s="66">
        <v>19</v>
      </c>
      <c r="J242" s="65">
        <v>13</v>
      </c>
      <c r="K242" s="64">
        <f t="shared" si="31"/>
        <v>-6</v>
      </c>
      <c r="L242" s="8">
        <f t="shared" si="32"/>
        <v>-0.31578947368421051</v>
      </c>
    </row>
    <row r="243" spans="3:12" x14ac:dyDescent="0.25">
      <c r="C243" s="64">
        <v>5</v>
      </c>
      <c r="D243" s="65">
        <v>10</v>
      </c>
      <c r="E243" s="65">
        <v>26</v>
      </c>
      <c r="F243" s="65">
        <v>10</v>
      </c>
      <c r="G243" s="64">
        <f t="shared" si="30"/>
        <v>46</v>
      </c>
      <c r="H243" s="27">
        <f t="shared" si="29"/>
        <v>1.7119464086341647E-2</v>
      </c>
      <c r="I243" s="66">
        <v>9</v>
      </c>
      <c r="J243" s="65">
        <v>3</v>
      </c>
      <c r="K243" s="64">
        <f t="shared" si="31"/>
        <v>-6</v>
      </c>
      <c r="L243" s="8">
        <f t="shared" si="32"/>
        <v>-0.66666666666666663</v>
      </c>
    </row>
    <row r="244" spans="3:12" x14ac:dyDescent="0.25">
      <c r="C244" s="64">
        <v>6</v>
      </c>
      <c r="D244" s="65">
        <v>43</v>
      </c>
      <c r="E244" s="65">
        <v>70</v>
      </c>
      <c r="F244" s="65">
        <v>109</v>
      </c>
      <c r="G244" s="64">
        <f t="shared" si="30"/>
        <v>222</v>
      </c>
      <c r="H244" s="27">
        <f t="shared" si="29"/>
        <v>8.2620022329735768E-2</v>
      </c>
      <c r="I244" s="66">
        <v>94</v>
      </c>
      <c r="J244" s="65">
        <v>29</v>
      </c>
      <c r="K244" s="64">
        <f t="shared" si="31"/>
        <v>-65</v>
      </c>
      <c r="L244" s="8">
        <f t="shared" si="32"/>
        <v>-0.69148936170212771</v>
      </c>
    </row>
    <row r="245" spans="3:12" x14ac:dyDescent="0.25">
      <c r="C245" s="64">
        <v>7</v>
      </c>
      <c r="D245" s="65">
        <v>21</v>
      </c>
      <c r="E245" s="65">
        <v>35</v>
      </c>
      <c r="F245" s="65">
        <v>24</v>
      </c>
      <c r="G245" s="64">
        <f t="shared" si="30"/>
        <v>80</v>
      </c>
      <c r="H245" s="27">
        <f t="shared" si="29"/>
        <v>2.9772981019724601E-2</v>
      </c>
      <c r="I245" s="66">
        <v>19</v>
      </c>
      <c r="J245" s="65">
        <v>17</v>
      </c>
      <c r="K245" s="64">
        <f t="shared" si="31"/>
        <v>-2</v>
      </c>
      <c r="L245" s="8">
        <f t="shared" si="32"/>
        <v>-0.10526315789473684</v>
      </c>
    </row>
    <row r="246" spans="3:12" x14ac:dyDescent="0.25">
      <c r="C246" s="64">
        <v>8</v>
      </c>
      <c r="D246" s="65">
        <v>35</v>
      </c>
      <c r="E246" s="65">
        <v>58</v>
      </c>
      <c r="F246" s="65">
        <v>39</v>
      </c>
      <c r="G246" s="64">
        <f t="shared" si="30"/>
        <v>132</v>
      </c>
      <c r="H246" s="27">
        <f t="shared" si="29"/>
        <v>4.9125418682545587E-2</v>
      </c>
      <c r="I246" s="66">
        <v>31</v>
      </c>
      <c r="J246" s="65">
        <v>18</v>
      </c>
      <c r="K246" s="64">
        <f t="shared" si="31"/>
        <v>-13</v>
      </c>
      <c r="L246" s="8">
        <f t="shared" si="32"/>
        <v>-0.41935483870967744</v>
      </c>
    </row>
    <row r="247" spans="3:12" x14ac:dyDescent="0.25">
      <c r="C247" s="64">
        <v>9</v>
      </c>
      <c r="D247" s="65">
        <v>27</v>
      </c>
      <c r="E247" s="65">
        <v>26</v>
      </c>
      <c r="F247" s="65">
        <v>36</v>
      </c>
      <c r="G247" s="64">
        <f t="shared" si="30"/>
        <v>89</v>
      </c>
      <c r="H247" s="27">
        <f t="shared" si="29"/>
        <v>3.3122441384443618E-2</v>
      </c>
      <c r="I247" s="66">
        <v>24</v>
      </c>
      <c r="J247" s="65">
        <v>23</v>
      </c>
      <c r="K247" s="64">
        <f t="shared" si="31"/>
        <v>-1</v>
      </c>
      <c r="L247" s="8">
        <f t="shared" si="32"/>
        <v>-4.1666666666666664E-2</v>
      </c>
    </row>
    <row r="248" spans="3:12" x14ac:dyDescent="0.25">
      <c r="C248" s="64">
        <v>10</v>
      </c>
      <c r="D248" s="65">
        <v>44</v>
      </c>
      <c r="E248" s="65">
        <v>37</v>
      </c>
      <c r="F248" s="65">
        <v>49</v>
      </c>
      <c r="G248" s="64">
        <f t="shared" si="30"/>
        <v>130</v>
      </c>
      <c r="H248" s="27">
        <f t="shared" si="29"/>
        <v>4.8381094157052475E-2</v>
      </c>
      <c r="I248" s="66">
        <v>38</v>
      </c>
      <c r="J248" s="65">
        <v>18</v>
      </c>
      <c r="K248" s="64">
        <f t="shared" si="31"/>
        <v>-20</v>
      </c>
      <c r="L248" s="8">
        <f t="shared" si="32"/>
        <v>-0.52631578947368418</v>
      </c>
    </row>
    <row r="249" spans="3:12" x14ac:dyDescent="0.25">
      <c r="C249" s="64">
        <v>11</v>
      </c>
      <c r="D249" s="65">
        <v>37</v>
      </c>
      <c r="E249" s="65">
        <v>32</v>
      </c>
      <c r="F249" s="65">
        <v>60</v>
      </c>
      <c r="G249" s="64">
        <f t="shared" si="30"/>
        <v>129</v>
      </c>
      <c r="H249" s="27">
        <f t="shared" si="29"/>
        <v>4.8008931894305919E-2</v>
      </c>
      <c r="I249" s="66">
        <v>54</v>
      </c>
      <c r="J249" s="65">
        <v>14</v>
      </c>
      <c r="K249" s="64">
        <f t="shared" si="31"/>
        <v>-40</v>
      </c>
      <c r="L249" s="8">
        <f t="shared" si="32"/>
        <v>-0.7407407407407407</v>
      </c>
    </row>
    <row r="250" spans="3:12" x14ac:dyDescent="0.25">
      <c r="C250" s="64">
        <v>12</v>
      </c>
      <c r="D250" s="65">
        <v>35</v>
      </c>
      <c r="E250" s="65">
        <v>54</v>
      </c>
      <c r="F250" s="65">
        <v>64</v>
      </c>
      <c r="G250" s="64">
        <f t="shared" si="30"/>
        <v>153</v>
      </c>
      <c r="H250" s="27">
        <f t="shared" si="29"/>
        <v>5.6940826200223296E-2</v>
      </c>
      <c r="I250" s="66">
        <v>47</v>
      </c>
      <c r="J250" s="65">
        <v>12</v>
      </c>
      <c r="K250" s="64">
        <f t="shared" si="31"/>
        <v>-35</v>
      </c>
      <c r="L250" s="8">
        <f t="shared" si="32"/>
        <v>-0.74468085106382975</v>
      </c>
    </row>
    <row r="251" spans="3:12" x14ac:dyDescent="0.25">
      <c r="C251" s="64">
        <v>13</v>
      </c>
      <c r="D251" s="65">
        <v>62</v>
      </c>
      <c r="E251" s="65">
        <v>92</v>
      </c>
      <c r="F251" s="65">
        <v>95</v>
      </c>
      <c r="G251" s="64">
        <f t="shared" si="30"/>
        <v>249</v>
      </c>
      <c r="H251" s="27">
        <f t="shared" si="29"/>
        <v>9.266840342389282E-2</v>
      </c>
      <c r="I251" s="66">
        <v>76</v>
      </c>
      <c r="J251" s="65">
        <v>37</v>
      </c>
      <c r="K251" s="64">
        <f t="shared" si="31"/>
        <v>-39</v>
      </c>
      <c r="L251" s="8">
        <f t="shared" si="32"/>
        <v>-0.51315789473684215</v>
      </c>
    </row>
    <row r="252" spans="3:12" x14ac:dyDescent="0.25">
      <c r="C252" s="64">
        <v>14</v>
      </c>
      <c r="D252" s="65">
        <v>67</v>
      </c>
      <c r="E252" s="65">
        <v>76</v>
      </c>
      <c r="F252" s="65">
        <v>92</v>
      </c>
      <c r="G252" s="64">
        <f t="shared" si="30"/>
        <v>235</v>
      </c>
      <c r="H252" s="27">
        <f t="shared" si="29"/>
        <v>8.7458131745441009E-2</v>
      </c>
      <c r="I252" s="66">
        <v>67</v>
      </c>
      <c r="J252" s="65">
        <v>34</v>
      </c>
      <c r="K252" s="64">
        <f t="shared" si="31"/>
        <v>-33</v>
      </c>
      <c r="L252" s="8">
        <f t="shared" si="32"/>
        <v>-0.4925373134328358</v>
      </c>
    </row>
    <row r="253" spans="3:12" x14ac:dyDescent="0.25">
      <c r="C253" s="64">
        <v>15</v>
      </c>
      <c r="D253" s="65">
        <v>48</v>
      </c>
      <c r="E253" s="65">
        <v>63</v>
      </c>
      <c r="F253" s="65">
        <v>79</v>
      </c>
      <c r="G253" s="64">
        <f t="shared" si="30"/>
        <v>190</v>
      </c>
      <c r="H253" s="27">
        <f t="shared" si="29"/>
        <v>7.0710829921845922E-2</v>
      </c>
      <c r="I253" s="66">
        <v>65</v>
      </c>
      <c r="J253" s="65">
        <v>21</v>
      </c>
      <c r="K253" s="64">
        <f t="shared" si="31"/>
        <v>-44</v>
      </c>
      <c r="L253" s="8">
        <f t="shared" si="32"/>
        <v>-0.67692307692307696</v>
      </c>
    </row>
    <row r="254" spans="3:12" x14ac:dyDescent="0.25">
      <c r="C254" s="64">
        <v>16</v>
      </c>
      <c r="D254" s="65">
        <v>37</v>
      </c>
      <c r="E254" s="65">
        <v>58</v>
      </c>
      <c r="F254" s="65">
        <v>53</v>
      </c>
      <c r="G254" s="64">
        <f t="shared" si="30"/>
        <v>148</v>
      </c>
      <c r="H254" s="27">
        <f t="shared" si="29"/>
        <v>5.508001488649051E-2</v>
      </c>
      <c r="I254" s="66">
        <v>42</v>
      </c>
      <c r="J254" s="65">
        <v>18</v>
      </c>
      <c r="K254" s="64">
        <f t="shared" si="31"/>
        <v>-24</v>
      </c>
      <c r="L254" s="8">
        <f t="shared" si="32"/>
        <v>-0.5714285714285714</v>
      </c>
    </row>
    <row r="255" spans="3:12" x14ac:dyDescent="0.25">
      <c r="C255" s="64">
        <v>17</v>
      </c>
      <c r="D255" s="65">
        <v>38</v>
      </c>
      <c r="E255" s="65">
        <v>39</v>
      </c>
      <c r="F255" s="65">
        <v>32</v>
      </c>
      <c r="G255" s="64">
        <f t="shared" si="30"/>
        <v>109</v>
      </c>
      <c r="H255" s="27">
        <f t="shared" si="29"/>
        <v>4.0565686639374765E-2</v>
      </c>
      <c r="I255" s="66">
        <v>26</v>
      </c>
      <c r="J255" s="65">
        <v>11</v>
      </c>
      <c r="K255" s="64">
        <f t="shared" si="31"/>
        <v>-15</v>
      </c>
      <c r="L255" s="8">
        <f t="shared" si="32"/>
        <v>-0.57692307692307687</v>
      </c>
    </row>
    <row r="256" spans="3:12" x14ac:dyDescent="0.25">
      <c r="C256" s="64">
        <v>18</v>
      </c>
      <c r="D256" s="65">
        <v>43</v>
      </c>
      <c r="E256" s="65">
        <v>53</v>
      </c>
      <c r="F256" s="65">
        <v>38</v>
      </c>
      <c r="G256" s="64">
        <f t="shared" si="30"/>
        <v>134</v>
      </c>
      <c r="H256" s="27">
        <f t="shared" si="29"/>
        <v>4.9869743208038705E-2</v>
      </c>
      <c r="I256" s="66">
        <v>28</v>
      </c>
      <c r="J256" s="65">
        <v>23</v>
      </c>
      <c r="K256" s="64">
        <f t="shared" si="31"/>
        <v>-5</v>
      </c>
      <c r="L256" s="8">
        <f t="shared" si="32"/>
        <v>-0.17857142857142858</v>
      </c>
    </row>
    <row r="257" spans="3:12" x14ac:dyDescent="0.25">
      <c r="C257" s="64">
        <v>19</v>
      </c>
      <c r="D257" s="65">
        <v>31</v>
      </c>
      <c r="E257" s="65">
        <v>22</v>
      </c>
      <c r="F257" s="65">
        <v>17</v>
      </c>
      <c r="G257" s="64">
        <f t="shared" si="30"/>
        <v>70</v>
      </c>
      <c r="H257" s="27">
        <f t="shared" si="29"/>
        <v>2.6051358392259024E-2</v>
      </c>
      <c r="I257" s="66">
        <v>15</v>
      </c>
      <c r="J257" s="65">
        <v>15</v>
      </c>
      <c r="K257" s="64">
        <f t="shared" si="31"/>
        <v>0</v>
      </c>
      <c r="L257" s="8">
        <f t="shared" si="32"/>
        <v>0</v>
      </c>
    </row>
    <row r="258" spans="3:12" x14ac:dyDescent="0.25">
      <c r="C258" s="64">
        <v>20</v>
      </c>
      <c r="D258" s="65">
        <v>27</v>
      </c>
      <c r="E258" s="65">
        <v>42</v>
      </c>
      <c r="F258" s="65">
        <v>50</v>
      </c>
      <c r="G258" s="64">
        <f t="shared" si="30"/>
        <v>119</v>
      </c>
      <c r="H258" s="27">
        <f t="shared" si="29"/>
        <v>4.4287309266840345E-2</v>
      </c>
      <c r="I258" s="66">
        <v>37</v>
      </c>
      <c r="J258" s="65">
        <v>14</v>
      </c>
      <c r="K258" s="64">
        <f t="shared" si="31"/>
        <v>-23</v>
      </c>
      <c r="L258" s="8">
        <f t="shared" si="32"/>
        <v>-0.6216216216216216</v>
      </c>
    </row>
    <row r="259" spans="3:12" x14ac:dyDescent="0.25">
      <c r="C259" s="64">
        <v>21</v>
      </c>
      <c r="D259" s="65">
        <v>29</v>
      </c>
      <c r="E259" s="65">
        <v>48</v>
      </c>
      <c r="F259" s="65">
        <v>45</v>
      </c>
      <c r="G259" s="64">
        <f t="shared" si="30"/>
        <v>122</v>
      </c>
      <c r="H259" s="27">
        <f t="shared" si="29"/>
        <v>4.5403796055080013E-2</v>
      </c>
      <c r="I259" s="66">
        <v>39</v>
      </c>
      <c r="J259" s="65">
        <v>16</v>
      </c>
      <c r="K259" s="64">
        <f t="shared" si="31"/>
        <v>-23</v>
      </c>
      <c r="L259" s="8">
        <f t="shared" si="32"/>
        <v>-0.58974358974358976</v>
      </c>
    </row>
    <row r="260" spans="3:12" x14ac:dyDescent="0.25">
      <c r="C260" s="64">
        <v>22</v>
      </c>
      <c r="D260" s="65">
        <v>2</v>
      </c>
      <c r="E260" s="65">
        <v>8</v>
      </c>
      <c r="F260" s="65">
        <v>6</v>
      </c>
      <c r="G260" s="64">
        <f t="shared" si="30"/>
        <v>16</v>
      </c>
      <c r="H260" s="27">
        <f t="shared" si="29"/>
        <v>5.9545962039449203E-3</v>
      </c>
      <c r="I260" s="66">
        <v>2</v>
      </c>
      <c r="J260" s="65">
        <v>10</v>
      </c>
      <c r="K260" s="64">
        <f t="shared" si="31"/>
        <v>8</v>
      </c>
      <c r="L260" s="8">
        <f t="shared" si="32"/>
        <v>4</v>
      </c>
    </row>
    <row r="261" spans="3:12" x14ac:dyDescent="0.25">
      <c r="C261" s="33" t="s">
        <v>39</v>
      </c>
      <c r="D261" s="33">
        <f>SUM(D239:D260)</f>
        <v>711</v>
      </c>
      <c r="E261" s="33">
        <f t="shared" ref="E261:K261" si="33">SUM(E239:E260)</f>
        <v>941</v>
      </c>
      <c r="F261" s="33">
        <f t="shared" si="33"/>
        <v>988</v>
      </c>
      <c r="G261" s="67">
        <f t="shared" si="33"/>
        <v>2640</v>
      </c>
      <c r="H261" s="68">
        <f t="shared" si="29"/>
        <v>0.98250837365091181</v>
      </c>
      <c r="I261" s="69">
        <f t="shared" si="33"/>
        <v>785</v>
      </c>
      <c r="J261" s="33">
        <f t="shared" si="33"/>
        <v>380</v>
      </c>
      <c r="K261" s="67">
        <f t="shared" si="33"/>
        <v>-405</v>
      </c>
      <c r="L261" s="14">
        <f t="shared" si="32"/>
        <v>-0.51592356687898089</v>
      </c>
    </row>
    <row r="262" spans="3:12" x14ac:dyDescent="0.25">
      <c r="C262" s="65" t="s">
        <v>40</v>
      </c>
      <c r="D262" s="65">
        <v>1</v>
      </c>
      <c r="E262" s="65">
        <v>2</v>
      </c>
      <c r="F262" s="65">
        <v>0</v>
      </c>
      <c r="G262" s="64">
        <f t="shared" si="30"/>
        <v>3</v>
      </c>
      <c r="H262" s="27">
        <f t="shared" si="29"/>
        <v>1.1164867882396724E-3</v>
      </c>
      <c r="I262" s="65">
        <v>0</v>
      </c>
      <c r="J262" s="65">
        <v>1</v>
      </c>
      <c r="K262" s="64">
        <f t="shared" si="31"/>
        <v>1</v>
      </c>
      <c r="L262" s="8" t="s">
        <v>42</v>
      </c>
    </row>
    <row r="263" spans="3:12" x14ac:dyDescent="0.25">
      <c r="C263" s="65" t="s">
        <v>41</v>
      </c>
      <c r="D263" s="65">
        <v>0</v>
      </c>
      <c r="E263" s="65">
        <v>3</v>
      </c>
      <c r="F263" s="65">
        <v>1</v>
      </c>
      <c r="G263" s="64">
        <f t="shared" si="30"/>
        <v>4</v>
      </c>
      <c r="H263" s="27">
        <f t="shared" si="29"/>
        <v>1.4886490509862301E-3</v>
      </c>
      <c r="I263" s="65">
        <v>0</v>
      </c>
      <c r="J263" s="65">
        <v>2</v>
      </c>
      <c r="K263" s="64">
        <f t="shared" si="31"/>
        <v>2</v>
      </c>
      <c r="L263" s="8" t="s">
        <v>42</v>
      </c>
    </row>
    <row r="264" spans="3:12" x14ac:dyDescent="0.25">
      <c r="C264" s="65" t="s">
        <v>43</v>
      </c>
      <c r="D264" s="65">
        <v>1</v>
      </c>
      <c r="E264" s="65">
        <v>0</v>
      </c>
      <c r="F264" s="65">
        <v>2</v>
      </c>
      <c r="G264" s="64">
        <f t="shared" si="30"/>
        <v>3</v>
      </c>
      <c r="H264" s="27">
        <f t="shared" si="29"/>
        <v>1.1164867882396724E-3</v>
      </c>
      <c r="I264" s="65">
        <v>1</v>
      </c>
      <c r="J264" s="65">
        <v>1</v>
      </c>
      <c r="K264" s="64">
        <f t="shared" si="31"/>
        <v>0</v>
      </c>
      <c r="L264" s="8">
        <f t="shared" si="32"/>
        <v>0</v>
      </c>
    </row>
    <row r="265" spans="3:12" x14ac:dyDescent="0.25">
      <c r="C265" s="65" t="s">
        <v>44</v>
      </c>
      <c r="D265" s="65">
        <v>6</v>
      </c>
      <c r="E265" s="65">
        <v>5</v>
      </c>
      <c r="F265" s="65">
        <v>2</v>
      </c>
      <c r="G265" s="64">
        <f t="shared" si="30"/>
        <v>13</v>
      </c>
      <c r="H265" s="27">
        <f t="shared" si="29"/>
        <v>4.8381094157052473E-3</v>
      </c>
      <c r="I265" s="65">
        <v>2</v>
      </c>
      <c r="J265" s="65">
        <v>7</v>
      </c>
      <c r="K265" s="64">
        <f t="shared" si="31"/>
        <v>5</v>
      </c>
      <c r="L265" s="8">
        <f t="shared" si="32"/>
        <v>2.5</v>
      </c>
    </row>
    <row r="266" spans="3:12" x14ac:dyDescent="0.25">
      <c r="C266" s="65" t="s">
        <v>46</v>
      </c>
      <c r="D266" s="65">
        <v>1</v>
      </c>
      <c r="E266" s="65">
        <v>1</v>
      </c>
      <c r="F266" s="65">
        <v>5</v>
      </c>
      <c r="G266" s="64">
        <f t="shared" si="30"/>
        <v>7</v>
      </c>
      <c r="H266" s="27">
        <f t="shared" si="29"/>
        <v>2.6051358392259025E-3</v>
      </c>
      <c r="I266" s="65">
        <v>3</v>
      </c>
      <c r="J266" s="65">
        <v>3</v>
      </c>
      <c r="K266" s="64">
        <f t="shared" si="31"/>
        <v>0</v>
      </c>
      <c r="L266" s="8">
        <f t="shared" si="32"/>
        <v>0</v>
      </c>
    </row>
    <row r="267" spans="3:12" x14ac:dyDescent="0.25">
      <c r="C267" s="65" t="s">
        <v>47</v>
      </c>
      <c r="D267" s="65">
        <v>0</v>
      </c>
      <c r="E267" s="65">
        <v>0</v>
      </c>
      <c r="F267" s="65">
        <v>2</v>
      </c>
      <c r="G267" s="64">
        <f t="shared" si="30"/>
        <v>2</v>
      </c>
      <c r="H267" s="27">
        <f t="shared" si="29"/>
        <v>7.4432452549311504E-4</v>
      </c>
      <c r="I267" s="65">
        <v>2</v>
      </c>
      <c r="J267" s="65">
        <v>0</v>
      </c>
      <c r="K267" s="64">
        <f t="shared" si="31"/>
        <v>-2</v>
      </c>
      <c r="L267" s="8">
        <f t="shared" si="32"/>
        <v>-1</v>
      </c>
    </row>
    <row r="268" spans="3:12" x14ac:dyDescent="0.25">
      <c r="C268" s="65" t="s">
        <v>51</v>
      </c>
      <c r="D268" s="65">
        <v>0</v>
      </c>
      <c r="E268" s="65">
        <v>1</v>
      </c>
      <c r="F268" s="65">
        <v>0</v>
      </c>
      <c r="G268" s="64">
        <f t="shared" si="30"/>
        <v>1</v>
      </c>
      <c r="H268" s="27">
        <f t="shared" si="29"/>
        <v>3.7216226274655752E-4</v>
      </c>
      <c r="I268" s="65">
        <v>0</v>
      </c>
      <c r="J268" s="65">
        <v>0</v>
      </c>
      <c r="K268" s="64">
        <f t="shared" si="31"/>
        <v>0</v>
      </c>
      <c r="L268" s="8" t="s">
        <v>42</v>
      </c>
    </row>
    <row r="269" spans="3:12" x14ac:dyDescent="0.25">
      <c r="C269" s="65" t="s">
        <v>54</v>
      </c>
      <c r="D269" s="65">
        <v>0</v>
      </c>
      <c r="E269" s="65">
        <v>1</v>
      </c>
      <c r="F269" s="65">
        <v>10</v>
      </c>
      <c r="G269" s="64">
        <f t="shared" si="30"/>
        <v>11</v>
      </c>
      <c r="H269" s="27">
        <f t="shared" si="29"/>
        <v>4.0937848902121328E-3</v>
      </c>
      <c r="I269" s="65">
        <v>6</v>
      </c>
      <c r="J269" s="65">
        <v>2</v>
      </c>
      <c r="K269" s="64">
        <f t="shared" si="31"/>
        <v>-4</v>
      </c>
      <c r="L269" s="8">
        <f t="shared" si="32"/>
        <v>-0.66666666666666663</v>
      </c>
    </row>
    <row r="270" spans="3:12" x14ac:dyDescent="0.25">
      <c r="C270" s="65" t="s">
        <v>55</v>
      </c>
      <c r="D270" s="65">
        <v>3</v>
      </c>
      <c r="E270" s="65">
        <v>0</v>
      </c>
      <c r="F270" s="65">
        <v>0</v>
      </c>
      <c r="G270" s="64">
        <f t="shared" si="30"/>
        <v>3</v>
      </c>
      <c r="H270" s="27">
        <f t="shared" si="29"/>
        <v>1.1164867882396724E-3</v>
      </c>
      <c r="I270" s="65">
        <v>0</v>
      </c>
      <c r="J270" s="65">
        <v>4</v>
      </c>
      <c r="K270" s="64">
        <f t="shared" si="31"/>
        <v>4</v>
      </c>
      <c r="L270" s="8" t="s">
        <v>42</v>
      </c>
    </row>
    <row r="271" spans="3:12" x14ac:dyDescent="0.25">
      <c r="C271" s="67" t="s">
        <v>56</v>
      </c>
      <c r="D271" s="33">
        <f>SUM(D262:D270)</f>
        <v>12</v>
      </c>
      <c r="E271" s="33">
        <f t="shared" ref="E271:K271" si="34">SUM(E262:E270)</f>
        <v>13</v>
      </c>
      <c r="F271" s="33">
        <f t="shared" si="34"/>
        <v>22</v>
      </c>
      <c r="G271" s="67">
        <f t="shared" si="34"/>
        <v>47</v>
      </c>
      <c r="H271" s="68">
        <f t="shared" si="34"/>
        <v>1.7491626349088202E-2</v>
      </c>
      <c r="I271" s="33">
        <f t="shared" si="34"/>
        <v>14</v>
      </c>
      <c r="J271" s="33">
        <f t="shared" si="34"/>
        <v>20</v>
      </c>
      <c r="K271" s="67">
        <f t="shared" si="34"/>
        <v>6</v>
      </c>
      <c r="L271" s="14">
        <f t="shared" si="32"/>
        <v>0.42857142857142855</v>
      </c>
    </row>
    <row r="272" spans="3:12" x14ac:dyDescent="0.25">
      <c r="C272" s="64" t="s">
        <v>107</v>
      </c>
      <c r="D272" s="65">
        <v>2</v>
      </c>
      <c r="E272" s="65">
        <v>0</v>
      </c>
      <c r="F272" s="65">
        <v>0</v>
      </c>
      <c r="G272" s="64">
        <f>SUM(D272:F272)</f>
        <v>2</v>
      </c>
      <c r="H272" s="27">
        <f>G272/G$273</f>
        <v>7.4432452549311504E-4</v>
      </c>
      <c r="I272" s="65">
        <v>0</v>
      </c>
      <c r="J272" s="65">
        <v>0</v>
      </c>
      <c r="K272" s="64">
        <f>J272-I272</f>
        <v>0</v>
      </c>
      <c r="L272" s="8" t="s">
        <v>42</v>
      </c>
    </row>
    <row r="273" spans="2:12" x14ac:dyDescent="0.25">
      <c r="C273" s="67" t="s">
        <v>108</v>
      </c>
      <c r="D273" s="33">
        <f>+D261+D271</f>
        <v>723</v>
      </c>
      <c r="E273" s="33">
        <f>+E261+E271</f>
        <v>954</v>
      </c>
      <c r="F273" s="33">
        <f>+F261+F271</f>
        <v>1010</v>
      </c>
      <c r="G273" s="67">
        <f>+G261+G271</f>
        <v>2687</v>
      </c>
      <c r="H273" s="68">
        <f>G273/G$273</f>
        <v>1</v>
      </c>
      <c r="I273" s="33">
        <f>+I261+I271</f>
        <v>799</v>
      </c>
      <c r="J273" s="33">
        <f>+J261+J271</f>
        <v>400</v>
      </c>
      <c r="K273" s="67">
        <f>+K261+K271</f>
        <v>-399</v>
      </c>
      <c r="L273" s="35">
        <f>+L261+L271</f>
        <v>-8.7352138307552341E-2</v>
      </c>
    </row>
    <row r="275" spans="2:12" x14ac:dyDescent="0.25">
      <c r="G275" s="2"/>
      <c r="H275" s="2"/>
      <c r="K275" s="2"/>
    </row>
    <row r="276" spans="2:12" x14ac:dyDescent="0.25">
      <c r="C276" s="99" t="s">
        <v>109</v>
      </c>
      <c r="D276" s="99"/>
      <c r="E276" s="99"/>
      <c r="F276" s="99"/>
      <c r="G276" s="99"/>
      <c r="H276" s="99"/>
      <c r="I276" s="99"/>
      <c r="J276" s="99"/>
      <c r="K276" s="99"/>
      <c r="L276" s="99"/>
    </row>
    <row r="277" spans="2:12" ht="36" x14ac:dyDescent="0.25">
      <c r="B277" s="62"/>
      <c r="C277" s="70" t="s">
        <v>5</v>
      </c>
      <c r="D277" s="63" t="s">
        <v>7</v>
      </c>
      <c r="E277" s="63" t="s">
        <v>8</v>
      </c>
      <c r="F277" s="63" t="s">
        <v>9</v>
      </c>
      <c r="G277" s="63" t="s">
        <v>106</v>
      </c>
      <c r="H277" s="3" t="s">
        <v>11</v>
      </c>
      <c r="I277" s="3" t="s">
        <v>12</v>
      </c>
      <c r="J277" s="3" t="s">
        <v>13</v>
      </c>
      <c r="K277" s="4" t="s">
        <v>14</v>
      </c>
      <c r="L277" s="3" t="s">
        <v>15</v>
      </c>
    </row>
    <row r="278" spans="2:12" x14ac:dyDescent="0.25">
      <c r="C278" s="71" t="s">
        <v>16</v>
      </c>
      <c r="D278" s="72">
        <v>0</v>
      </c>
      <c r="E278" s="72">
        <v>1</v>
      </c>
      <c r="F278" s="72">
        <v>0</v>
      </c>
      <c r="G278" s="73">
        <f>SUM(D278:F278)</f>
        <v>1</v>
      </c>
      <c r="H278" s="27">
        <f>G278/G$301</f>
        <v>1.2437810945273632E-3</v>
      </c>
      <c r="I278" s="74">
        <v>0</v>
      </c>
      <c r="J278" s="72">
        <v>0</v>
      </c>
      <c r="K278" s="73">
        <f>J278-I278</f>
        <v>0</v>
      </c>
      <c r="L278" s="8" t="s">
        <v>42</v>
      </c>
    </row>
    <row r="279" spans="2:12" x14ac:dyDescent="0.25">
      <c r="C279" s="71" t="s">
        <v>17</v>
      </c>
      <c r="D279" s="72">
        <v>6</v>
      </c>
      <c r="E279" s="72">
        <v>6</v>
      </c>
      <c r="F279" s="72">
        <v>12</v>
      </c>
      <c r="G279" s="73">
        <f t="shared" ref="G279:G299" si="35">SUM(D279:F279)</f>
        <v>24</v>
      </c>
      <c r="H279" s="27">
        <f t="shared" ref="H279:H301" si="36">G279/G$301</f>
        <v>2.9850746268656716E-2</v>
      </c>
      <c r="I279" s="74">
        <v>9</v>
      </c>
      <c r="J279" s="72">
        <v>7</v>
      </c>
      <c r="K279" s="73">
        <f t="shared" ref="K279:K299" si="37">J279-I279</f>
        <v>-2</v>
      </c>
      <c r="L279" s="8">
        <f t="shared" ref="L279:L296" si="38">K279/I279</f>
        <v>-0.22222222222222221</v>
      </c>
    </row>
    <row r="280" spans="2:12" x14ac:dyDescent="0.25">
      <c r="C280" s="71" t="s">
        <v>19</v>
      </c>
      <c r="D280" s="72">
        <v>1</v>
      </c>
      <c r="E280" s="72">
        <v>0</v>
      </c>
      <c r="F280" s="72">
        <v>0</v>
      </c>
      <c r="G280" s="73">
        <f t="shared" si="35"/>
        <v>1</v>
      </c>
      <c r="H280" s="27">
        <f t="shared" si="36"/>
        <v>1.2437810945273632E-3</v>
      </c>
      <c r="I280" s="74">
        <v>0</v>
      </c>
      <c r="J280" s="72">
        <v>0</v>
      </c>
      <c r="K280" s="73">
        <f t="shared" si="37"/>
        <v>0</v>
      </c>
      <c r="L280" s="8" t="s">
        <v>42</v>
      </c>
    </row>
    <row r="281" spans="2:12" x14ac:dyDescent="0.25">
      <c r="C281" s="71" t="s">
        <v>20</v>
      </c>
      <c r="D281" s="72">
        <v>5</v>
      </c>
      <c r="E281" s="72">
        <v>0</v>
      </c>
      <c r="F281" s="72">
        <v>4</v>
      </c>
      <c r="G281" s="73">
        <f t="shared" si="35"/>
        <v>9</v>
      </c>
      <c r="H281" s="27">
        <f t="shared" si="36"/>
        <v>1.1194029850746268E-2</v>
      </c>
      <c r="I281" s="74">
        <v>4</v>
      </c>
      <c r="J281" s="72">
        <v>0</v>
      </c>
      <c r="K281" s="73">
        <f t="shared" si="37"/>
        <v>-4</v>
      </c>
      <c r="L281" s="8">
        <f t="shared" si="38"/>
        <v>-1</v>
      </c>
    </row>
    <row r="282" spans="2:12" x14ac:dyDescent="0.25">
      <c r="C282" s="71" t="s">
        <v>21</v>
      </c>
      <c r="D282" s="72">
        <v>0</v>
      </c>
      <c r="E282" s="72">
        <v>1</v>
      </c>
      <c r="F282" s="72">
        <v>0</v>
      </c>
      <c r="G282" s="73">
        <f t="shared" si="35"/>
        <v>1</v>
      </c>
      <c r="H282" s="27">
        <f t="shared" si="36"/>
        <v>1.2437810945273632E-3</v>
      </c>
      <c r="I282" s="74">
        <v>0</v>
      </c>
      <c r="J282" s="72">
        <v>2</v>
      </c>
      <c r="K282" s="73">
        <f t="shared" si="37"/>
        <v>2</v>
      </c>
      <c r="L282" s="8" t="s">
        <v>42</v>
      </c>
    </row>
    <row r="283" spans="2:12" x14ac:dyDescent="0.25">
      <c r="C283" s="71" t="s">
        <v>22</v>
      </c>
      <c r="D283" s="72">
        <v>11</v>
      </c>
      <c r="E283" s="72">
        <v>12</v>
      </c>
      <c r="F283" s="72">
        <v>12</v>
      </c>
      <c r="G283" s="73">
        <f t="shared" si="35"/>
        <v>35</v>
      </c>
      <c r="H283" s="27">
        <f t="shared" si="36"/>
        <v>4.3532338308457715E-2</v>
      </c>
      <c r="I283" s="74">
        <v>8</v>
      </c>
      <c r="J283" s="72">
        <v>10</v>
      </c>
      <c r="K283" s="73">
        <f t="shared" si="37"/>
        <v>2</v>
      </c>
      <c r="L283" s="8">
        <f t="shared" si="38"/>
        <v>0.25</v>
      </c>
    </row>
    <row r="284" spans="2:12" x14ac:dyDescent="0.25">
      <c r="C284" s="71" t="s">
        <v>23</v>
      </c>
      <c r="D284" s="72">
        <v>4</v>
      </c>
      <c r="E284" s="72">
        <v>6</v>
      </c>
      <c r="F284" s="72">
        <v>13</v>
      </c>
      <c r="G284" s="73">
        <f t="shared" si="35"/>
        <v>23</v>
      </c>
      <c r="H284" s="27">
        <f t="shared" si="36"/>
        <v>2.8606965174129355E-2</v>
      </c>
      <c r="I284" s="74">
        <v>12</v>
      </c>
      <c r="J284" s="72">
        <v>7</v>
      </c>
      <c r="K284" s="73">
        <f t="shared" si="37"/>
        <v>-5</v>
      </c>
      <c r="L284" s="8">
        <f t="shared" si="38"/>
        <v>-0.41666666666666669</v>
      </c>
    </row>
    <row r="285" spans="2:12" x14ac:dyDescent="0.25">
      <c r="C285" s="71" t="s">
        <v>24</v>
      </c>
      <c r="D285" s="72">
        <v>0</v>
      </c>
      <c r="E285" s="72">
        <v>0</v>
      </c>
      <c r="F285" s="72">
        <v>2</v>
      </c>
      <c r="G285" s="73">
        <f t="shared" si="35"/>
        <v>2</v>
      </c>
      <c r="H285" s="27">
        <f t="shared" si="36"/>
        <v>2.4875621890547263E-3</v>
      </c>
      <c r="I285" s="74">
        <v>2</v>
      </c>
      <c r="J285" s="72">
        <v>0</v>
      </c>
      <c r="K285" s="73">
        <f t="shared" si="37"/>
        <v>-2</v>
      </c>
      <c r="L285" s="8">
        <f t="shared" si="38"/>
        <v>-1</v>
      </c>
    </row>
    <row r="286" spans="2:12" x14ac:dyDescent="0.25">
      <c r="C286" s="71" t="s">
        <v>25</v>
      </c>
      <c r="D286" s="72">
        <v>1</v>
      </c>
      <c r="E286" s="72">
        <v>0</v>
      </c>
      <c r="F286" s="72">
        <v>0</v>
      </c>
      <c r="G286" s="73">
        <f t="shared" si="35"/>
        <v>1</v>
      </c>
      <c r="H286" s="27">
        <f t="shared" si="36"/>
        <v>1.2437810945273632E-3</v>
      </c>
      <c r="I286" s="74">
        <v>0</v>
      </c>
      <c r="J286" s="72">
        <v>0</v>
      </c>
      <c r="K286" s="73">
        <f t="shared" si="37"/>
        <v>0</v>
      </c>
      <c r="L286" s="8" t="s">
        <v>42</v>
      </c>
    </row>
    <row r="287" spans="2:12" x14ac:dyDescent="0.25">
      <c r="C287" s="71" t="s">
        <v>27</v>
      </c>
      <c r="D287" s="72">
        <v>6</v>
      </c>
      <c r="E287" s="72">
        <v>5</v>
      </c>
      <c r="F287" s="72">
        <v>4</v>
      </c>
      <c r="G287" s="73">
        <f t="shared" si="35"/>
        <v>15</v>
      </c>
      <c r="H287" s="27">
        <f t="shared" si="36"/>
        <v>1.8656716417910446E-2</v>
      </c>
      <c r="I287" s="74">
        <v>3</v>
      </c>
      <c r="J287" s="72">
        <v>4</v>
      </c>
      <c r="K287" s="73">
        <f t="shared" si="37"/>
        <v>1</v>
      </c>
      <c r="L287" s="8">
        <f t="shared" si="38"/>
        <v>0.33333333333333331</v>
      </c>
    </row>
    <row r="288" spans="2:12" x14ac:dyDescent="0.25">
      <c r="C288" s="71" t="s">
        <v>28</v>
      </c>
      <c r="D288" s="72">
        <v>6</v>
      </c>
      <c r="E288" s="72">
        <v>6</v>
      </c>
      <c r="F288" s="72">
        <v>9</v>
      </c>
      <c r="G288" s="73">
        <f t="shared" si="35"/>
        <v>21</v>
      </c>
      <c r="H288" s="27">
        <f t="shared" si="36"/>
        <v>2.6119402985074626E-2</v>
      </c>
      <c r="I288" s="74">
        <v>9</v>
      </c>
      <c r="J288" s="72">
        <v>5</v>
      </c>
      <c r="K288" s="73">
        <f t="shared" si="37"/>
        <v>-4</v>
      </c>
      <c r="L288" s="8">
        <f t="shared" si="38"/>
        <v>-0.44444444444444442</v>
      </c>
    </row>
    <row r="289" spans="3:12" x14ac:dyDescent="0.25">
      <c r="C289" s="71" t="s">
        <v>29</v>
      </c>
      <c r="D289" s="72">
        <v>48</v>
      </c>
      <c r="E289" s="72">
        <v>46</v>
      </c>
      <c r="F289" s="72">
        <v>56</v>
      </c>
      <c r="G289" s="73">
        <f t="shared" si="35"/>
        <v>150</v>
      </c>
      <c r="H289" s="27">
        <f t="shared" si="36"/>
        <v>0.18656716417910449</v>
      </c>
      <c r="I289" s="74">
        <v>40</v>
      </c>
      <c r="J289" s="72">
        <v>59</v>
      </c>
      <c r="K289" s="73">
        <f t="shared" si="37"/>
        <v>19</v>
      </c>
      <c r="L289" s="8">
        <f t="shared" si="38"/>
        <v>0.47499999999999998</v>
      </c>
    </row>
    <row r="290" spans="3:12" x14ac:dyDescent="0.25">
      <c r="C290" s="71" t="s">
        <v>30</v>
      </c>
      <c r="D290" s="72">
        <v>22</v>
      </c>
      <c r="E290" s="72">
        <v>34</v>
      </c>
      <c r="F290" s="72">
        <v>58</v>
      </c>
      <c r="G290" s="73">
        <f t="shared" si="35"/>
        <v>114</v>
      </c>
      <c r="H290" s="27">
        <f t="shared" si="36"/>
        <v>0.1417910447761194</v>
      </c>
      <c r="I290" s="74">
        <v>41</v>
      </c>
      <c r="J290" s="72">
        <v>58</v>
      </c>
      <c r="K290" s="73">
        <f t="shared" si="37"/>
        <v>17</v>
      </c>
      <c r="L290" s="8">
        <f t="shared" si="38"/>
        <v>0.41463414634146339</v>
      </c>
    </row>
    <row r="291" spans="3:12" x14ac:dyDescent="0.25">
      <c r="C291" s="71" t="s">
        <v>31</v>
      </c>
      <c r="D291" s="72">
        <v>46</v>
      </c>
      <c r="E291" s="72">
        <v>31</v>
      </c>
      <c r="F291" s="72">
        <v>70</v>
      </c>
      <c r="G291" s="73">
        <f t="shared" si="35"/>
        <v>147</v>
      </c>
      <c r="H291" s="27">
        <f t="shared" si="36"/>
        <v>0.18283582089552239</v>
      </c>
      <c r="I291" s="74">
        <v>53</v>
      </c>
      <c r="J291" s="72">
        <v>45</v>
      </c>
      <c r="K291" s="73">
        <f t="shared" si="37"/>
        <v>-8</v>
      </c>
      <c r="L291" s="8">
        <f t="shared" si="38"/>
        <v>-0.15094339622641509</v>
      </c>
    </row>
    <row r="292" spans="3:12" x14ac:dyDescent="0.25">
      <c r="C292" s="71" t="s">
        <v>32</v>
      </c>
      <c r="D292" s="72">
        <v>26</v>
      </c>
      <c r="E292" s="72">
        <v>16</v>
      </c>
      <c r="F292" s="72">
        <v>22</v>
      </c>
      <c r="G292" s="73">
        <f t="shared" si="35"/>
        <v>64</v>
      </c>
      <c r="H292" s="27">
        <f t="shared" si="36"/>
        <v>7.9601990049751242E-2</v>
      </c>
      <c r="I292" s="74">
        <v>19</v>
      </c>
      <c r="J292" s="72">
        <v>23</v>
      </c>
      <c r="K292" s="73">
        <f t="shared" si="37"/>
        <v>4</v>
      </c>
      <c r="L292" s="8">
        <f t="shared" si="38"/>
        <v>0.21052631578947367</v>
      </c>
    </row>
    <row r="293" spans="3:12" x14ac:dyDescent="0.25">
      <c r="C293" s="71" t="s">
        <v>34</v>
      </c>
      <c r="D293" s="72">
        <v>2</v>
      </c>
      <c r="E293" s="72">
        <v>4</v>
      </c>
      <c r="F293" s="72">
        <v>4</v>
      </c>
      <c r="G293" s="73">
        <f t="shared" si="35"/>
        <v>10</v>
      </c>
      <c r="H293" s="27">
        <f t="shared" si="36"/>
        <v>1.2437810945273632E-2</v>
      </c>
      <c r="I293" s="74">
        <v>2</v>
      </c>
      <c r="J293" s="72">
        <v>2</v>
      </c>
      <c r="K293" s="73">
        <f t="shared" si="37"/>
        <v>0</v>
      </c>
      <c r="L293" s="8">
        <f t="shared" si="38"/>
        <v>0</v>
      </c>
    </row>
    <row r="294" spans="3:12" x14ac:dyDescent="0.25">
      <c r="C294" s="71" t="s">
        <v>35</v>
      </c>
      <c r="D294" s="72">
        <v>0</v>
      </c>
      <c r="E294" s="72">
        <v>0</v>
      </c>
      <c r="F294" s="72">
        <v>0</v>
      </c>
      <c r="G294" s="73">
        <f t="shared" si="35"/>
        <v>0</v>
      </c>
      <c r="H294" s="27">
        <f t="shared" si="36"/>
        <v>0</v>
      </c>
      <c r="I294" s="74">
        <v>0</v>
      </c>
      <c r="J294" s="72">
        <v>3</v>
      </c>
      <c r="K294" s="73">
        <f t="shared" si="37"/>
        <v>3</v>
      </c>
      <c r="L294" s="8" t="s">
        <v>42</v>
      </c>
    </row>
    <row r="295" spans="3:12" x14ac:dyDescent="0.25">
      <c r="C295" s="71" t="s">
        <v>36</v>
      </c>
      <c r="D295" s="72">
        <v>33</v>
      </c>
      <c r="E295" s="72">
        <v>24</v>
      </c>
      <c r="F295" s="72">
        <v>40</v>
      </c>
      <c r="G295" s="73">
        <f t="shared" si="35"/>
        <v>97</v>
      </c>
      <c r="H295" s="27">
        <f t="shared" si="36"/>
        <v>0.12064676616915423</v>
      </c>
      <c r="I295" s="74">
        <v>26</v>
      </c>
      <c r="J295" s="72">
        <v>38</v>
      </c>
      <c r="K295" s="73">
        <f t="shared" si="37"/>
        <v>12</v>
      </c>
      <c r="L295" s="8">
        <f t="shared" si="38"/>
        <v>0.46153846153846156</v>
      </c>
    </row>
    <row r="296" spans="3:12" x14ac:dyDescent="0.25">
      <c r="C296" s="71" t="s">
        <v>37</v>
      </c>
      <c r="D296" s="72">
        <v>15</v>
      </c>
      <c r="E296" s="72">
        <v>31</v>
      </c>
      <c r="F296" s="72">
        <v>43</v>
      </c>
      <c r="G296" s="73">
        <f t="shared" si="35"/>
        <v>89</v>
      </c>
      <c r="H296" s="27">
        <f t="shared" si="36"/>
        <v>0.11069651741293532</v>
      </c>
      <c r="I296" s="74">
        <v>30</v>
      </c>
      <c r="J296" s="72">
        <v>40</v>
      </c>
      <c r="K296" s="73">
        <f t="shared" si="37"/>
        <v>10</v>
      </c>
      <c r="L296" s="8">
        <f t="shared" si="38"/>
        <v>0.33333333333333331</v>
      </c>
    </row>
    <row r="297" spans="3:12" x14ac:dyDescent="0.25">
      <c r="C297" s="33" t="s">
        <v>39</v>
      </c>
      <c r="D297" s="75">
        <f>SUM(D278:D296)</f>
        <v>232</v>
      </c>
      <c r="E297" s="75">
        <f t="shared" ref="E297:L297" si="39">SUM(E278:E296)</f>
        <v>223</v>
      </c>
      <c r="F297" s="75">
        <f t="shared" si="39"/>
        <v>349</v>
      </c>
      <c r="G297" s="76">
        <f t="shared" si="39"/>
        <v>804</v>
      </c>
      <c r="H297" s="68">
        <f t="shared" si="36"/>
        <v>1</v>
      </c>
      <c r="I297" s="75">
        <f t="shared" si="39"/>
        <v>258</v>
      </c>
      <c r="J297" s="75">
        <f t="shared" si="39"/>
        <v>303</v>
      </c>
      <c r="K297" s="76">
        <f t="shared" si="39"/>
        <v>45</v>
      </c>
      <c r="L297" s="44">
        <f t="shared" si="39"/>
        <v>-0.75591113922368325</v>
      </c>
    </row>
    <row r="298" spans="3:12" x14ac:dyDescent="0.25">
      <c r="C298" s="65" t="s">
        <v>44</v>
      </c>
      <c r="D298" s="72">
        <v>0</v>
      </c>
      <c r="E298" s="72">
        <v>0</v>
      </c>
      <c r="F298" s="72">
        <v>0</v>
      </c>
      <c r="G298" s="73">
        <f t="shared" si="35"/>
        <v>0</v>
      </c>
      <c r="H298" s="27">
        <f t="shared" si="36"/>
        <v>0</v>
      </c>
      <c r="I298" s="74">
        <v>0</v>
      </c>
      <c r="J298" s="72">
        <v>1</v>
      </c>
      <c r="K298" s="73">
        <f t="shared" si="37"/>
        <v>1</v>
      </c>
      <c r="L298" s="8" t="s">
        <v>42</v>
      </c>
    </row>
    <row r="299" spans="3:12" x14ac:dyDescent="0.25">
      <c r="C299" s="65" t="s">
        <v>54</v>
      </c>
      <c r="D299" s="72">
        <v>0</v>
      </c>
      <c r="E299" s="72">
        <v>0</v>
      </c>
      <c r="F299" s="72">
        <v>0</v>
      </c>
      <c r="G299" s="73">
        <f t="shared" si="35"/>
        <v>0</v>
      </c>
      <c r="H299" s="27">
        <f t="shared" si="36"/>
        <v>0</v>
      </c>
      <c r="I299" s="74">
        <v>0</v>
      </c>
      <c r="J299" s="72">
        <v>1</v>
      </c>
      <c r="K299" s="73">
        <f t="shared" si="37"/>
        <v>1</v>
      </c>
      <c r="L299" s="8" t="s">
        <v>42</v>
      </c>
    </row>
    <row r="300" spans="3:12" x14ac:dyDescent="0.25">
      <c r="C300" s="67" t="s">
        <v>56</v>
      </c>
      <c r="D300" s="75">
        <f>SUM(D298:D299)</f>
        <v>0</v>
      </c>
      <c r="E300" s="75">
        <f t="shared" ref="E300:L300" si="40">SUM(E298:E299)</f>
        <v>0</v>
      </c>
      <c r="F300" s="75">
        <f t="shared" si="40"/>
        <v>0</v>
      </c>
      <c r="G300" s="76">
        <f t="shared" si="40"/>
        <v>0</v>
      </c>
      <c r="H300" s="68">
        <f t="shared" si="36"/>
        <v>0</v>
      </c>
      <c r="I300" s="75">
        <f t="shared" si="40"/>
        <v>0</v>
      </c>
      <c r="J300" s="75">
        <f t="shared" si="40"/>
        <v>2</v>
      </c>
      <c r="K300" s="76">
        <f t="shared" si="40"/>
        <v>2</v>
      </c>
      <c r="L300" s="44">
        <f t="shared" si="40"/>
        <v>0</v>
      </c>
    </row>
    <row r="301" spans="3:12" x14ac:dyDescent="0.25">
      <c r="C301" s="77" t="s">
        <v>72</v>
      </c>
      <c r="D301" s="34">
        <f>+D297+D300</f>
        <v>232</v>
      </c>
      <c r="E301" s="34">
        <f t="shared" ref="E301:L301" si="41">+E297+E300</f>
        <v>223</v>
      </c>
      <c r="F301" s="34">
        <f t="shared" si="41"/>
        <v>349</v>
      </c>
      <c r="G301" s="78">
        <f t="shared" si="41"/>
        <v>804</v>
      </c>
      <c r="H301" s="68">
        <f t="shared" si="36"/>
        <v>1</v>
      </c>
      <c r="I301" s="34">
        <f t="shared" si="41"/>
        <v>258</v>
      </c>
      <c r="J301" s="34">
        <f t="shared" si="41"/>
        <v>305</v>
      </c>
      <c r="K301" s="78">
        <f t="shared" si="41"/>
        <v>47</v>
      </c>
      <c r="L301" s="35">
        <f t="shared" si="41"/>
        <v>-0.75591113922368325</v>
      </c>
    </row>
    <row r="302" spans="3:12" x14ac:dyDescent="0.25">
      <c r="G302" s="2"/>
      <c r="H302" s="2"/>
      <c r="K302" s="2"/>
    </row>
    <row r="303" spans="3:12" x14ac:dyDescent="0.25">
      <c r="G303" s="2"/>
      <c r="H303" s="2"/>
      <c r="K303" s="2"/>
    </row>
    <row r="304" spans="3:12" x14ac:dyDescent="0.25">
      <c r="C304" s="99" t="s">
        <v>110</v>
      </c>
      <c r="D304" s="99"/>
      <c r="E304" s="99"/>
      <c r="F304" s="99"/>
      <c r="G304" s="99"/>
      <c r="H304" s="99"/>
      <c r="I304" s="99"/>
      <c r="J304" s="99"/>
      <c r="K304" s="99"/>
      <c r="L304" s="99"/>
    </row>
    <row r="305" spans="3:12" ht="36" x14ac:dyDescent="0.25">
      <c r="C305" s="70" t="s">
        <v>5</v>
      </c>
      <c r="D305" s="63" t="s">
        <v>7</v>
      </c>
      <c r="E305" s="63" t="s">
        <v>8</v>
      </c>
      <c r="F305" s="63" t="s">
        <v>9</v>
      </c>
      <c r="G305" s="63" t="s">
        <v>106</v>
      </c>
      <c r="H305" s="3" t="s">
        <v>11</v>
      </c>
      <c r="I305" s="3" t="s">
        <v>12</v>
      </c>
      <c r="J305" s="3" t="s">
        <v>13</v>
      </c>
      <c r="K305" s="4" t="s">
        <v>14</v>
      </c>
      <c r="L305" s="3" t="s">
        <v>15</v>
      </c>
    </row>
    <row r="306" spans="3:12" x14ac:dyDescent="0.25">
      <c r="C306" s="79">
        <v>0</v>
      </c>
      <c r="D306" s="66">
        <v>0</v>
      </c>
      <c r="E306" s="66">
        <v>0</v>
      </c>
      <c r="F306" s="66">
        <v>1</v>
      </c>
      <c r="G306" s="64">
        <f>SUM(D306:F306)</f>
        <v>1</v>
      </c>
      <c r="H306" s="27">
        <f>G306/G$338</f>
        <v>1.6181229773462784E-3</v>
      </c>
      <c r="I306" s="66">
        <v>1</v>
      </c>
      <c r="J306" s="66">
        <v>0</v>
      </c>
      <c r="K306" s="64">
        <f>J306-I306</f>
        <v>-1</v>
      </c>
      <c r="L306" s="8">
        <f>K306/I306</f>
        <v>-1</v>
      </c>
    </row>
    <row r="307" spans="3:12" x14ac:dyDescent="0.25">
      <c r="C307" s="79">
        <v>1</v>
      </c>
      <c r="D307" s="66">
        <v>1</v>
      </c>
      <c r="E307" s="66">
        <v>5</v>
      </c>
      <c r="F307" s="66">
        <v>10</v>
      </c>
      <c r="G307" s="64">
        <f t="shared" ref="G307:G336" si="42">SUM(D307:F307)</f>
        <v>16</v>
      </c>
      <c r="H307" s="27">
        <f t="shared" ref="H307:H338" si="43">G307/G$338</f>
        <v>2.5889967637540454E-2</v>
      </c>
      <c r="I307" s="66">
        <v>9</v>
      </c>
      <c r="J307" s="66">
        <v>4</v>
      </c>
      <c r="K307" s="64">
        <f t="shared" ref="K307:K336" si="44">J307-I307</f>
        <v>-5</v>
      </c>
      <c r="L307" s="8">
        <f t="shared" ref="L307:L338" si="45">K307/I307</f>
        <v>-0.55555555555555558</v>
      </c>
    </row>
    <row r="308" spans="3:12" x14ac:dyDescent="0.25">
      <c r="C308" s="79">
        <v>2</v>
      </c>
      <c r="D308" s="66">
        <v>1</v>
      </c>
      <c r="E308" s="66">
        <v>2</v>
      </c>
      <c r="F308" s="66">
        <v>4</v>
      </c>
      <c r="G308" s="64">
        <f t="shared" si="42"/>
        <v>7</v>
      </c>
      <c r="H308" s="27">
        <f t="shared" si="43"/>
        <v>1.1326860841423949E-2</v>
      </c>
      <c r="I308" s="66">
        <v>2</v>
      </c>
      <c r="J308" s="66">
        <v>2</v>
      </c>
      <c r="K308" s="64">
        <f t="shared" si="44"/>
        <v>0</v>
      </c>
      <c r="L308" s="8">
        <f t="shared" si="45"/>
        <v>0</v>
      </c>
    </row>
    <row r="309" spans="3:12" x14ac:dyDescent="0.25">
      <c r="C309" s="79">
        <v>3</v>
      </c>
      <c r="D309" s="66">
        <v>6</v>
      </c>
      <c r="E309" s="66">
        <v>10</v>
      </c>
      <c r="F309" s="66">
        <v>13</v>
      </c>
      <c r="G309" s="64">
        <f t="shared" si="42"/>
        <v>29</v>
      </c>
      <c r="H309" s="27">
        <f t="shared" si="43"/>
        <v>4.6925566343042069E-2</v>
      </c>
      <c r="I309" s="66">
        <v>9</v>
      </c>
      <c r="J309" s="66">
        <v>9</v>
      </c>
      <c r="K309" s="64">
        <f t="shared" si="44"/>
        <v>0</v>
      </c>
      <c r="L309" s="8">
        <f t="shared" si="45"/>
        <v>0</v>
      </c>
    </row>
    <row r="310" spans="3:12" x14ac:dyDescent="0.25">
      <c r="C310" s="79">
        <v>4</v>
      </c>
      <c r="D310" s="66">
        <v>4</v>
      </c>
      <c r="E310" s="66">
        <v>7</v>
      </c>
      <c r="F310" s="66">
        <v>10</v>
      </c>
      <c r="G310" s="64">
        <f t="shared" si="42"/>
        <v>21</v>
      </c>
      <c r="H310" s="27">
        <f t="shared" si="43"/>
        <v>3.3980582524271843E-2</v>
      </c>
      <c r="I310" s="66">
        <v>8</v>
      </c>
      <c r="J310" s="66">
        <v>3</v>
      </c>
      <c r="K310" s="64">
        <f t="shared" si="44"/>
        <v>-5</v>
      </c>
      <c r="L310" s="8">
        <f t="shared" si="45"/>
        <v>-0.625</v>
      </c>
    </row>
    <row r="311" spans="3:12" x14ac:dyDescent="0.25">
      <c r="C311" s="79">
        <v>5</v>
      </c>
      <c r="D311" s="66">
        <v>0</v>
      </c>
      <c r="E311" s="66">
        <v>3</v>
      </c>
      <c r="F311" s="66">
        <v>5</v>
      </c>
      <c r="G311" s="64">
        <f t="shared" si="42"/>
        <v>8</v>
      </c>
      <c r="H311" s="27">
        <f t="shared" si="43"/>
        <v>1.2944983818770227E-2</v>
      </c>
      <c r="I311" s="66">
        <v>3</v>
      </c>
      <c r="J311" s="66">
        <v>4</v>
      </c>
      <c r="K311" s="64">
        <f t="shared" si="44"/>
        <v>1</v>
      </c>
      <c r="L311" s="8">
        <f t="shared" si="45"/>
        <v>0.33333333333333331</v>
      </c>
    </row>
    <row r="312" spans="3:12" x14ac:dyDescent="0.25">
      <c r="C312" s="79">
        <v>6</v>
      </c>
      <c r="D312" s="66">
        <v>8</v>
      </c>
      <c r="E312" s="66">
        <v>11</v>
      </c>
      <c r="F312" s="66">
        <v>18</v>
      </c>
      <c r="G312" s="64">
        <f t="shared" si="42"/>
        <v>37</v>
      </c>
      <c r="H312" s="27">
        <f t="shared" si="43"/>
        <v>5.9870550161812294E-2</v>
      </c>
      <c r="I312" s="66">
        <v>13</v>
      </c>
      <c r="J312" s="66">
        <v>15</v>
      </c>
      <c r="K312" s="64">
        <f t="shared" si="44"/>
        <v>2</v>
      </c>
      <c r="L312" s="8">
        <f t="shared" si="45"/>
        <v>0.15384615384615385</v>
      </c>
    </row>
    <row r="313" spans="3:12" x14ac:dyDescent="0.25">
      <c r="C313" s="79">
        <v>7</v>
      </c>
      <c r="D313" s="66">
        <v>4</v>
      </c>
      <c r="E313" s="66">
        <v>6</v>
      </c>
      <c r="F313" s="66">
        <v>14</v>
      </c>
      <c r="G313" s="64">
        <f t="shared" si="42"/>
        <v>24</v>
      </c>
      <c r="H313" s="27">
        <f t="shared" si="43"/>
        <v>3.8834951456310676E-2</v>
      </c>
      <c r="I313" s="66">
        <v>11</v>
      </c>
      <c r="J313" s="66">
        <v>5</v>
      </c>
      <c r="K313" s="64">
        <f t="shared" si="44"/>
        <v>-6</v>
      </c>
      <c r="L313" s="8">
        <f t="shared" si="45"/>
        <v>-0.54545454545454541</v>
      </c>
    </row>
    <row r="314" spans="3:12" x14ac:dyDescent="0.25">
      <c r="C314" s="79">
        <v>8</v>
      </c>
      <c r="D314" s="66">
        <v>4</v>
      </c>
      <c r="E314" s="66">
        <v>11</v>
      </c>
      <c r="F314" s="66">
        <v>13</v>
      </c>
      <c r="G314" s="64">
        <f t="shared" si="42"/>
        <v>28</v>
      </c>
      <c r="H314" s="27">
        <f t="shared" si="43"/>
        <v>4.5307443365695796E-2</v>
      </c>
      <c r="I314" s="66">
        <v>10</v>
      </c>
      <c r="J314" s="66">
        <v>6</v>
      </c>
      <c r="K314" s="64">
        <f t="shared" si="44"/>
        <v>-4</v>
      </c>
      <c r="L314" s="8">
        <f t="shared" si="45"/>
        <v>-0.4</v>
      </c>
    </row>
    <row r="315" spans="3:12" x14ac:dyDescent="0.25">
      <c r="C315" s="79">
        <v>9</v>
      </c>
      <c r="D315" s="66">
        <v>7</v>
      </c>
      <c r="E315" s="66">
        <v>7</v>
      </c>
      <c r="F315" s="66">
        <v>10</v>
      </c>
      <c r="G315" s="64">
        <f t="shared" si="42"/>
        <v>24</v>
      </c>
      <c r="H315" s="27">
        <f t="shared" si="43"/>
        <v>3.8834951456310676E-2</v>
      </c>
      <c r="I315" s="66">
        <v>8</v>
      </c>
      <c r="J315" s="66">
        <v>19</v>
      </c>
      <c r="K315" s="64">
        <f t="shared" si="44"/>
        <v>11</v>
      </c>
      <c r="L315" s="8">
        <f t="shared" si="45"/>
        <v>1.375</v>
      </c>
    </row>
    <row r="316" spans="3:12" x14ac:dyDescent="0.25">
      <c r="C316" s="79">
        <v>10</v>
      </c>
      <c r="D316" s="66">
        <v>5</v>
      </c>
      <c r="E316" s="66">
        <v>4</v>
      </c>
      <c r="F316" s="66">
        <v>8</v>
      </c>
      <c r="G316" s="64">
        <f t="shared" si="42"/>
        <v>17</v>
      </c>
      <c r="H316" s="27">
        <f t="shared" si="43"/>
        <v>2.7508090614886731E-2</v>
      </c>
      <c r="I316" s="66">
        <v>5</v>
      </c>
      <c r="J316" s="66">
        <v>6</v>
      </c>
      <c r="K316" s="64">
        <f t="shared" si="44"/>
        <v>1</v>
      </c>
      <c r="L316" s="8">
        <f t="shared" si="45"/>
        <v>0.2</v>
      </c>
    </row>
    <row r="317" spans="3:12" x14ac:dyDescent="0.25">
      <c r="C317" s="79">
        <v>11</v>
      </c>
      <c r="D317" s="66">
        <v>6</v>
      </c>
      <c r="E317" s="66">
        <v>6</v>
      </c>
      <c r="F317" s="66">
        <v>6</v>
      </c>
      <c r="G317" s="64">
        <f t="shared" si="42"/>
        <v>18</v>
      </c>
      <c r="H317" s="27">
        <f t="shared" si="43"/>
        <v>2.9126213592233011E-2</v>
      </c>
      <c r="I317" s="66">
        <v>5</v>
      </c>
      <c r="J317" s="66">
        <v>5</v>
      </c>
      <c r="K317" s="64">
        <f t="shared" si="44"/>
        <v>0</v>
      </c>
      <c r="L317" s="8">
        <f t="shared" si="45"/>
        <v>0</v>
      </c>
    </row>
    <row r="318" spans="3:12" x14ac:dyDescent="0.25">
      <c r="C318" s="79">
        <v>12</v>
      </c>
      <c r="D318" s="66">
        <v>4</v>
      </c>
      <c r="E318" s="66">
        <v>11</v>
      </c>
      <c r="F318" s="66">
        <v>16</v>
      </c>
      <c r="G318" s="64">
        <f t="shared" si="42"/>
        <v>31</v>
      </c>
      <c r="H318" s="27">
        <f t="shared" si="43"/>
        <v>5.0161812297734629E-2</v>
      </c>
      <c r="I318" s="66">
        <v>13</v>
      </c>
      <c r="J318" s="66">
        <v>4</v>
      </c>
      <c r="K318" s="64">
        <f t="shared" si="44"/>
        <v>-9</v>
      </c>
      <c r="L318" s="8">
        <f t="shared" si="45"/>
        <v>-0.69230769230769229</v>
      </c>
    </row>
    <row r="319" spans="3:12" x14ac:dyDescent="0.25">
      <c r="C319" s="79">
        <v>13</v>
      </c>
      <c r="D319" s="66">
        <v>12</v>
      </c>
      <c r="E319" s="66">
        <v>20</v>
      </c>
      <c r="F319" s="66">
        <v>35</v>
      </c>
      <c r="G319" s="64">
        <f t="shared" si="42"/>
        <v>67</v>
      </c>
      <c r="H319" s="27">
        <f t="shared" si="43"/>
        <v>0.10841423948220065</v>
      </c>
      <c r="I319" s="66">
        <v>27</v>
      </c>
      <c r="J319" s="66">
        <v>12</v>
      </c>
      <c r="K319" s="64">
        <f t="shared" si="44"/>
        <v>-15</v>
      </c>
      <c r="L319" s="8">
        <f t="shared" si="45"/>
        <v>-0.55555555555555558</v>
      </c>
    </row>
    <row r="320" spans="3:12" x14ac:dyDescent="0.25">
      <c r="C320" s="79">
        <v>14</v>
      </c>
      <c r="D320" s="66">
        <v>13</v>
      </c>
      <c r="E320" s="66">
        <v>23</v>
      </c>
      <c r="F320" s="66">
        <v>29</v>
      </c>
      <c r="G320" s="64">
        <f t="shared" si="42"/>
        <v>65</v>
      </c>
      <c r="H320" s="27">
        <f t="shared" si="43"/>
        <v>0.10517799352750809</v>
      </c>
      <c r="I320" s="66">
        <v>23</v>
      </c>
      <c r="J320" s="66">
        <v>14</v>
      </c>
      <c r="K320" s="64">
        <f t="shared" si="44"/>
        <v>-9</v>
      </c>
      <c r="L320" s="8">
        <f t="shared" si="45"/>
        <v>-0.39130434782608697</v>
      </c>
    </row>
    <row r="321" spans="3:12" x14ac:dyDescent="0.25">
      <c r="C321" s="79">
        <v>15</v>
      </c>
      <c r="D321" s="66">
        <v>14</v>
      </c>
      <c r="E321" s="66">
        <v>22</v>
      </c>
      <c r="F321" s="66">
        <v>20</v>
      </c>
      <c r="G321" s="64">
        <f t="shared" si="42"/>
        <v>56</v>
      </c>
      <c r="H321" s="27">
        <f t="shared" si="43"/>
        <v>9.0614886731391592E-2</v>
      </c>
      <c r="I321" s="66">
        <v>16</v>
      </c>
      <c r="J321" s="66">
        <v>13</v>
      </c>
      <c r="K321" s="64">
        <f t="shared" si="44"/>
        <v>-3</v>
      </c>
      <c r="L321" s="8">
        <f t="shared" si="45"/>
        <v>-0.1875</v>
      </c>
    </row>
    <row r="322" spans="3:12" x14ac:dyDescent="0.25">
      <c r="C322" s="79">
        <v>16</v>
      </c>
      <c r="D322" s="66">
        <v>5</v>
      </c>
      <c r="E322" s="66">
        <v>5</v>
      </c>
      <c r="F322" s="66">
        <v>14</v>
      </c>
      <c r="G322" s="64">
        <f t="shared" si="42"/>
        <v>24</v>
      </c>
      <c r="H322" s="27">
        <f t="shared" si="43"/>
        <v>3.8834951456310676E-2</v>
      </c>
      <c r="I322" s="66">
        <v>13</v>
      </c>
      <c r="J322" s="66">
        <v>9</v>
      </c>
      <c r="K322" s="64">
        <f t="shared" si="44"/>
        <v>-4</v>
      </c>
      <c r="L322" s="8">
        <f t="shared" si="45"/>
        <v>-0.30769230769230771</v>
      </c>
    </row>
    <row r="323" spans="3:12" x14ac:dyDescent="0.25">
      <c r="C323" s="79">
        <v>17</v>
      </c>
      <c r="D323" s="66">
        <v>0</v>
      </c>
      <c r="E323" s="66">
        <v>4</v>
      </c>
      <c r="F323" s="66">
        <v>3</v>
      </c>
      <c r="G323" s="64">
        <f t="shared" si="42"/>
        <v>7</v>
      </c>
      <c r="H323" s="27">
        <f t="shared" si="43"/>
        <v>1.1326860841423949E-2</v>
      </c>
      <c r="I323" s="66">
        <v>3</v>
      </c>
      <c r="J323" s="66">
        <v>1</v>
      </c>
      <c r="K323" s="64">
        <f t="shared" si="44"/>
        <v>-2</v>
      </c>
      <c r="L323" s="8">
        <f t="shared" si="45"/>
        <v>-0.66666666666666663</v>
      </c>
    </row>
    <row r="324" spans="3:12" x14ac:dyDescent="0.25">
      <c r="C324" s="79">
        <v>18</v>
      </c>
      <c r="D324" s="66">
        <v>5</v>
      </c>
      <c r="E324" s="66">
        <v>9</v>
      </c>
      <c r="F324" s="66">
        <v>16</v>
      </c>
      <c r="G324" s="64">
        <f t="shared" si="42"/>
        <v>30</v>
      </c>
      <c r="H324" s="27">
        <f t="shared" si="43"/>
        <v>4.8543689320388349E-2</v>
      </c>
      <c r="I324" s="66">
        <v>12</v>
      </c>
      <c r="J324" s="66">
        <v>12</v>
      </c>
      <c r="K324" s="64">
        <f t="shared" si="44"/>
        <v>0</v>
      </c>
      <c r="L324" s="8">
        <f t="shared" si="45"/>
        <v>0</v>
      </c>
    </row>
    <row r="325" spans="3:12" x14ac:dyDescent="0.25">
      <c r="C325" s="79">
        <v>19</v>
      </c>
      <c r="D325" s="66">
        <v>4</v>
      </c>
      <c r="E325" s="66">
        <v>7</v>
      </c>
      <c r="F325" s="66">
        <v>5</v>
      </c>
      <c r="G325" s="64">
        <f t="shared" si="42"/>
        <v>16</v>
      </c>
      <c r="H325" s="27">
        <f t="shared" si="43"/>
        <v>2.5889967637540454E-2</v>
      </c>
      <c r="I325" s="66">
        <v>4</v>
      </c>
      <c r="J325" s="66">
        <v>6</v>
      </c>
      <c r="K325" s="64">
        <f t="shared" si="44"/>
        <v>2</v>
      </c>
      <c r="L325" s="8">
        <f t="shared" si="45"/>
        <v>0.5</v>
      </c>
    </row>
    <row r="326" spans="3:12" x14ac:dyDescent="0.25">
      <c r="C326" s="79">
        <v>20</v>
      </c>
      <c r="D326" s="66">
        <v>5</v>
      </c>
      <c r="E326" s="66">
        <v>14</v>
      </c>
      <c r="F326" s="66">
        <v>19</v>
      </c>
      <c r="G326" s="64">
        <f t="shared" si="42"/>
        <v>38</v>
      </c>
      <c r="H326" s="27">
        <f t="shared" si="43"/>
        <v>6.1488673139158574E-2</v>
      </c>
      <c r="I326" s="66">
        <v>15</v>
      </c>
      <c r="J326" s="66">
        <v>11</v>
      </c>
      <c r="K326" s="64">
        <f t="shared" si="44"/>
        <v>-4</v>
      </c>
      <c r="L326" s="8">
        <f t="shared" si="45"/>
        <v>-0.26666666666666666</v>
      </c>
    </row>
    <row r="327" spans="3:12" x14ac:dyDescent="0.25">
      <c r="C327" s="79">
        <v>21</v>
      </c>
      <c r="D327" s="66">
        <v>6</v>
      </c>
      <c r="E327" s="66">
        <v>14</v>
      </c>
      <c r="F327" s="66">
        <v>24</v>
      </c>
      <c r="G327" s="64">
        <f t="shared" si="42"/>
        <v>44</v>
      </c>
      <c r="H327" s="27">
        <f t="shared" si="43"/>
        <v>7.1197411003236247E-2</v>
      </c>
      <c r="I327" s="66">
        <v>23</v>
      </c>
      <c r="J327" s="66">
        <v>13</v>
      </c>
      <c r="K327" s="64">
        <f t="shared" si="44"/>
        <v>-10</v>
      </c>
      <c r="L327" s="8">
        <f t="shared" si="45"/>
        <v>-0.43478260869565216</v>
      </c>
    </row>
    <row r="328" spans="3:12" x14ac:dyDescent="0.25">
      <c r="C328" s="79">
        <v>22</v>
      </c>
      <c r="D328" s="66">
        <v>0</v>
      </c>
      <c r="E328" s="66">
        <v>0</v>
      </c>
      <c r="F328" s="66">
        <v>0</v>
      </c>
      <c r="G328" s="64">
        <f t="shared" si="42"/>
        <v>0</v>
      </c>
      <c r="H328" s="27">
        <f t="shared" si="43"/>
        <v>0</v>
      </c>
      <c r="I328" s="80">
        <v>0</v>
      </c>
      <c r="J328" s="66">
        <v>0</v>
      </c>
      <c r="K328" s="64">
        <f t="shared" si="44"/>
        <v>0</v>
      </c>
      <c r="L328" s="8" t="s">
        <v>42</v>
      </c>
    </row>
    <row r="329" spans="3:12" x14ac:dyDescent="0.25">
      <c r="C329" s="33" t="s">
        <v>39</v>
      </c>
      <c r="D329" s="81">
        <f>SUM(D306:D328)</f>
        <v>114</v>
      </c>
      <c r="E329" s="81">
        <f t="shared" ref="E329:K329" si="46">SUM(E306:E328)</f>
        <v>201</v>
      </c>
      <c r="F329" s="81">
        <f t="shared" si="46"/>
        <v>293</v>
      </c>
      <c r="G329" s="82">
        <f t="shared" si="46"/>
        <v>608</v>
      </c>
      <c r="H329" s="68">
        <f t="shared" si="43"/>
        <v>0.98381877022653719</v>
      </c>
      <c r="I329" s="81">
        <f t="shared" si="46"/>
        <v>233</v>
      </c>
      <c r="J329" s="81">
        <f t="shared" si="46"/>
        <v>173</v>
      </c>
      <c r="K329" s="82">
        <f t="shared" si="46"/>
        <v>-60</v>
      </c>
      <c r="L329" s="14">
        <f t="shared" si="45"/>
        <v>-0.25751072961373389</v>
      </c>
    </row>
    <row r="330" spans="3:12" x14ac:dyDescent="0.25">
      <c r="C330" s="65" t="s">
        <v>40</v>
      </c>
      <c r="D330" s="66">
        <v>0</v>
      </c>
      <c r="E330" s="66">
        <v>0</v>
      </c>
      <c r="F330" s="66">
        <v>2</v>
      </c>
      <c r="G330" s="64">
        <f t="shared" si="42"/>
        <v>2</v>
      </c>
      <c r="H330" s="27">
        <f t="shared" si="43"/>
        <v>3.2362459546925568E-3</v>
      </c>
      <c r="I330" s="80">
        <v>2</v>
      </c>
      <c r="J330" s="66">
        <v>0</v>
      </c>
      <c r="K330" s="64">
        <f t="shared" si="44"/>
        <v>-2</v>
      </c>
      <c r="L330" s="8">
        <f t="shared" si="45"/>
        <v>-1</v>
      </c>
    </row>
    <row r="331" spans="3:12" x14ac:dyDescent="0.25">
      <c r="C331" s="65" t="s">
        <v>44</v>
      </c>
      <c r="D331" s="66">
        <v>0</v>
      </c>
      <c r="E331" s="66">
        <v>0</v>
      </c>
      <c r="F331" s="66">
        <v>1</v>
      </c>
      <c r="G331" s="64">
        <f t="shared" si="42"/>
        <v>1</v>
      </c>
      <c r="H331" s="27">
        <f t="shared" si="43"/>
        <v>1.6181229773462784E-3</v>
      </c>
      <c r="I331" s="80">
        <v>1</v>
      </c>
      <c r="J331" s="66">
        <v>2</v>
      </c>
      <c r="K331" s="64">
        <f t="shared" si="44"/>
        <v>1</v>
      </c>
      <c r="L331" s="8">
        <f t="shared" si="45"/>
        <v>1</v>
      </c>
    </row>
    <row r="332" spans="3:12" x14ac:dyDescent="0.25">
      <c r="C332" s="65" t="s">
        <v>45</v>
      </c>
      <c r="D332" s="66">
        <v>0</v>
      </c>
      <c r="E332" s="66">
        <v>0</v>
      </c>
      <c r="F332" s="66">
        <v>1</v>
      </c>
      <c r="G332" s="64">
        <f t="shared" si="42"/>
        <v>1</v>
      </c>
      <c r="H332" s="27">
        <f t="shared" si="43"/>
        <v>1.6181229773462784E-3</v>
      </c>
      <c r="I332" s="80">
        <v>1</v>
      </c>
      <c r="J332" s="66">
        <v>0</v>
      </c>
      <c r="K332" s="64">
        <f t="shared" si="44"/>
        <v>-1</v>
      </c>
      <c r="L332" s="8">
        <f t="shared" si="45"/>
        <v>-1</v>
      </c>
    </row>
    <row r="333" spans="3:12" x14ac:dyDescent="0.25">
      <c r="C333" s="65" t="s">
        <v>46</v>
      </c>
      <c r="D333" s="66">
        <v>0</v>
      </c>
      <c r="E333" s="66">
        <v>1</v>
      </c>
      <c r="F333" s="66">
        <v>1</v>
      </c>
      <c r="G333" s="64">
        <f t="shared" si="42"/>
        <v>2</v>
      </c>
      <c r="H333" s="27">
        <f t="shared" si="43"/>
        <v>3.2362459546925568E-3</v>
      </c>
      <c r="I333" s="80">
        <v>1</v>
      </c>
      <c r="J333" s="66">
        <v>0</v>
      </c>
      <c r="K333" s="64">
        <f t="shared" si="44"/>
        <v>-1</v>
      </c>
      <c r="L333" s="8">
        <f t="shared" si="45"/>
        <v>-1</v>
      </c>
    </row>
    <row r="334" spans="3:12" x14ac:dyDescent="0.25">
      <c r="C334" s="65" t="s">
        <v>48</v>
      </c>
      <c r="D334" s="66">
        <v>1</v>
      </c>
      <c r="E334" s="66">
        <v>0</v>
      </c>
      <c r="F334" s="66">
        <v>0</v>
      </c>
      <c r="G334" s="64">
        <f t="shared" si="42"/>
        <v>1</v>
      </c>
      <c r="H334" s="27">
        <f t="shared" si="43"/>
        <v>1.6181229773462784E-3</v>
      </c>
      <c r="I334" s="80">
        <v>0</v>
      </c>
      <c r="J334" s="66">
        <v>0</v>
      </c>
      <c r="K334" s="64">
        <f t="shared" si="44"/>
        <v>0</v>
      </c>
      <c r="L334" s="8" t="s">
        <v>42</v>
      </c>
    </row>
    <row r="335" spans="3:12" x14ac:dyDescent="0.25">
      <c r="C335" s="65" t="s">
        <v>54</v>
      </c>
      <c r="D335" s="66">
        <v>0</v>
      </c>
      <c r="E335" s="66">
        <v>1</v>
      </c>
      <c r="F335" s="66">
        <v>2</v>
      </c>
      <c r="G335" s="64">
        <f t="shared" si="42"/>
        <v>3</v>
      </c>
      <c r="H335" s="27">
        <f t="shared" si="43"/>
        <v>4.8543689320388345E-3</v>
      </c>
      <c r="I335" s="80">
        <v>2</v>
      </c>
      <c r="J335" s="66">
        <v>2</v>
      </c>
      <c r="K335" s="64">
        <f t="shared" si="44"/>
        <v>0</v>
      </c>
      <c r="L335" s="8">
        <f t="shared" si="45"/>
        <v>0</v>
      </c>
    </row>
    <row r="336" spans="3:12" x14ac:dyDescent="0.25">
      <c r="C336" s="65" t="s">
        <v>55</v>
      </c>
      <c r="D336" s="66">
        <v>0</v>
      </c>
      <c r="E336" s="66">
        <v>0</v>
      </c>
      <c r="F336" s="66">
        <v>0</v>
      </c>
      <c r="G336" s="64">
        <f t="shared" si="42"/>
        <v>0</v>
      </c>
      <c r="H336" s="27">
        <f t="shared" si="43"/>
        <v>0</v>
      </c>
      <c r="I336" s="80">
        <v>0</v>
      </c>
      <c r="J336" s="66">
        <v>1</v>
      </c>
      <c r="K336" s="64">
        <f t="shared" si="44"/>
        <v>1</v>
      </c>
      <c r="L336" s="8" t="s">
        <v>42</v>
      </c>
    </row>
    <row r="337" spans="3:12" x14ac:dyDescent="0.25">
      <c r="C337" s="67" t="s">
        <v>56</v>
      </c>
      <c r="D337" s="81">
        <f>SUM(D330:D336)</f>
        <v>1</v>
      </c>
      <c r="E337" s="81">
        <f t="shared" ref="E337:K337" si="47">SUM(E330:E336)</f>
        <v>2</v>
      </c>
      <c r="F337" s="81">
        <f t="shared" si="47"/>
        <v>7</v>
      </c>
      <c r="G337" s="82">
        <f t="shared" si="47"/>
        <v>10</v>
      </c>
      <c r="H337" s="68">
        <f t="shared" si="43"/>
        <v>1.6181229773462782E-2</v>
      </c>
      <c r="I337" s="81">
        <f t="shared" si="47"/>
        <v>7</v>
      </c>
      <c r="J337" s="81">
        <f t="shared" si="47"/>
        <v>5</v>
      </c>
      <c r="K337" s="82">
        <f t="shared" si="47"/>
        <v>-2</v>
      </c>
      <c r="L337" s="14">
        <f t="shared" si="45"/>
        <v>-0.2857142857142857</v>
      </c>
    </row>
    <row r="338" spans="3:12" x14ac:dyDescent="0.25">
      <c r="C338" s="67" t="s">
        <v>72</v>
      </c>
      <c r="D338" s="33">
        <f>+D329+D337</f>
        <v>115</v>
      </c>
      <c r="E338" s="33">
        <f t="shared" ref="E338:K338" si="48">+E329+E337</f>
        <v>203</v>
      </c>
      <c r="F338" s="33">
        <f t="shared" si="48"/>
        <v>300</v>
      </c>
      <c r="G338" s="67">
        <f t="shared" si="48"/>
        <v>618</v>
      </c>
      <c r="H338" s="68">
        <f t="shared" si="43"/>
        <v>1</v>
      </c>
      <c r="I338" s="33">
        <f t="shared" si="48"/>
        <v>240</v>
      </c>
      <c r="J338" s="33">
        <f t="shared" si="48"/>
        <v>178</v>
      </c>
      <c r="K338" s="67">
        <f t="shared" si="48"/>
        <v>-62</v>
      </c>
      <c r="L338" s="14">
        <f t="shared" si="45"/>
        <v>-0.25833333333333336</v>
      </c>
    </row>
    <row r="339" spans="3:12" x14ac:dyDescent="0.25">
      <c r="G339" s="2"/>
      <c r="H339" s="2"/>
      <c r="K339" s="2"/>
    </row>
    <row r="340" spans="3:12" x14ac:dyDescent="0.25">
      <c r="G340" s="2"/>
      <c r="H340" s="2"/>
      <c r="K340" s="2"/>
    </row>
    <row r="341" spans="3:12" x14ac:dyDescent="0.25">
      <c r="C341" s="99" t="s">
        <v>111</v>
      </c>
      <c r="D341" s="99"/>
      <c r="E341" s="99"/>
      <c r="F341" s="99"/>
      <c r="G341" s="99"/>
      <c r="H341" s="99"/>
      <c r="I341" s="99"/>
      <c r="J341" s="99"/>
      <c r="K341" s="99"/>
      <c r="L341" s="99"/>
    </row>
    <row r="342" spans="3:12" ht="36" x14ac:dyDescent="0.25">
      <c r="C342" s="70" t="s">
        <v>5</v>
      </c>
      <c r="D342" s="63" t="s">
        <v>7</v>
      </c>
      <c r="E342" s="63" t="s">
        <v>8</v>
      </c>
      <c r="F342" s="63" t="s">
        <v>9</v>
      </c>
      <c r="G342" s="63" t="s">
        <v>106</v>
      </c>
      <c r="H342" s="3" t="s">
        <v>11</v>
      </c>
      <c r="I342" s="3" t="s">
        <v>12</v>
      </c>
      <c r="J342" s="3" t="s">
        <v>13</v>
      </c>
      <c r="K342" s="4" t="s">
        <v>14</v>
      </c>
      <c r="L342" s="3" t="s">
        <v>15</v>
      </c>
    </row>
    <row r="343" spans="3:12" x14ac:dyDescent="0.25">
      <c r="C343" s="83">
        <v>0</v>
      </c>
      <c r="D343" s="66">
        <v>19</v>
      </c>
      <c r="E343" s="66">
        <v>14</v>
      </c>
      <c r="F343" s="66">
        <v>12</v>
      </c>
      <c r="G343" s="64">
        <f>SUM(D343:F343)</f>
        <v>45</v>
      </c>
      <c r="H343" s="27">
        <f>G343/G$381</f>
        <v>4.9833887043189369E-2</v>
      </c>
      <c r="I343" s="65">
        <v>10</v>
      </c>
      <c r="J343" s="66">
        <v>0</v>
      </c>
      <c r="K343" s="64">
        <f>J343-I343</f>
        <v>-10</v>
      </c>
      <c r="L343" s="24">
        <f>K343/I343</f>
        <v>-1</v>
      </c>
    </row>
    <row r="344" spans="3:12" x14ac:dyDescent="0.25">
      <c r="C344" s="83">
        <v>1</v>
      </c>
      <c r="D344" s="66">
        <v>16</v>
      </c>
      <c r="E344" s="66">
        <v>6</v>
      </c>
      <c r="F344" s="66">
        <v>2</v>
      </c>
      <c r="G344" s="64">
        <f t="shared" ref="G344:G380" si="49">SUM(D344:F344)</f>
        <v>24</v>
      </c>
      <c r="H344" s="27">
        <f t="shared" ref="H344:H381" si="50">G344/G$381</f>
        <v>2.6578073089700997E-2</v>
      </c>
      <c r="I344" s="65">
        <v>2</v>
      </c>
      <c r="J344" s="66">
        <v>3</v>
      </c>
      <c r="K344" s="64">
        <f t="shared" ref="K344:K380" si="51">J344-I344</f>
        <v>1</v>
      </c>
      <c r="L344" s="24">
        <f t="shared" ref="L344:L377" si="52">K344/I344</f>
        <v>0.5</v>
      </c>
    </row>
    <row r="345" spans="3:12" x14ac:dyDescent="0.25">
      <c r="C345" s="83">
        <v>2</v>
      </c>
      <c r="D345" s="66">
        <v>4</v>
      </c>
      <c r="E345" s="66">
        <v>4</v>
      </c>
      <c r="F345" s="66">
        <v>1</v>
      </c>
      <c r="G345" s="64">
        <f t="shared" si="49"/>
        <v>9</v>
      </c>
      <c r="H345" s="27">
        <f t="shared" si="50"/>
        <v>9.9667774086378731E-3</v>
      </c>
      <c r="I345" s="65">
        <v>0</v>
      </c>
      <c r="J345" s="66">
        <v>6</v>
      </c>
      <c r="K345" s="64">
        <f t="shared" si="51"/>
        <v>6</v>
      </c>
      <c r="L345" s="24" t="s">
        <v>42</v>
      </c>
    </row>
    <row r="346" spans="3:12" x14ac:dyDescent="0.25">
      <c r="C346" s="83">
        <v>3</v>
      </c>
      <c r="D346" s="66">
        <v>13</v>
      </c>
      <c r="E346" s="66">
        <v>9</v>
      </c>
      <c r="F346" s="66">
        <v>3</v>
      </c>
      <c r="G346" s="64">
        <f t="shared" si="49"/>
        <v>25</v>
      </c>
      <c r="H346" s="27">
        <f t="shared" si="50"/>
        <v>2.768549280177187E-2</v>
      </c>
      <c r="I346" s="65">
        <v>2</v>
      </c>
      <c r="J346" s="66">
        <v>4</v>
      </c>
      <c r="K346" s="64">
        <f t="shared" si="51"/>
        <v>2</v>
      </c>
      <c r="L346" s="24">
        <f t="shared" si="52"/>
        <v>1</v>
      </c>
    </row>
    <row r="347" spans="3:12" x14ac:dyDescent="0.25">
      <c r="C347" s="83">
        <v>4</v>
      </c>
      <c r="D347" s="66">
        <v>16</v>
      </c>
      <c r="E347" s="66">
        <v>8</v>
      </c>
      <c r="F347" s="66">
        <v>4</v>
      </c>
      <c r="G347" s="64">
        <f t="shared" si="49"/>
        <v>28</v>
      </c>
      <c r="H347" s="27">
        <f t="shared" si="50"/>
        <v>3.1007751937984496E-2</v>
      </c>
      <c r="I347" s="65">
        <v>4</v>
      </c>
      <c r="J347" s="66">
        <v>4</v>
      </c>
      <c r="K347" s="64">
        <f t="shared" si="51"/>
        <v>0</v>
      </c>
      <c r="L347" s="24">
        <f t="shared" si="52"/>
        <v>0</v>
      </c>
    </row>
    <row r="348" spans="3:12" x14ac:dyDescent="0.25">
      <c r="C348" s="83">
        <v>5</v>
      </c>
      <c r="D348" s="66">
        <v>7</v>
      </c>
      <c r="E348" s="66">
        <v>4</v>
      </c>
      <c r="F348" s="66">
        <v>1</v>
      </c>
      <c r="G348" s="64">
        <f t="shared" si="49"/>
        <v>12</v>
      </c>
      <c r="H348" s="27">
        <f t="shared" si="50"/>
        <v>1.3289036544850499E-2</v>
      </c>
      <c r="I348" s="84">
        <v>0</v>
      </c>
      <c r="J348" s="66">
        <v>1</v>
      </c>
      <c r="K348" s="64">
        <f t="shared" si="51"/>
        <v>1</v>
      </c>
      <c r="L348" s="24" t="s">
        <v>42</v>
      </c>
    </row>
    <row r="349" spans="3:12" x14ac:dyDescent="0.25">
      <c r="C349" s="83">
        <v>6</v>
      </c>
      <c r="D349" s="66">
        <v>35</v>
      </c>
      <c r="E349" s="66">
        <v>16</v>
      </c>
      <c r="F349" s="66">
        <v>7</v>
      </c>
      <c r="G349" s="64">
        <f t="shared" si="49"/>
        <v>58</v>
      </c>
      <c r="H349" s="27">
        <f t="shared" si="50"/>
        <v>6.4230343300110737E-2</v>
      </c>
      <c r="I349" s="65">
        <v>6</v>
      </c>
      <c r="J349" s="66">
        <v>11</v>
      </c>
      <c r="K349" s="64">
        <f t="shared" si="51"/>
        <v>5</v>
      </c>
      <c r="L349" s="24">
        <f t="shared" si="52"/>
        <v>0.83333333333333337</v>
      </c>
    </row>
    <row r="350" spans="3:12" x14ac:dyDescent="0.25">
      <c r="C350" s="83">
        <v>7</v>
      </c>
      <c r="D350" s="66">
        <v>11</v>
      </c>
      <c r="E350" s="66">
        <v>5</v>
      </c>
      <c r="F350" s="66">
        <v>1</v>
      </c>
      <c r="G350" s="64">
        <f t="shared" si="49"/>
        <v>17</v>
      </c>
      <c r="H350" s="27">
        <f t="shared" si="50"/>
        <v>1.8826135105204873E-2</v>
      </c>
      <c r="I350" s="84">
        <v>0</v>
      </c>
      <c r="J350" s="66">
        <v>8</v>
      </c>
      <c r="K350" s="64">
        <f t="shared" si="51"/>
        <v>8</v>
      </c>
      <c r="L350" s="24" t="s">
        <v>42</v>
      </c>
    </row>
    <row r="351" spans="3:12" x14ac:dyDescent="0.25">
      <c r="C351" s="83">
        <v>8</v>
      </c>
      <c r="D351" s="66">
        <v>12</v>
      </c>
      <c r="E351" s="66">
        <v>6</v>
      </c>
      <c r="F351" s="66">
        <v>5</v>
      </c>
      <c r="G351" s="64">
        <f t="shared" si="49"/>
        <v>23</v>
      </c>
      <c r="H351" s="27">
        <f t="shared" si="50"/>
        <v>2.5470653377630121E-2</v>
      </c>
      <c r="I351" s="65">
        <v>5</v>
      </c>
      <c r="J351" s="66">
        <v>6</v>
      </c>
      <c r="K351" s="64">
        <f t="shared" si="51"/>
        <v>1</v>
      </c>
      <c r="L351" s="24">
        <f t="shared" si="52"/>
        <v>0.2</v>
      </c>
    </row>
    <row r="352" spans="3:12" x14ac:dyDescent="0.25">
      <c r="C352" s="83">
        <v>9</v>
      </c>
      <c r="D352" s="66">
        <v>17</v>
      </c>
      <c r="E352" s="66">
        <v>8</v>
      </c>
      <c r="F352" s="66">
        <v>4</v>
      </c>
      <c r="G352" s="64">
        <f t="shared" si="49"/>
        <v>29</v>
      </c>
      <c r="H352" s="27">
        <f t="shared" si="50"/>
        <v>3.2115171650055369E-2</v>
      </c>
      <c r="I352" s="65">
        <v>2</v>
      </c>
      <c r="J352" s="66">
        <v>5</v>
      </c>
      <c r="K352" s="64">
        <f t="shared" si="51"/>
        <v>3</v>
      </c>
      <c r="L352" s="24">
        <f t="shared" si="52"/>
        <v>1.5</v>
      </c>
    </row>
    <row r="353" spans="2:12" x14ac:dyDescent="0.25">
      <c r="C353" s="83">
        <v>10</v>
      </c>
      <c r="D353" s="66">
        <v>18</v>
      </c>
      <c r="E353" s="66">
        <v>13</v>
      </c>
      <c r="F353" s="66">
        <v>3</v>
      </c>
      <c r="G353" s="64">
        <f t="shared" si="49"/>
        <v>34</v>
      </c>
      <c r="H353" s="27">
        <f t="shared" si="50"/>
        <v>3.7652270210409747E-2</v>
      </c>
      <c r="I353" s="65">
        <v>2</v>
      </c>
      <c r="J353" s="66">
        <v>3</v>
      </c>
      <c r="K353" s="64">
        <f t="shared" si="51"/>
        <v>1</v>
      </c>
      <c r="L353" s="24">
        <f t="shared" si="52"/>
        <v>0.5</v>
      </c>
    </row>
    <row r="354" spans="2:12" x14ac:dyDescent="0.25">
      <c r="C354" s="83">
        <v>11</v>
      </c>
      <c r="D354" s="66">
        <v>19</v>
      </c>
      <c r="E354" s="66">
        <v>5</v>
      </c>
      <c r="F354" s="66">
        <v>8</v>
      </c>
      <c r="G354" s="64">
        <f t="shared" si="49"/>
        <v>32</v>
      </c>
      <c r="H354" s="27">
        <f t="shared" si="50"/>
        <v>3.5437430786267994E-2</v>
      </c>
      <c r="I354" s="65">
        <v>8</v>
      </c>
      <c r="J354" s="66">
        <v>4</v>
      </c>
      <c r="K354" s="64">
        <f t="shared" si="51"/>
        <v>-4</v>
      </c>
      <c r="L354" s="24">
        <f t="shared" si="52"/>
        <v>-0.5</v>
      </c>
    </row>
    <row r="355" spans="2:12" x14ac:dyDescent="0.25">
      <c r="C355" s="83">
        <v>12</v>
      </c>
      <c r="D355" s="66">
        <v>26</v>
      </c>
      <c r="E355" s="66">
        <v>7</v>
      </c>
      <c r="F355" s="66">
        <v>3</v>
      </c>
      <c r="G355" s="64">
        <f t="shared" si="49"/>
        <v>36</v>
      </c>
      <c r="H355" s="27">
        <f t="shared" si="50"/>
        <v>3.9867109634551492E-2</v>
      </c>
      <c r="I355" s="65">
        <v>1</v>
      </c>
      <c r="J355" s="66">
        <v>5</v>
      </c>
      <c r="K355" s="64">
        <f t="shared" si="51"/>
        <v>4</v>
      </c>
      <c r="L355" s="24">
        <f t="shared" si="52"/>
        <v>4</v>
      </c>
    </row>
    <row r="356" spans="2:12" x14ac:dyDescent="0.25">
      <c r="C356" s="83">
        <v>13</v>
      </c>
      <c r="D356" s="66">
        <v>47</v>
      </c>
      <c r="E356" s="66">
        <v>17</v>
      </c>
      <c r="F356" s="66">
        <v>13</v>
      </c>
      <c r="G356" s="64">
        <f t="shared" si="49"/>
        <v>77</v>
      </c>
      <c r="H356" s="27">
        <f t="shared" si="50"/>
        <v>8.5271317829457363E-2</v>
      </c>
      <c r="I356" s="65">
        <v>10</v>
      </c>
      <c r="J356" s="66">
        <v>6</v>
      </c>
      <c r="K356" s="64">
        <f t="shared" si="51"/>
        <v>-4</v>
      </c>
      <c r="L356" s="24">
        <f t="shared" si="52"/>
        <v>-0.4</v>
      </c>
    </row>
    <row r="357" spans="2:12" x14ac:dyDescent="0.25">
      <c r="C357" s="83">
        <v>14</v>
      </c>
      <c r="D357" s="66">
        <v>54</v>
      </c>
      <c r="E357" s="66">
        <v>29</v>
      </c>
      <c r="F357" s="66">
        <v>8</v>
      </c>
      <c r="G357" s="64">
        <f t="shared" si="49"/>
        <v>91</v>
      </c>
      <c r="H357" s="27">
        <f t="shared" si="50"/>
        <v>0.10077519379844961</v>
      </c>
      <c r="I357" s="65">
        <v>6</v>
      </c>
      <c r="J357" s="66">
        <v>10</v>
      </c>
      <c r="K357" s="64">
        <f t="shared" si="51"/>
        <v>4</v>
      </c>
      <c r="L357" s="24">
        <f t="shared" si="52"/>
        <v>0.66666666666666663</v>
      </c>
    </row>
    <row r="358" spans="2:12" x14ac:dyDescent="0.25">
      <c r="C358" s="83">
        <v>15</v>
      </c>
      <c r="D358" s="66">
        <v>51</v>
      </c>
      <c r="E358" s="66">
        <v>22</v>
      </c>
      <c r="F358" s="66">
        <v>17</v>
      </c>
      <c r="G358" s="64">
        <f t="shared" si="49"/>
        <v>90</v>
      </c>
      <c r="H358" s="27">
        <f t="shared" si="50"/>
        <v>9.9667774086378738E-2</v>
      </c>
      <c r="I358" s="65">
        <v>14</v>
      </c>
      <c r="J358" s="66">
        <v>14</v>
      </c>
      <c r="K358" s="64">
        <f t="shared" si="51"/>
        <v>0</v>
      </c>
      <c r="L358" s="24">
        <f t="shared" si="52"/>
        <v>0</v>
      </c>
    </row>
    <row r="359" spans="2:12" x14ac:dyDescent="0.25">
      <c r="C359" s="83">
        <v>16</v>
      </c>
      <c r="D359" s="66">
        <v>28</v>
      </c>
      <c r="E359" s="66">
        <v>7</v>
      </c>
      <c r="F359" s="66">
        <v>2</v>
      </c>
      <c r="G359" s="64">
        <f t="shared" si="49"/>
        <v>37</v>
      </c>
      <c r="H359" s="27">
        <f t="shared" si="50"/>
        <v>4.0974529346622372E-2</v>
      </c>
      <c r="I359" s="65">
        <v>1</v>
      </c>
      <c r="J359" s="66">
        <v>4</v>
      </c>
      <c r="K359" s="64">
        <f t="shared" si="51"/>
        <v>3</v>
      </c>
      <c r="L359" s="24">
        <f t="shared" si="52"/>
        <v>3</v>
      </c>
    </row>
    <row r="360" spans="2:12" x14ac:dyDescent="0.25">
      <c r="C360" s="83">
        <v>17</v>
      </c>
      <c r="D360" s="66">
        <v>10</v>
      </c>
      <c r="E360" s="66">
        <v>7</v>
      </c>
      <c r="F360" s="66">
        <v>1</v>
      </c>
      <c r="G360" s="64">
        <f t="shared" si="49"/>
        <v>18</v>
      </c>
      <c r="H360" s="27">
        <f t="shared" si="50"/>
        <v>1.9933554817275746E-2</v>
      </c>
      <c r="I360" s="65">
        <v>1</v>
      </c>
      <c r="J360" s="66">
        <v>3</v>
      </c>
      <c r="K360" s="64">
        <f t="shared" si="51"/>
        <v>2</v>
      </c>
      <c r="L360" s="24">
        <f t="shared" si="52"/>
        <v>2</v>
      </c>
    </row>
    <row r="361" spans="2:12" x14ac:dyDescent="0.25">
      <c r="C361" s="83">
        <v>18</v>
      </c>
      <c r="D361" s="66">
        <v>23</v>
      </c>
      <c r="E361" s="66">
        <v>16</v>
      </c>
      <c r="F361" s="66">
        <v>4</v>
      </c>
      <c r="G361" s="64">
        <f t="shared" si="49"/>
        <v>43</v>
      </c>
      <c r="H361" s="27">
        <f t="shared" si="50"/>
        <v>4.7619047619047616E-2</v>
      </c>
      <c r="I361" s="65">
        <v>4</v>
      </c>
      <c r="J361" s="66">
        <v>6</v>
      </c>
      <c r="K361" s="64">
        <f t="shared" si="51"/>
        <v>2</v>
      </c>
      <c r="L361" s="24">
        <f t="shared" si="52"/>
        <v>0.5</v>
      </c>
    </row>
    <row r="362" spans="2:12" x14ac:dyDescent="0.25">
      <c r="C362" s="83">
        <v>19</v>
      </c>
      <c r="D362" s="66">
        <v>13</v>
      </c>
      <c r="E362" s="66">
        <v>3</v>
      </c>
      <c r="F362" s="66">
        <v>1</v>
      </c>
      <c r="G362" s="64">
        <f t="shared" si="49"/>
        <v>17</v>
      </c>
      <c r="H362" s="27">
        <f t="shared" si="50"/>
        <v>1.8826135105204873E-2</v>
      </c>
      <c r="I362" s="65">
        <v>1</v>
      </c>
      <c r="J362" s="66">
        <v>2</v>
      </c>
      <c r="K362" s="64">
        <f t="shared" si="51"/>
        <v>1</v>
      </c>
      <c r="L362" s="24">
        <f t="shared" si="52"/>
        <v>1</v>
      </c>
    </row>
    <row r="363" spans="2:12" x14ac:dyDescent="0.25">
      <c r="C363" s="83">
        <v>20</v>
      </c>
      <c r="D363" s="66">
        <v>42</v>
      </c>
      <c r="E363" s="66">
        <v>16</v>
      </c>
      <c r="F363" s="66">
        <v>5</v>
      </c>
      <c r="G363" s="64">
        <f t="shared" si="49"/>
        <v>63</v>
      </c>
      <c r="H363" s="27">
        <f t="shared" si="50"/>
        <v>6.9767441860465115E-2</v>
      </c>
      <c r="I363" s="65">
        <v>3</v>
      </c>
      <c r="J363" s="66">
        <v>6</v>
      </c>
      <c r="K363" s="64">
        <f t="shared" si="51"/>
        <v>3</v>
      </c>
      <c r="L363" s="24">
        <f t="shared" si="52"/>
        <v>1</v>
      </c>
    </row>
    <row r="364" spans="2:12" x14ac:dyDescent="0.25">
      <c r="C364" s="83">
        <v>21</v>
      </c>
      <c r="D364" s="66">
        <v>34</v>
      </c>
      <c r="E364" s="66">
        <v>11</v>
      </c>
      <c r="F364" s="66">
        <v>6</v>
      </c>
      <c r="G364" s="64">
        <f t="shared" si="49"/>
        <v>51</v>
      </c>
      <c r="H364" s="27">
        <f t="shared" si="50"/>
        <v>5.647840531561462E-2</v>
      </c>
      <c r="I364" s="65">
        <v>2</v>
      </c>
      <c r="J364" s="66">
        <v>9</v>
      </c>
      <c r="K364" s="64">
        <f t="shared" si="51"/>
        <v>7</v>
      </c>
      <c r="L364" s="24">
        <f t="shared" si="52"/>
        <v>3.5</v>
      </c>
    </row>
    <row r="365" spans="2:12" x14ac:dyDescent="0.25">
      <c r="C365" s="83">
        <v>22</v>
      </c>
      <c r="D365" s="66">
        <v>1</v>
      </c>
      <c r="E365" s="66">
        <v>0</v>
      </c>
      <c r="F365" s="66">
        <v>1</v>
      </c>
      <c r="G365" s="64">
        <f t="shared" si="49"/>
        <v>2</v>
      </c>
      <c r="H365" s="27">
        <f t="shared" si="50"/>
        <v>2.2148394241417496E-3</v>
      </c>
      <c r="I365" s="65">
        <v>1</v>
      </c>
      <c r="J365" s="66">
        <v>1</v>
      </c>
      <c r="K365" s="64">
        <f t="shared" si="51"/>
        <v>0</v>
      </c>
      <c r="L365" s="24">
        <f t="shared" si="52"/>
        <v>0</v>
      </c>
    </row>
    <row r="366" spans="2:12" x14ac:dyDescent="0.25">
      <c r="C366" s="33" t="s">
        <v>39</v>
      </c>
      <c r="D366" s="81">
        <f>SUM(D343:D365)</f>
        <v>516</v>
      </c>
      <c r="E366" s="81">
        <f t="shared" ref="E366:G366" si="53">SUM(E343:E365)</f>
        <v>233</v>
      </c>
      <c r="F366" s="81">
        <f t="shared" si="53"/>
        <v>112</v>
      </c>
      <c r="G366" s="82">
        <f t="shared" si="53"/>
        <v>861</v>
      </c>
      <c r="H366" s="68">
        <f t="shared" si="50"/>
        <v>0.95348837209302328</v>
      </c>
      <c r="I366" s="81">
        <f t="shared" ref="I366:K366" si="54">SUM(I343:I365)</f>
        <v>85</v>
      </c>
      <c r="J366" s="81">
        <f t="shared" si="54"/>
        <v>121</v>
      </c>
      <c r="K366" s="82">
        <f t="shared" si="54"/>
        <v>36</v>
      </c>
      <c r="L366" s="14">
        <f t="shared" si="52"/>
        <v>0.42352941176470588</v>
      </c>
    </row>
    <row r="367" spans="2:12" x14ac:dyDescent="0.25">
      <c r="C367" s="65" t="s">
        <v>40</v>
      </c>
      <c r="D367" s="66">
        <v>0</v>
      </c>
      <c r="E367" s="66">
        <v>1</v>
      </c>
      <c r="F367" s="66">
        <v>0</v>
      </c>
      <c r="G367" s="64">
        <f t="shared" si="49"/>
        <v>1</v>
      </c>
      <c r="H367" s="27">
        <f t="shared" si="50"/>
        <v>1.1074197120708748E-3</v>
      </c>
      <c r="I367" s="84">
        <v>0</v>
      </c>
      <c r="J367" s="66">
        <v>1</v>
      </c>
      <c r="K367" s="64">
        <f t="shared" si="51"/>
        <v>1</v>
      </c>
      <c r="L367" s="8" t="s">
        <v>42</v>
      </c>
    </row>
    <row r="368" spans="2:12" x14ac:dyDescent="0.25">
      <c r="B368" s="1"/>
      <c r="C368" s="15" t="s">
        <v>41</v>
      </c>
      <c r="D368" s="66">
        <v>2</v>
      </c>
      <c r="E368" s="66">
        <v>2</v>
      </c>
      <c r="F368" s="66">
        <v>0</v>
      </c>
      <c r="G368" s="64">
        <f t="shared" si="49"/>
        <v>4</v>
      </c>
      <c r="H368" s="27">
        <f t="shared" si="50"/>
        <v>4.4296788482834993E-3</v>
      </c>
      <c r="I368" s="65">
        <v>0</v>
      </c>
      <c r="J368" s="66">
        <v>1</v>
      </c>
      <c r="K368" s="64">
        <f t="shared" si="51"/>
        <v>1</v>
      </c>
      <c r="L368" s="8" t="s">
        <v>42</v>
      </c>
    </row>
    <row r="369" spans="2:12" x14ac:dyDescent="0.25">
      <c r="B369" s="1"/>
      <c r="C369" s="15" t="s">
        <v>43</v>
      </c>
      <c r="D369" s="66">
        <v>2</v>
      </c>
      <c r="E369" s="66">
        <v>0</v>
      </c>
      <c r="F369" s="66">
        <v>0</v>
      </c>
      <c r="G369" s="64">
        <f t="shared" si="49"/>
        <v>2</v>
      </c>
      <c r="H369" s="27">
        <f t="shared" si="50"/>
        <v>2.2148394241417496E-3</v>
      </c>
      <c r="I369" s="65">
        <v>0</v>
      </c>
      <c r="J369" s="66">
        <v>0</v>
      </c>
      <c r="K369" s="64">
        <f t="shared" si="51"/>
        <v>0</v>
      </c>
      <c r="L369" s="8" t="s">
        <v>42</v>
      </c>
    </row>
    <row r="370" spans="2:12" x14ac:dyDescent="0.25">
      <c r="B370" s="1"/>
      <c r="C370" s="15" t="s">
        <v>44</v>
      </c>
      <c r="D370" s="66">
        <v>4</v>
      </c>
      <c r="E370" s="66">
        <v>2</v>
      </c>
      <c r="F370" s="66">
        <v>2</v>
      </c>
      <c r="G370" s="64">
        <f t="shared" si="49"/>
        <v>8</v>
      </c>
      <c r="H370" s="27">
        <f t="shared" si="50"/>
        <v>8.8593576965669985E-3</v>
      </c>
      <c r="I370" s="65">
        <v>2</v>
      </c>
      <c r="J370" s="66">
        <v>3</v>
      </c>
      <c r="K370" s="64">
        <f t="shared" si="51"/>
        <v>1</v>
      </c>
      <c r="L370" s="8">
        <f t="shared" si="52"/>
        <v>0.5</v>
      </c>
    </row>
    <row r="371" spans="2:12" x14ac:dyDescent="0.25">
      <c r="B371" s="1"/>
      <c r="C371" s="15" t="s">
        <v>45</v>
      </c>
      <c r="D371" s="66">
        <v>0</v>
      </c>
      <c r="E371" s="66">
        <v>2</v>
      </c>
      <c r="F371" s="66">
        <v>0</v>
      </c>
      <c r="G371" s="64">
        <f t="shared" si="49"/>
        <v>2</v>
      </c>
      <c r="H371" s="27">
        <f t="shared" si="50"/>
        <v>2.2148394241417496E-3</v>
      </c>
      <c r="I371" s="65">
        <v>0</v>
      </c>
      <c r="J371" s="66">
        <v>0</v>
      </c>
      <c r="K371" s="64">
        <f t="shared" si="51"/>
        <v>0</v>
      </c>
      <c r="L371" s="8" t="s">
        <v>42</v>
      </c>
    </row>
    <row r="372" spans="2:12" x14ac:dyDescent="0.25">
      <c r="B372" s="1"/>
      <c r="C372" s="15" t="s">
        <v>46</v>
      </c>
      <c r="D372" s="66">
        <v>2</v>
      </c>
      <c r="E372" s="66">
        <v>3</v>
      </c>
      <c r="F372" s="66">
        <v>0</v>
      </c>
      <c r="G372" s="64">
        <f t="shared" si="49"/>
        <v>5</v>
      </c>
      <c r="H372" s="27">
        <f t="shared" si="50"/>
        <v>5.5370985603543747E-3</v>
      </c>
      <c r="I372" s="65">
        <v>0</v>
      </c>
      <c r="J372" s="66">
        <v>1</v>
      </c>
      <c r="K372" s="64">
        <f t="shared" si="51"/>
        <v>1</v>
      </c>
      <c r="L372" s="8" t="s">
        <v>42</v>
      </c>
    </row>
    <row r="373" spans="2:12" x14ac:dyDescent="0.25">
      <c r="B373" s="1"/>
      <c r="C373" s="15" t="s">
        <v>47</v>
      </c>
      <c r="D373" s="66">
        <v>0</v>
      </c>
      <c r="E373" s="66">
        <v>2</v>
      </c>
      <c r="F373" s="66">
        <v>1</v>
      </c>
      <c r="G373" s="64">
        <f t="shared" si="49"/>
        <v>3</v>
      </c>
      <c r="H373" s="27">
        <f t="shared" si="50"/>
        <v>3.3222591362126247E-3</v>
      </c>
      <c r="I373" s="65">
        <v>1</v>
      </c>
      <c r="J373" s="66">
        <v>0</v>
      </c>
      <c r="K373" s="64">
        <f t="shared" si="51"/>
        <v>-1</v>
      </c>
      <c r="L373" s="8">
        <f t="shared" si="52"/>
        <v>-1</v>
      </c>
    </row>
    <row r="374" spans="2:12" x14ac:dyDescent="0.25">
      <c r="B374" s="85"/>
      <c r="C374" s="86" t="s">
        <v>50</v>
      </c>
      <c r="D374" s="66">
        <v>2</v>
      </c>
      <c r="E374" s="66">
        <v>0</v>
      </c>
      <c r="F374" s="66">
        <v>0</v>
      </c>
      <c r="G374" s="64">
        <f t="shared" si="49"/>
        <v>2</v>
      </c>
      <c r="H374" s="27">
        <f t="shared" si="50"/>
        <v>2.2148394241417496E-3</v>
      </c>
      <c r="I374" s="65">
        <v>0</v>
      </c>
      <c r="J374" s="66">
        <v>0</v>
      </c>
      <c r="K374" s="64">
        <f t="shared" si="51"/>
        <v>0</v>
      </c>
      <c r="L374" s="8" t="s">
        <v>42</v>
      </c>
    </row>
    <row r="375" spans="2:12" x14ac:dyDescent="0.25">
      <c r="B375" s="85"/>
      <c r="C375" s="86" t="s">
        <v>52</v>
      </c>
      <c r="D375" s="66">
        <v>2</v>
      </c>
      <c r="E375" s="66">
        <v>0</v>
      </c>
      <c r="F375" s="66">
        <v>0</v>
      </c>
      <c r="G375" s="64">
        <f t="shared" si="49"/>
        <v>2</v>
      </c>
      <c r="H375" s="27">
        <f t="shared" si="50"/>
        <v>2.2148394241417496E-3</v>
      </c>
      <c r="I375" s="65">
        <v>0</v>
      </c>
      <c r="J375" s="66">
        <v>0</v>
      </c>
      <c r="K375" s="64">
        <f t="shared" si="51"/>
        <v>0</v>
      </c>
      <c r="L375" s="8" t="s">
        <v>42</v>
      </c>
    </row>
    <row r="376" spans="2:12" x14ac:dyDescent="0.25">
      <c r="B376" s="85"/>
      <c r="C376" s="86" t="s">
        <v>53</v>
      </c>
      <c r="D376" s="66">
        <v>0</v>
      </c>
      <c r="E376" s="66">
        <v>0</v>
      </c>
      <c r="F376" s="66">
        <v>1</v>
      </c>
      <c r="G376" s="64">
        <f t="shared" si="49"/>
        <v>1</v>
      </c>
      <c r="H376" s="27">
        <f t="shared" si="50"/>
        <v>1.1074197120708748E-3</v>
      </c>
      <c r="I376" s="65">
        <v>1</v>
      </c>
      <c r="J376" s="66">
        <v>0</v>
      </c>
      <c r="K376" s="64">
        <f t="shared" si="51"/>
        <v>-1</v>
      </c>
      <c r="L376" s="8">
        <f t="shared" si="52"/>
        <v>-1</v>
      </c>
    </row>
    <row r="377" spans="2:12" x14ac:dyDescent="0.25">
      <c r="B377" s="85"/>
      <c r="C377" s="86" t="s">
        <v>54</v>
      </c>
      <c r="D377" s="66">
        <v>6</v>
      </c>
      <c r="E377" s="66">
        <v>2</v>
      </c>
      <c r="F377" s="66">
        <v>2</v>
      </c>
      <c r="G377" s="64">
        <f t="shared" si="49"/>
        <v>10</v>
      </c>
      <c r="H377" s="27">
        <f t="shared" si="50"/>
        <v>1.1074197120708749E-2</v>
      </c>
      <c r="I377" s="65">
        <v>1</v>
      </c>
      <c r="J377" s="66">
        <v>0</v>
      </c>
      <c r="K377" s="64">
        <f t="shared" si="51"/>
        <v>-1</v>
      </c>
      <c r="L377" s="8">
        <f t="shared" si="52"/>
        <v>-1</v>
      </c>
    </row>
    <row r="378" spans="2:12" x14ac:dyDescent="0.25">
      <c r="B378" s="85"/>
      <c r="C378" s="86" t="s">
        <v>55</v>
      </c>
      <c r="D378" s="66">
        <v>2</v>
      </c>
      <c r="E378" s="66">
        <v>0</v>
      </c>
      <c r="F378" s="66">
        <v>0</v>
      </c>
      <c r="G378" s="64">
        <f t="shared" si="49"/>
        <v>2</v>
      </c>
      <c r="H378" s="27">
        <f t="shared" si="50"/>
        <v>2.2148394241417496E-3</v>
      </c>
      <c r="I378" s="65">
        <v>0</v>
      </c>
      <c r="J378" s="66">
        <v>0</v>
      </c>
      <c r="K378" s="64">
        <f t="shared" si="51"/>
        <v>0</v>
      </c>
      <c r="L378" s="8" t="s">
        <v>42</v>
      </c>
    </row>
    <row r="379" spans="2:12" x14ac:dyDescent="0.25">
      <c r="C379" s="67" t="s">
        <v>56</v>
      </c>
      <c r="D379" s="87">
        <f>SUM(D367:D378)</f>
        <v>22</v>
      </c>
      <c r="E379" s="87">
        <f t="shared" ref="E379:G379" si="55">SUM(E367:E378)</f>
        <v>14</v>
      </c>
      <c r="F379" s="87">
        <f t="shared" si="55"/>
        <v>6</v>
      </c>
      <c r="G379" s="82">
        <f t="shared" si="55"/>
        <v>42</v>
      </c>
      <c r="H379" s="68">
        <f t="shared" ref="H379" si="56">G379/G$338</f>
        <v>6.7961165048543687E-2</v>
      </c>
      <c r="I379" s="87">
        <f t="shared" ref="I379:J379" si="57">SUM(I367:I378)</f>
        <v>5</v>
      </c>
      <c r="J379" s="87">
        <f t="shared" si="57"/>
        <v>6</v>
      </c>
      <c r="K379" s="88">
        <f t="shared" si="51"/>
        <v>1</v>
      </c>
      <c r="L379" s="14">
        <f t="shared" ref="L379:L381" si="58">K379/I379</f>
        <v>0.2</v>
      </c>
    </row>
    <row r="380" spans="2:12" x14ac:dyDescent="0.25">
      <c r="B380" s="85"/>
      <c r="C380" s="86" t="s">
        <v>57</v>
      </c>
      <c r="D380" s="66">
        <v>2</v>
      </c>
      <c r="E380" s="66">
        <v>0</v>
      </c>
      <c r="F380" s="66">
        <v>0</v>
      </c>
      <c r="G380" s="64">
        <f t="shared" si="49"/>
        <v>2</v>
      </c>
      <c r="H380" s="27">
        <f t="shared" si="50"/>
        <v>2.2148394241417496E-3</v>
      </c>
      <c r="I380" s="65">
        <v>0</v>
      </c>
      <c r="J380" s="66">
        <v>0</v>
      </c>
      <c r="K380" s="64">
        <f t="shared" si="51"/>
        <v>0</v>
      </c>
      <c r="L380" s="8" t="s">
        <v>42</v>
      </c>
    </row>
    <row r="381" spans="2:12" x14ac:dyDescent="0.25">
      <c r="C381" s="33" t="s">
        <v>72</v>
      </c>
      <c r="D381" s="33">
        <f>+D366+D379</f>
        <v>538</v>
      </c>
      <c r="E381" s="33">
        <f t="shared" ref="E381:K381" si="59">+E366+E379</f>
        <v>247</v>
      </c>
      <c r="F381" s="33">
        <f t="shared" si="59"/>
        <v>118</v>
      </c>
      <c r="G381" s="67">
        <f t="shared" si="59"/>
        <v>903</v>
      </c>
      <c r="H381" s="68">
        <f t="shared" si="50"/>
        <v>1</v>
      </c>
      <c r="I381" s="33">
        <f t="shared" si="59"/>
        <v>90</v>
      </c>
      <c r="J381" s="33">
        <f t="shared" si="59"/>
        <v>127</v>
      </c>
      <c r="K381" s="67">
        <f t="shared" si="59"/>
        <v>37</v>
      </c>
      <c r="L381" s="14">
        <f t="shared" si="58"/>
        <v>0.41111111111111109</v>
      </c>
    </row>
    <row r="382" spans="2:12" x14ac:dyDescent="0.25">
      <c r="G382" s="2"/>
      <c r="H382" s="2"/>
      <c r="K382" s="2"/>
    </row>
    <row r="383" spans="2:12" x14ac:dyDescent="0.25">
      <c r="G383" s="2"/>
      <c r="H383" s="2"/>
      <c r="K383" s="2"/>
    </row>
    <row r="384" spans="2:12" x14ac:dyDescent="0.25">
      <c r="C384" s="99" t="s">
        <v>112</v>
      </c>
      <c r="D384" s="99"/>
      <c r="E384" s="99"/>
      <c r="F384" s="99"/>
      <c r="G384" s="99"/>
      <c r="H384" s="99"/>
      <c r="I384" s="99"/>
      <c r="J384" s="99"/>
      <c r="K384" s="99"/>
      <c r="L384" s="99"/>
    </row>
    <row r="385" spans="3:12" ht="36" x14ac:dyDescent="0.25">
      <c r="C385" s="70" t="s">
        <v>5</v>
      </c>
      <c r="D385" s="63" t="s">
        <v>7</v>
      </c>
      <c r="E385" s="63" t="s">
        <v>8</v>
      </c>
      <c r="F385" s="63" t="s">
        <v>9</v>
      </c>
      <c r="G385" s="63" t="s">
        <v>106</v>
      </c>
      <c r="H385" s="3" t="s">
        <v>11</v>
      </c>
      <c r="I385" s="3" t="s">
        <v>12</v>
      </c>
      <c r="J385" s="3" t="s">
        <v>13</v>
      </c>
      <c r="K385" s="4" t="s">
        <v>14</v>
      </c>
      <c r="L385" s="3" t="s">
        <v>15</v>
      </c>
    </row>
    <row r="386" spans="3:12" x14ac:dyDescent="0.25">
      <c r="C386" s="83">
        <v>1</v>
      </c>
      <c r="D386" s="66">
        <v>0</v>
      </c>
      <c r="E386" s="66">
        <v>0</v>
      </c>
      <c r="F386" s="66">
        <v>1</v>
      </c>
      <c r="G386" s="64">
        <f>SUM(D386:F386)</f>
        <v>1</v>
      </c>
      <c r="H386" s="27">
        <f>G386/G$414</f>
        <v>1.1904761904761904E-2</v>
      </c>
      <c r="I386" s="66">
        <v>1</v>
      </c>
      <c r="J386" s="66">
        <v>0</v>
      </c>
      <c r="K386" s="64">
        <f>J386-I386</f>
        <v>-1</v>
      </c>
      <c r="L386" s="8">
        <f>K386/I386</f>
        <v>-1</v>
      </c>
    </row>
    <row r="387" spans="3:12" x14ac:dyDescent="0.25">
      <c r="C387" s="83">
        <v>2</v>
      </c>
      <c r="D387" s="66">
        <v>0</v>
      </c>
      <c r="E387" s="66">
        <v>0</v>
      </c>
      <c r="F387" s="66">
        <v>0</v>
      </c>
      <c r="G387" s="64">
        <f t="shared" ref="G387:G412" si="60">SUM(D387:F387)</f>
        <v>0</v>
      </c>
      <c r="H387" s="27">
        <f t="shared" ref="H387:H413" si="61">G387/G$414</f>
        <v>0</v>
      </c>
      <c r="I387" s="66">
        <v>0</v>
      </c>
      <c r="J387" s="66">
        <v>2</v>
      </c>
      <c r="K387" s="64">
        <f t="shared" ref="K387:K412" si="62">J387-I387</f>
        <v>2</v>
      </c>
      <c r="L387" s="8" t="s">
        <v>42</v>
      </c>
    </row>
    <row r="388" spans="3:12" x14ac:dyDescent="0.25">
      <c r="C388" s="83">
        <v>3</v>
      </c>
      <c r="D388" s="66">
        <v>1</v>
      </c>
      <c r="E388" s="66">
        <v>0</v>
      </c>
      <c r="F388" s="66">
        <v>2</v>
      </c>
      <c r="G388" s="64">
        <f t="shared" si="60"/>
        <v>3</v>
      </c>
      <c r="H388" s="27">
        <f t="shared" si="61"/>
        <v>3.5714285714285712E-2</v>
      </c>
      <c r="I388" s="80">
        <v>1</v>
      </c>
      <c r="J388" s="66">
        <v>2</v>
      </c>
      <c r="K388" s="64">
        <f t="shared" si="62"/>
        <v>1</v>
      </c>
      <c r="L388" s="8">
        <f t="shared" ref="L388:L414" si="63">K388/I388</f>
        <v>1</v>
      </c>
    </row>
    <row r="389" spans="3:12" x14ac:dyDescent="0.25">
      <c r="C389" s="83">
        <v>4</v>
      </c>
      <c r="D389" s="66">
        <v>1</v>
      </c>
      <c r="E389" s="66">
        <v>0</v>
      </c>
      <c r="F389" s="66">
        <v>1</v>
      </c>
      <c r="G389" s="64">
        <f t="shared" si="60"/>
        <v>2</v>
      </c>
      <c r="H389" s="27">
        <f t="shared" si="61"/>
        <v>2.3809523809523808E-2</v>
      </c>
      <c r="I389" s="80">
        <v>1</v>
      </c>
      <c r="J389" s="66">
        <v>0</v>
      </c>
      <c r="K389" s="64">
        <f t="shared" si="62"/>
        <v>-1</v>
      </c>
      <c r="L389" s="8">
        <f t="shared" si="63"/>
        <v>-1</v>
      </c>
    </row>
    <row r="390" spans="3:12" x14ac:dyDescent="0.25">
      <c r="C390" s="83">
        <v>5</v>
      </c>
      <c r="D390" s="66">
        <v>0</v>
      </c>
      <c r="E390" s="66">
        <v>2</v>
      </c>
      <c r="F390" s="66">
        <v>1</v>
      </c>
      <c r="G390" s="64">
        <f t="shared" si="60"/>
        <v>3</v>
      </c>
      <c r="H390" s="27">
        <f t="shared" si="61"/>
        <v>3.5714285714285712E-2</v>
      </c>
      <c r="I390" s="80">
        <v>1</v>
      </c>
      <c r="J390" s="66">
        <v>0</v>
      </c>
      <c r="K390" s="64">
        <f t="shared" si="62"/>
        <v>-1</v>
      </c>
      <c r="L390" s="8">
        <f t="shared" si="63"/>
        <v>-1</v>
      </c>
    </row>
    <row r="391" spans="3:12" x14ac:dyDescent="0.25">
      <c r="C391" s="83">
        <v>6</v>
      </c>
      <c r="D391" s="66">
        <v>5</v>
      </c>
      <c r="E391" s="66">
        <v>2</v>
      </c>
      <c r="F391" s="66">
        <v>2</v>
      </c>
      <c r="G391" s="64">
        <f t="shared" si="60"/>
        <v>9</v>
      </c>
      <c r="H391" s="27">
        <f t="shared" si="61"/>
        <v>0.10714285714285714</v>
      </c>
      <c r="I391" s="80">
        <v>2</v>
      </c>
      <c r="J391" s="66">
        <v>2</v>
      </c>
      <c r="K391" s="64">
        <f t="shared" si="62"/>
        <v>0</v>
      </c>
      <c r="L391" s="8">
        <f t="shared" si="63"/>
        <v>0</v>
      </c>
    </row>
    <row r="392" spans="3:12" x14ac:dyDescent="0.25">
      <c r="C392" s="83">
        <v>7</v>
      </c>
      <c r="D392" s="66">
        <v>0</v>
      </c>
      <c r="E392" s="66">
        <v>4</v>
      </c>
      <c r="F392" s="66">
        <v>1</v>
      </c>
      <c r="G392" s="64">
        <f t="shared" si="60"/>
        <v>5</v>
      </c>
      <c r="H392" s="27">
        <f t="shared" si="61"/>
        <v>5.9523809523809521E-2</v>
      </c>
      <c r="I392" s="80">
        <v>0</v>
      </c>
      <c r="J392" s="66">
        <v>1</v>
      </c>
      <c r="K392" s="64">
        <f t="shared" si="62"/>
        <v>1</v>
      </c>
      <c r="L392" s="8" t="s">
        <v>42</v>
      </c>
    </row>
    <row r="393" spans="3:12" x14ac:dyDescent="0.25">
      <c r="C393" s="83">
        <v>8</v>
      </c>
      <c r="D393" s="66">
        <v>3</v>
      </c>
      <c r="E393" s="66">
        <v>1</v>
      </c>
      <c r="F393" s="66">
        <v>0</v>
      </c>
      <c r="G393" s="64">
        <f t="shared" si="60"/>
        <v>4</v>
      </c>
      <c r="H393" s="27">
        <f t="shared" si="61"/>
        <v>4.7619047619047616E-2</v>
      </c>
      <c r="I393" s="80">
        <v>0</v>
      </c>
      <c r="J393" s="66">
        <v>0</v>
      </c>
      <c r="K393" s="64">
        <f t="shared" si="62"/>
        <v>0</v>
      </c>
      <c r="L393" s="8" t="s">
        <v>42</v>
      </c>
    </row>
    <row r="394" spans="3:12" x14ac:dyDescent="0.25">
      <c r="C394" s="83">
        <v>10</v>
      </c>
      <c r="D394" s="66">
        <v>1</v>
      </c>
      <c r="E394" s="66">
        <v>1</v>
      </c>
      <c r="F394" s="66">
        <v>0</v>
      </c>
      <c r="G394" s="64">
        <f t="shared" si="60"/>
        <v>2</v>
      </c>
      <c r="H394" s="27">
        <f t="shared" si="61"/>
        <v>2.3809523809523808E-2</v>
      </c>
      <c r="I394" s="80">
        <v>0</v>
      </c>
      <c r="J394" s="66">
        <v>2</v>
      </c>
      <c r="K394" s="64">
        <f t="shared" si="62"/>
        <v>2</v>
      </c>
      <c r="L394" s="8" t="s">
        <v>42</v>
      </c>
    </row>
    <row r="395" spans="3:12" x14ac:dyDescent="0.25">
      <c r="C395" s="83">
        <v>11</v>
      </c>
      <c r="D395" s="66">
        <v>0</v>
      </c>
      <c r="E395" s="66">
        <v>2</v>
      </c>
      <c r="F395" s="66">
        <v>0</v>
      </c>
      <c r="G395" s="64">
        <f t="shared" si="60"/>
        <v>2</v>
      </c>
      <c r="H395" s="27">
        <f t="shared" si="61"/>
        <v>2.3809523809523808E-2</v>
      </c>
      <c r="I395" s="80">
        <v>0</v>
      </c>
      <c r="J395" s="66">
        <v>1</v>
      </c>
      <c r="K395" s="64">
        <f t="shared" si="62"/>
        <v>1</v>
      </c>
      <c r="L395" s="8" t="s">
        <v>42</v>
      </c>
    </row>
    <row r="396" spans="3:12" x14ac:dyDescent="0.25">
      <c r="C396" s="83">
        <v>12</v>
      </c>
      <c r="D396" s="66">
        <v>2</v>
      </c>
      <c r="E396" s="66">
        <v>1</v>
      </c>
      <c r="F396" s="66">
        <v>1</v>
      </c>
      <c r="G396" s="64">
        <f t="shared" si="60"/>
        <v>4</v>
      </c>
      <c r="H396" s="27">
        <f t="shared" si="61"/>
        <v>4.7619047619047616E-2</v>
      </c>
      <c r="I396" s="80">
        <v>0</v>
      </c>
      <c r="J396" s="66">
        <v>1</v>
      </c>
      <c r="K396" s="64">
        <f t="shared" si="62"/>
        <v>1</v>
      </c>
      <c r="L396" s="8" t="s">
        <v>42</v>
      </c>
    </row>
    <row r="397" spans="3:12" x14ac:dyDescent="0.25">
      <c r="C397" s="83">
        <v>13</v>
      </c>
      <c r="D397" s="66">
        <v>1</v>
      </c>
      <c r="E397" s="66">
        <v>4</v>
      </c>
      <c r="F397" s="66">
        <v>1</v>
      </c>
      <c r="G397" s="64">
        <f t="shared" si="60"/>
        <v>6</v>
      </c>
      <c r="H397" s="27">
        <f t="shared" si="61"/>
        <v>7.1428571428571425E-2</v>
      </c>
      <c r="I397" s="80">
        <v>1</v>
      </c>
      <c r="J397" s="66">
        <v>1</v>
      </c>
      <c r="K397" s="64">
        <f t="shared" si="62"/>
        <v>0</v>
      </c>
      <c r="L397" s="8">
        <f t="shared" si="63"/>
        <v>0</v>
      </c>
    </row>
    <row r="398" spans="3:12" x14ac:dyDescent="0.25">
      <c r="C398" s="83">
        <v>14</v>
      </c>
      <c r="D398" s="66">
        <v>1</v>
      </c>
      <c r="E398" s="66">
        <v>1</v>
      </c>
      <c r="F398" s="66">
        <v>2</v>
      </c>
      <c r="G398" s="64">
        <f t="shared" si="60"/>
        <v>4</v>
      </c>
      <c r="H398" s="27">
        <f t="shared" si="61"/>
        <v>4.7619047619047616E-2</v>
      </c>
      <c r="I398" s="80">
        <v>0</v>
      </c>
      <c r="J398" s="66">
        <v>3</v>
      </c>
      <c r="K398" s="64">
        <f t="shared" si="62"/>
        <v>3</v>
      </c>
      <c r="L398" s="8" t="s">
        <v>42</v>
      </c>
    </row>
    <row r="399" spans="3:12" x14ac:dyDescent="0.25">
      <c r="C399" s="83">
        <v>15</v>
      </c>
      <c r="D399" s="66">
        <v>1</v>
      </c>
      <c r="E399" s="66">
        <v>3</v>
      </c>
      <c r="F399" s="66">
        <v>0</v>
      </c>
      <c r="G399" s="64">
        <f t="shared" si="60"/>
        <v>4</v>
      </c>
      <c r="H399" s="27">
        <f t="shared" si="61"/>
        <v>4.7619047619047616E-2</v>
      </c>
      <c r="I399" s="80">
        <v>0</v>
      </c>
      <c r="J399" s="66">
        <v>1</v>
      </c>
      <c r="K399" s="64">
        <f t="shared" si="62"/>
        <v>1</v>
      </c>
      <c r="L399" s="8" t="s">
        <v>42</v>
      </c>
    </row>
    <row r="400" spans="3:12" x14ac:dyDescent="0.25">
      <c r="C400" s="83">
        <v>16</v>
      </c>
      <c r="D400" s="66">
        <v>1</v>
      </c>
      <c r="E400" s="66">
        <v>1</v>
      </c>
      <c r="F400" s="66">
        <v>2</v>
      </c>
      <c r="G400" s="64">
        <f t="shared" si="60"/>
        <v>4</v>
      </c>
      <c r="H400" s="27">
        <f t="shared" si="61"/>
        <v>4.7619047619047616E-2</v>
      </c>
      <c r="I400" s="80">
        <v>1</v>
      </c>
      <c r="J400" s="66">
        <v>1</v>
      </c>
      <c r="K400" s="64">
        <f t="shared" si="62"/>
        <v>0</v>
      </c>
      <c r="L400" s="8">
        <f t="shared" si="63"/>
        <v>0</v>
      </c>
    </row>
    <row r="401" spans="3:12" x14ac:dyDescent="0.25">
      <c r="C401" s="83">
        <v>17</v>
      </c>
      <c r="D401" s="66">
        <v>0</v>
      </c>
      <c r="E401" s="66">
        <v>0</v>
      </c>
      <c r="F401" s="66">
        <v>1</v>
      </c>
      <c r="G401" s="64">
        <f t="shared" si="60"/>
        <v>1</v>
      </c>
      <c r="H401" s="27">
        <f t="shared" si="61"/>
        <v>1.1904761904761904E-2</v>
      </c>
      <c r="I401" s="80">
        <v>1</v>
      </c>
      <c r="J401" s="66">
        <v>0</v>
      </c>
      <c r="K401" s="64">
        <f t="shared" si="62"/>
        <v>-1</v>
      </c>
      <c r="L401" s="8">
        <f t="shared" si="63"/>
        <v>-1</v>
      </c>
    </row>
    <row r="402" spans="3:12" x14ac:dyDescent="0.25">
      <c r="C402" s="83">
        <v>18</v>
      </c>
      <c r="D402" s="66">
        <v>4</v>
      </c>
      <c r="E402" s="66">
        <v>1</v>
      </c>
      <c r="F402" s="66">
        <v>3</v>
      </c>
      <c r="G402" s="64">
        <f t="shared" si="60"/>
        <v>8</v>
      </c>
      <c r="H402" s="27">
        <f t="shared" si="61"/>
        <v>9.5238095238095233E-2</v>
      </c>
      <c r="I402" s="80">
        <v>3</v>
      </c>
      <c r="J402" s="66">
        <v>6</v>
      </c>
      <c r="K402" s="64">
        <f t="shared" si="62"/>
        <v>3</v>
      </c>
      <c r="L402" s="8">
        <f t="shared" si="63"/>
        <v>1</v>
      </c>
    </row>
    <row r="403" spans="3:12" x14ac:dyDescent="0.25">
      <c r="C403" s="83">
        <v>19</v>
      </c>
      <c r="D403" s="66">
        <v>1</v>
      </c>
      <c r="E403" s="66">
        <v>0</v>
      </c>
      <c r="F403" s="66">
        <v>2</v>
      </c>
      <c r="G403" s="64">
        <f t="shared" si="60"/>
        <v>3</v>
      </c>
      <c r="H403" s="27">
        <f t="shared" si="61"/>
        <v>3.5714285714285712E-2</v>
      </c>
      <c r="I403" s="80">
        <v>2</v>
      </c>
      <c r="J403" s="66">
        <v>3</v>
      </c>
      <c r="K403" s="64">
        <f t="shared" si="62"/>
        <v>1</v>
      </c>
      <c r="L403" s="8">
        <f t="shared" si="63"/>
        <v>0.5</v>
      </c>
    </row>
    <row r="404" spans="3:12" x14ac:dyDescent="0.25">
      <c r="C404" s="83">
        <v>20</v>
      </c>
      <c r="D404" s="66">
        <v>1</v>
      </c>
      <c r="E404" s="66">
        <v>2</v>
      </c>
      <c r="F404" s="66">
        <v>6</v>
      </c>
      <c r="G404" s="64">
        <f t="shared" si="60"/>
        <v>9</v>
      </c>
      <c r="H404" s="27">
        <f t="shared" si="61"/>
        <v>0.10714285714285714</v>
      </c>
      <c r="I404" s="80">
        <v>3</v>
      </c>
      <c r="J404" s="66">
        <v>2</v>
      </c>
      <c r="K404" s="64">
        <f t="shared" si="62"/>
        <v>-1</v>
      </c>
      <c r="L404" s="8">
        <f t="shared" si="63"/>
        <v>-0.33333333333333331</v>
      </c>
    </row>
    <row r="405" spans="3:12" x14ac:dyDescent="0.25">
      <c r="C405" s="83">
        <v>21</v>
      </c>
      <c r="D405" s="66">
        <v>1</v>
      </c>
      <c r="E405" s="66">
        <v>1</v>
      </c>
      <c r="F405" s="66">
        <v>4</v>
      </c>
      <c r="G405" s="64">
        <f t="shared" si="60"/>
        <v>6</v>
      </c>
      <c r="H405" s="27">
        <f t="shared" si="61"/>
        <v>7.1428571428571425E-2</v>
      </c>
      <c r="I405" s="80">
        <v>4</v>
      </c>
      <c r="J405" s="66">
        <v>5</v>
      </c>
      <c r="K405" s="64">
        <f t="shared" si="62"/>
        <v>1</v>
      </c>
      <c r="L405" s="8">
        <f t="shared" si="63"/>
        <v>0.25</v>
      </c>
    </row>
    <row r="406" spans="3:12" x14ac:dyDescent="0.25">
      <c r="C406" s="83">
        <v>22</v>
      </c>
      <c r="D406" s="66">
        <v>0</v>
      </c>
      <c r="E406" s="66">
        <v>1</v>
      </c>
      <c r="F406" s="66">
        <v>0</v>
      </c>
      <c r="G406" s="64">
        <f t="shared" si="60"/>
        <v>1</v>
      </c>
      <c r="H406" s="27">
        <f t="shared" si="61"/>
        <v>1.1904761904761904E-2</v>
      </c>
      <c r="I406" s="80">
        <v>0</v>
      </c>
      <c r="J406" s="66">
        <v>0</v>
      </c>
      <c r="K406" s="64">
        <f t="shared" si="62"/>
        <v>0</v>
      </c>
      <c r="L406" s="8" t="s">
        <v>42</v>
      </c>
    </row>
    <row r="407" spans="3:12" x14ac:dyDescent="0.25">
      <c r="C407" s="33" t="s">
        <v>39</v>
      </c>
      <c r="D407" s="81">
        <f>SUM(D386:D406)</f>
        <v>24</v>
      </c>
      <c r="E407" s="81">
        <f t="shared" ref="E407:K407" si="64">SUM(E386:E406)</f>
        <v>27</v>
      </c>
      <c r="F407" s="81">
        <f t="shared" si="64"/>
        <v>30</v>
      </c>
      <c r="G407" s="82">
        <f t="shared" si="64"/>
        <v>81</v>
      </c>
      <c r="H407" s="68">
        <f t="shared" si="64"/>
        <v>0.9642857142857143</v>
      </c>
      <c r="I407" s="81">
        <f t="shared" si="64"/>
        <v>21</v>
      </c>
      <c r="J407" s="81">
        <f t="shared" si="64"/>
        <v>33</v>
      </c>
      <c r="K407" s="82">
        <f t="shared" si="64"/>
        <v>12</v>
      </c>
      <c r="L407" s="14">
        <f t="shared" si="63"/>
        <v>0.5714285714285714</v>
      </c>
    </row>
    <row r="408" spans="3:12" x14ac:dyDescent="0.25">
      <c r="C408" s="65" t="s">
        <v>41</v>
      </c>
      <c r="D408" s="66">
        <v>0</v>
      </c>
      <c r="E408" s="66">
        <v>0</v>
      </c>
      <c r="F408" s="66">
        <v>0</v>
      </c>
      <c r="G408" s="64">
        <f t="shared" si="60"/>
        <v>0</v>
      </c>
      <c r="H408" s="27">
        <f t="shared" si="61"/>
        <v>0</v>
      </c>
      <c r="I408" s="80">
        <v>0</v>
      </c>
      <c r="J408" s="66">
        <v>1</v>
      </c>
      <c r="K408" s="64">
        <f t="shared" si="62"/>
        <v>1</v>
      </c>
      <c r="L408" s="8" t="s">
        <v>42</v>
      </c>
    </row>
    <row r="409" spans="3:12" x14ac:dyDescent="0.25">
      <c r="C409" s="65" t="s">
        <v>44</v>
      </c>
      <c r="D409" s="66">
        <v>0</v>
      </c>
      <c r="E409" s="66">
        <v>0</v>
      </c>
      <c r="F409" s="66">
        <v>1</v>
      </c>
      <c r="G409" s="64">
        <f t="shared" si="60"/>
        <v>1</v>
      </c>
      <c r="H409" s="27">
        <f t="shared" si="61"/>
        <v>1.1904761904761904E-2</v>
      </c>
      <c r="I409" s="80">
        <v>1</v>
      </c>
      <c r="J409" s="66">
        <v>0</v>
      </c>
      <c r="K409" s="64">
        <f t="shared" si="62"/>
        <v>-1</v>
      </c>
      <c r="L409" s="8">
        <f t="shared" si="63"/>
        <v>-1</v>
      </c>
    </row>
    <row r="410" spans="3:12" x14ac:dyDescent="0.25">
      <c r="C410" s="65" t="s">
        <v>46</v>
      </c>
      <c r="D410" s="66">
        <v>0</v>
      </c>
      <c r="E410" s="66">
        <v>1</v>
      </c>
      <c r="F410" s="66">
        <v>0</v>
      </c>
      <c r="G410" s="64">
        <f t="shared" si="60"/>
        <v>1</v>
      </c>
      <c r="H410" s="27">
        <f t="shared" si="61"/>
        <v>1.1904761904761904E-2</v>
      </c>
      <c r="I410" s="80">
        <v>0</v>
      </c>
      <c r="J410" s="66">
        <v>0</v>
      </c>
      <c r="K410" s="64">
        <f t="shared" si="62"/>
        <v>0</v>
      </c>
      <c r="L410" s="8" t="s">
        <v>42</v>
      </c>
    </row>
    <row r="411" spans="3:12" x14ac:dyDescent="0.25">
      <c r="C411" s="65" t="s">
        <v>49</v>
      </c>
      <c r="D411" s="66">
        <v>0</v>
      </c>
      <c r="E411" s="66">
        <v>0</v>
      </c>
      <c r="F411" s="66">
        <v>0</v>
      </c>
      <c r="G411" s="64">
        <f t="shared" si="60"/>
        <v>0</v>
      </c>
      <c r="H411" s="27">
        <f t="shared" si="61"/>
        <v>0</v>
      </c>
      <c r="I411" s="80">
        <v>0</v>
      </c>
      <c r="J411" s="66">
        <v>1</v>
      </c>
      <c r="K411" s="64">
        <f t="shared" si="62"/>
        <v>1</v>
      </c>
      <c r="L411" s="8" t="s">
        <v>42</v>
      </c>
    </row>
    <row r="412" spans="3:12" x14ac:dyDescent="0.25">
      <c r="C412" s="65" t="s">
        <v>54</v>
      </c>
      <c r="D412" s="66">
        <v>0</v>
      </c>
      <c r="E412" s="66">
        <v>0</v>
      </c>
      <c r="F412" s="66">
        <v>1</v>
      </c>
      <c r="G412" s="64">
        <f t="shared" si="60"/>
        <v>1</v>
      </c>
      <c r="H412" s="27">
        <f t="shared" si="61"/>
        <v>1.1904761904761904E-2</v>
      </c>
      <c r="I412" s="80">
        <v>0</v>
      </c>
      <c r="J412" s="66">
        <v>0</v>
      </c>
      <c r="K412" s="64">
        <f t="shared" si="62"/>
        <v>0</v>
      </c>
      <c r="L412" s="8" t="s">
        <v>42</v>
      </c>
    </row>
    <row r="413" spans="3:12" x14ac:dyDescent="0.25">
      <c r="C413" s="89" t="s">
        <v>56</v>
      </c>
      <c r="D413" s="87">
        <f>SUM(D408:D412)</f>
        <v>0</v>
      </c>
      <c r="E413" s="87">
        <f t="shared" ref="E413:K413" si="65">SUM(E408:E412)</f>
        <v>1</v>
      </c>
      <c r="F413" s="87">
        <f t="shared" si="65"/>
        <v>2</v>
      </c>
      <c r="G413" s="82">
        <f t="shared" si="65"/>
        <v>3</v>
      </c>
      <c r="H413" s="68">
        <f t="shared" si="61"/>
        <v>3.5714285714285712E-2</v>
      </c>
      <c r="I413" s="87">
        <f t="shared" si="65"/>
        <v>1</v>
      </c>
      <c r="J413" s="87">
        <f t="shared" si="65"/>
        <v>2</v>
      </c>
      <c r="K413" s="82">
        <f t="shared" si="65"/>
        <v>1</v>
      </c>
      <c r="L413" s="14">
        <f t="shared" si="63"/>
        <v>1</v>
      </c>
    </row>
    <row r="414" spans="3:12" x14ac:dyDescent="0.25">
      <c r="C414" s="33" t="s">
        <v>72</v>
      </c>
      <c r="D414" s="33">
        <f>+D407+D413</f>
        <v>24</v>
      </c>
      <c r="E414" s="33">
        <f t="shared" ref="E414:K414" si="66">+E407+E413</f>
        <v>28</v>
      </c>
      <c r="F414" s="33">
        <f t="shared" si="66"/>
        <v>32</v>
      </c>
      <c r="G414" s="67">
        <f t="shared" si="66"/>
        <v>84</v>
      </c>
      <c r="H414" s="68">
        <f t="shared" si="66"/>
        <v>1</v>
      </c>
      <c r="I414" s="33">
        <f t="shared" si="66"/>
        <v>22</v>
      </c>
      <c r="J414" s="33">
        <f t="shared" si="66"/>
        <v>35</v>
      </c>
      <c r="K414" s="67">
        <f t="shared" si="66"/>
        <v>13</v>
      </c>
      <c r="L414" s="14">
        <f t="shared" si="63"/>
        <v>0.59090909090909094</v>
      </c>
    </row>
    <row r="415" spans="3:12" x14ac:dyDescent="0.25">
      <c r="G415" s="2"/>
      <c r="H415" s="2"/>
      <c r="K415" s="2"/>
    </row>
    <row r="416" spans="3:12" x14ac:dyDescent="0.25">
      <c r="G416" s="2"/>
      <c r="H416" s="2"/>
      <c r="K416" s="2"/>
    </row>
    <row r="417" spans="3:12" x14ac:dyDescent="0.25">
      <c r="C417" s="99" t="s">
        <v>113</v>
      </c>
      <c r="D417" s="99"/>
      <c r="E417" s="99"/>
      <c r="F417" s="99"/>
      <c r="G417" s="99"/>
      <c r="H417" s="99"/>
      <c r="I417" s="99"/>
      <c r="J417" s="99"/>
      <c r="K417" s="99"/>
      <c r="L417" s="99"/>
    </row>
    <row r="418" spans="3:12" ht="36.75" x14ac:dyDescent="0.25">
      <c r="C418" s="67" t="s">
        <v>5</v>
      </c>
      <c r="D418" s="90" t="s">
        <v>7</v>
      </c>
      <c r="E418" s="90" t="s">
        <v>8</v>
      </c>
      <c r="F418" s="90" t="s">
        <v>9</v>
      </c>
      <c r="G418" s="90" t="s">
        <v>106</v>
      </c>
      <c r="H418" s="3" t="s">
        <v>11</v>
      </c>
      <c r="I418" s="3" t="s">
        <v>12</v>
      </c>
      <c r="J418" s="3" t="s">
        <v>13</v>
      </c>
      <c r="K418" s="4" t="s">
        <v>14</v>
      </c>
      <c r="L418" s="3" t="s">
        <v>15</v>
      </c>
    </row>
    <row r="419" spans="3:12" x14ac:dyDescent="0.25">
      <c r="C419" s="83">
        <v>1</v>
      </c>
      <c r="D419" s="66">
        <v>4</v>
      </c>
      <c r="E419" s="66">
        <v>0</v>
      </c>
      <c r="F419" s="66">
        <v>2</v>
      </c>
      <c r="G419" s="64">
        <f>SUM(D419:F419)</f>
        <v>6</v>
      </c>
      <c r="H419" s="27">
        <f t="shared" ref="H419:H448" si="67">G419/G$450</f>
        <v>1.3856812933025405E-2</v>
      </c>
      <c r="I419" s="66">
        <v>2</v>
      </c>
      <c r="J419" s="66">
        <v>2</v>
      </c>
      <c r="K419" s="79">
        <f>J419-I419</f>
        <v>0</v>
      </c>
      <c r="L419" s="24">
        <f>K419/I419</f>
        <v>0</v>
      </c>
    </row>
    <row r="420" spans="3:12" x14ac:dyDescent="0.25">
      <c r="C420" s="83">
        <v>2</v>
      </c>
      <c r="D420" s="66">
        <v>5</v>
      </c>
      <c r="E420" s="66">
        <v>6</v>
      </c>
      <c r="F420" s="66">
        <v>3</v>
      </c>
      <c r="G420" s="64">
        <f t="shared" ref="G420:G448" si="68">SUM(D420:F420)</f>
        <v>14</v>
      </c>
      <c r="H420" s="27">
        <f t="shared" si="67"/>
        <v>3.2332563510392612E-2</v>
      </c>
      <c r="I420" s="66">
        <v>2</v>
      </c>
      <c r="J420" s="66">
        <v>4</v>
      </c>
      <c r="K420" s="79">
        <f t="shared" ref="K420:K448" si="69">J420-I420</f>
        <v>2</v>
      </c>
      <c r="L420" s="24">
        <f t="shared" ref="L420:L450" si="70">K420/I420</f>
        <v>1</v>
      </c>
    </row>
    <row r="421" spans="3:12" x14ac:dyDescent="0.25">
      <c r="C421" s="83">
        <v>3</v>
      </c>
      <c r="D421" s="66">
        <v>4</v>
      </c>
      <c r="E421" s="66">
        <v>1</v>
      </c>
      <c r="F421" s="66">
        <v>3</v>
      </c>
      <c r="G421" s="64">
        <f t="shared" si="68"/>
        <v>8</v>
      </c>
      <c r="H421" s="27">
        <f t="shared" si="67"/>
        <v>1.8475750577367205E-2</v>
      </c>
      <c r="I421" s="80">
        <v>3</v>
      </c>
      <c r="J421" s="66">
        <v>3</v>
      </c>
      <c r="K421" s="79">
        <f t="shared" si="69"/>
        <v>0</v>
      </c>
      <c r="L421" s="24">
        <f t="shared" si="70"/>
        <v>0</v>
      </c>
    </row>
    <row r="422" spans="3:12" x14ac:dyDescent="0.25">
      <c r="C422" s="83">
        <v>4</v>
      </c>
      <c r="D422" s="66">
        <v>5</v>
      </c>
      <c r="E422" s="66">
        <v>3</v>
      </c>
      <c r="F422" s="66">
        <v>3</v>
      </c>
      <c r="G422" s="64">
        <f t="shared" si="68"/>
        <v>11</v>
      </c>
      <c r="H422" s="27">
        <f t="shared" si="67"/>
        <v>2.5404157043879907E-2</v>
      </c>
      <c r="I422" s="80">
        <v>1</v>
      </c>
      <c r="J422" s="66">
        <v>4</v>
      </c>
      <c r="K422" s="79">
        <f t="shared" si="69"/>
        <v>3</v>
      </c>
      <c r="L422" s="24">
        <f t="shared" si="70"/>
        <v>3</v>
      </c>
    </row>
    <row r="423" spans="3:12" x14ac:dyDescent="0.25">
      <c r="C423" s="83">
        <v>5</v>
      </c>
      <c r="D423" s="66">
        <v>4</v>
      </c>
      <c r="E423" s="66">
        <v>0</v>
      </c>
      <c r="F423" s="66">
        <v>2</v>
      </c>
      <c r="G423" s="64">
        <f t="shared" si="68"/>
        <v>6</v>
      </c>
      <c r="H423" s="27">
        <f t="shared" si="67"/>
        <v>1.3856812933025405E-2</v>
      </c>
      <c r="I423" s="80">
        <v>2</v>
      </c>
      <c r="J423" s="66">
        <v>3</v>
      </c>
      <c r="K423" s="79">
        <f t="shared" si="69"/>
        <v>1</v>
      </c>
      <c r="L423" s="24">
        <f t="shared" si="70"/>
        <v>0.5</v>
      </c>
    </row>
    <row r="424" spans="3:12" x14ac:dyDescent="0.25">
      <c r="C424" s="83">
        <v>6</v>
      </c>
      <c r="D424" s="66">
        <v>6</v>
      </c>
      <c r="E424" s="66">
        <v>6</v>
      </c>
      <c r="F424" s="66">
        <v>8</v>
      </c>
      <c r="G424" s="64">
        <f t="shared" si="68"/>
        <v>20</v>
      </c>
      <c r="H424" s="27">
        <f t="shared" si="67"/>
        <v>4.6189376443418015E-2</v>
      </c>
      <c r="I424" s="80">
        <v>7</v>
      </c>
      <c r="J424" s="66">
        <v>3</v>
      </c>
      <c r="K424" s="79">
        <f t="shared" si="69"/>
        <v>-4</v>
      </c>
      <c r="L424" s="24">
        <f t="shared" si="70"/>
        <v>-0.5714285714285714</v>
      </c>
    </row>
    <row r="425" spans="3:12" x14ac:dyDescent="0.25">
      <c r="C425" s="83">
        <v>7</v>
      </c>
      <c r="D425" s="66">
        <v>6</v>
      </c>
      <c r="E425" s="66">
        <v>5</v>
      </c>
      <c r="F425" s="66">
        <v>7</v>
      </c>
      <c r="G425" s="64">
        <f t="shared" si="68"/>
        <v>18</v>
      </c>
      <c r="H425" s="27">
        <f t="shared" si="67"/>
        <v>4.1570438799076209E-2</v>
      </c>
      <c r="I425" s="80">
        <v>7</v>
      </c>
      <c r="J425" s="66">
        <v>3</v>
      </c>
      <c r="K425" s="79">
        <f t="shared" si="69"/>
        <v>-4</v>
      </c>
      <c r="L425" s="24">
        <f t="shared" si="70"/>
        <v>-0.5714285714285714</v>
      </c>
    </row>
    <row r="426" spans="3:12" x14ac:dyDescent="0.25">
      <c r="C426" s="83">
        <v>8</v>
      </c>
      <c r="D426" s="66">
        <v>8</v>
      </c>
      <c r="E426" s="66">
        <v>11</v>
      </c>
      <c r="F426" s="66">
        <v>1</v>
      </c>
      <c r="G426" s="64">
        <f t="shared" si="68"/>
        <v>20</v>
      </c>
      <c r="H426" s="27">
        <f t="shared" si="67"/>
        <v>4.6189376443418015E-2</v>
      </c>
      <c r="I426" s="80">
        <v>0</v>
      </c>
      <c r="J426" s="66">
        <v>0</v>
      </c>
      <c r="K426" s="79">
        <f t="shared" si="69"/>
        <v>0</v>
      </c>
      <c r="L426" s="24"/>
    </row>
    <row r="427" spans="3:12" x14ac:dyDescent="0.25">
      <c r="C427" s="83">
        <v>9</v>
      </c>
      <c r="D427" s="66">
        <v>12</v>
      </c>
      <c r="E427" s="66">
        <v>5</v>
      </c>
      <c r="F427" s="66">
        <v>9</v>
      </c>
      <c r="G427" s="64">
        <f t="shared" si="68"/>
        <v>26</v>
      </c>
      <c r="H427" s="27">
        <f t="shared" si="67"/>
        <v>6.0046189376443418E-2</v>
      </c>
      <c r="I427" s="80">
        <v>8</v>
      </c>
      <c r="J427" s="66">
        <v>3</v>
      </c>
      <c r="K427" s="79">
        <f t="shared" si="69"/>
        <v>-5</v>
      </c>
      <c r="L427" s="24">
        <f t="shared" si="70"/>
        <v>-0.625</v>
      </c>
    </row>
    <row r="428" spans="3:12" x14ac:dyDescent="0.25">
      <c r="C428" s="83">
        <v>10</v>
      </c>
      <c r="D428" s="66">
        <v>4</v>
      </c>
      <c r="E428" s="66">
        <v>4</v>
      </c>
      <c r="F428" s="66">
        <v>4</v>
      </c>
      <c r="G428" s="64">
        <f t="shared" si="68"/>
        <v>12</v>
      </c>
      <c r="H428" s="27">
        <f t="shared" si="67"/>
        <v>2.771362586605081E-2</v>
      </c>
      <c r="I428" s="80">
        <v>2</v>
      </c>
      <c r="J428" s="66">
        <v>4</v>
      </c>
      <c r="K428" s="79">
        <f t="shared" si="69"/>
        <v>2</v>
      </c>
      <c r="L428" s="24">
        <f t="shared" si="70"/>
        <v>1</v>
      </c>
    </row>
    <row r="429" spans="3:12" x14ac:dyDescent="0.25">
      <c r="C429" s="83">
        <v>11</v>
      </c>
      <c r="D429" s="66">
        <v>7</v>
      </c>
      <c r="E429" s="66">
        <v>6</v>
      </c>
      <c r="F429" s="66">
        <v>3</v>
      </c>
      <c r="G429" s="64">
        <f t="shared" si="68"/>
        <v>16</v>
      </c>
      <c r="H429" s="27">
        <f t="shared" si="67"/>
        <v>3.695150115473441E-2</v>
      </c>
      <c r="I429" s="80">
        <v>3</v>
      </c>
      <c r="J429" s="66">
        <v>0</v>
      </c>
      <c r="K429" s="79">
        <f t="shared" si="69"/>
        <v>-3</v>
      </c>
      <c r="L429" s="24">
        <f t="shared" si="70"/>
        <v>-1</v>
      </c>
    </row>
    <row r="430" spans="3:12" x14ac:dyDescent="0.25">
      <c r="C430" s="83">
        <v>12</v>
      </c>
      <c r="D430" s="66">
        <v>7</v>
      </c>
      <c r="E430" s="66">
        <v>3</v>
      </c>
      <c r="F430" s="66">
        <v>7</v>
      </c>
      <c r="G430" s="64">
        <f t="shared" si="68"/>
        <v>17</v>
      </c>
      <c r="H430" s="27">
        <f t="shared" si="67"/>
        <v>3.9260969976905313E-2</v>
      </c>
      <c r="I430" s="80">
        <v>7</v>
      </c>
      <c r="J430" s="66">
        <v>0</v>
      </c>
      <c r="K430" s="79">
        <f t="shared" si="69"/>
        <v>-7</v>
      </c>
      <c r="L430" s="24">
        <f t="shared" si="70"/>
        <v>-1</v>
      </c>
    </row>
    <row r="431" spans="3:12" x14ac:dyDescent="0.25">
      <c r="C431" s="83">
        <v>13</v>
      </c>
      <c r="D431" s="66">
        <v>13</v>
      </c>
      <c r="E431" s="66">
        <v>15</v>
      </c>
      <c r="F431" s="66">
        <v>13</v>
      </c>
      <c r="G431" s="64">
        <f t="shared" si="68"/>
        <v>41</v>
      </c>
      <c r="H431" s="27">
        <f t="shared" si="67"/>
        <v>9.4688221709006926E-2</v>
      </c>
      <c r="I431" s="80">
        <v>12</v>
      </c>
      <c r="J431" s="66">
        <v>9</v>
      </c>
      <c r="K431" s="79">
        <f t="shared" si="69"/>
        <v>-3</v>
      </c>
      <c r="L431" s="24">
        <f t="shared" si="70"/>
        <v>-0.25</v>
      </c>
    </row>
    <row r="432" spans="3:12" x14ac:dyDescent="0.25">
      <c r="C432" s="83">
        <v>14</v>
      </c>
      <c r="D432" s="66">
        <v>10</v>
      </c>
      <c r="E432" s="66">
        <v>16</v>
      </c>
      <c r="F432" s="66">
        <v>12</v>
      </c>
      <c r="G432" s="64">
        <f t="shared" si="68"/>
        <v>38</v>
      </c>
      <c r="H432" s="27">
        <f t="shared" si="67"/>
        <v>8.7759815242494224E-2</v>
      </c>
      <c r="I432" s="80">
        <v>10</v>
      </c>
      <c r="J432" s="66">
        <v>9</v>
      </c>
      <c r="K432" s="79">
        <f t="shared" si="69"/>
        <v>-1</v>
      </c>
      <c r="L432" s="24">
        <f t="shared" si="70"/>
        <v>-0.1</v>
      </c>
    </row>
    <row r="433" spans="3:12" x14ac:dyDescent="0.25">
      <c r="C433" s="83">
        <v>15</v>
      </c>
      <c r="D433" s="66">
        <v>21</v>
      </c>
      <c r="E433" s="66">
        <v>20</v>
      </c>
      <c r="F433" s="66">
        <v>11</v>
      </c>
      <c r="G433" s="64">
        <f t="shared" si="68"/>
        <v>52</v>
      </c>
      <c r="H433" s="27">
        <f t="shared" si="67"/>
        <v>0.12009237875288684</v>
      </c>
      <c r="I433" s="80">
        <v>7</v>
      </c>
      <c r="J433" s="66">
        <v>6</v>
      </c>
      <c r="K433" s="79">
        <f t="shared" si="69"/>
        <v>-1</v>
      </c>
      <c r="L433" s="24">
        <f t="shared" si="70"/>
        <v>-0.14285714285714285</v>
      </c>
    </row>
    <row r="434" spans="3:12" x14ac:dyDescent="0.25">
      <c r="C434" s="83">
        <v>16</v>
      </c>
      <c r="D434" s="66">
        <v>6</v>
      </c>
      <c r="E434" s="66">
        <v>13</v>
      </c>
      <c r="F434" s="66">
        <v>4</v>
      </c>
      <c r="G434" s="64">
        <f t="shared" si="68"/>
        <v>23</v>
      </c>
      <c r="H434" s="27">
        <f t="shared" si="67"/>
        <v>5.3117782909930716E-2</v>
      </c>
      <c r="I434" s="80">
        <v>3</v>
      </c>
      <c r="J434" s="66">
        <v>2</v>
      </c>
      <c r="K434" s="79">
        <f t="shared" si="69"/>
        <v>-1</v>
      </c>
      <c r="L434" s="24">
        <f t="shared" si="70"/>
        <v>-0.33333333333333331</v>
      </c>
    </row>
    <row r="435" spans="3:12" x14ac:dyDescent="0.25">
      <c r="C435" s="83">
        <v>17</v>
      </c>
      <c r="D435" s="66">
        <v>5</v>
      </c>
      <c r="E435" s="66">
        <v>6</v>
      </c>
      <c r="F435" s="66">
        <v>9</v>
      </c>
      <c r="G435" s="64">
        <f t="shared" si="68"/>
        <v>20</v>
      </c>
      <c r="H435" s="27">
        <f t="shared" si="67"/>
        <v>4.6189376443418015E-2</v>
      </c>
      <c r="I435" s="80">
        <v>5</v>
      </c>
      <c r="J435" s="66">
        <v>2</v>
      </c>
      <c r="K435" s="79">
        <f t="shared" si="69"/>
        <v>-3</v>
      </c>
      <c r="L435" s="24">
        <f t="shared" si="70"/>
        <v>-0.6</v>
      </c>
    </row>
    <row r="436" spans="3:12" x14ac:dyDescent="0.25">
      <c r="C436" s="83">
        <v>18</v>
      </c>
      <c r="D436" s="66">
        <v>2</v>
      </c>
      <c r="E436" s="66">
        <v>7</v>
      </c>
      <c r="F436" s="66">
        <v>5</v>
      </c>
      <c r="G436" s="64">
        <f t="shared" si="68"/>
        <v>14</v>
      </c>
      <c r="H436" s="27">
        <f t="shared" si="67"/>
        <v>3.2332563510392612E-2</v>
      </c>
      <c r="I436" s="80">
        <v>4</v>
      </c>
      <c r="J436" s="66">
        <v>0</v>
      </c>
      <c r="K436" s="79">
        <f t="shared" si="69"/>
        <v>-4</v>
      </c>
      <c r="L436" s="24">
        <f t="shared" si="70"/>
        <v>-1</v>
      </c>
    </row>
    <row r="437" spans="3:12" x14ac:dyDescent="0.25">
      <c r="C437" s="83">
        <v>19</v>
      </c>
      <c r="D437" s="66">
        <v>9</v>
      </c>
      <c r="E437" s="66">
        <v>6</v>
      </c>
      <c r="F437" s="66">
        <v>5</v>
      </c>
      <c r="G437" s="64">
        <f t="shared" si="68"/>
        <v>20</v>
      </c>
      <c r="H437" s="27">
        <f t="shared" si="67"/>
        <v>4.6189376443418015E-2</v>
      </c>
      <c r="I437" s="80">
        <v>4</v>
      </c>
      <c r="J437" s="66">
        <v>4</v>
      </c>
      <c r="K437" s="79">
        <f t="shared" si="69"/>
        <v>0</v>
      </c>
      <c r="L437" s="24">
        <f t="shared" si="70"/>
        <v>0</v>
      </c>
    </row>
    <row r="438" spans="3:12" x14ac:dyDescent="0.25">
      <c r="C438" s="83">
        <v>20</v>
      </c>
      <c r="D438" s="66">
        <v>5</v>
      </c>
      <c r="E438" s="66">
        <v>7</v>
      </c>
      <c r="F438" s="66">
        <v>5</v>
      </c>
      <c r="G438" s="64">
        <f t="shared" si="68"/>
        <v>17</v>
      </c>
      <c r="H438" s="27">
        <f t="shared" si="67"/>
        <v>3.9260969976905313E-2</v>
      </c>
      <c r="I438" s="80">
        <v>5</v>
      </c>
      <c r="J438" s="66">
        <v>0</v>
      </c>
      <c r="K438" s="79">
        <f t="shared" si="69"/>
        <v>-5</v>
      </c>
      <c r="L438" s="24">
        <f t="shared" si="70"/>
        <v>-1</v>
      </c>
    </row>
    <row r="439" spans="3:12" x14ac:dyDescent="0.25">
      <c r="C439" s="83">
        <v>21</v>
      </c>
      <c r="D439" s="66">
        <v>5</v>
      </c>
      <c r="E439" s="66">
        <v>11</v>
      </c>
      <c r="F439" s="66">
        <v>3</v>
      </c>
      <c r="G439" s="64">
        <f t="shared" si="68"/>
        <v>19</v>
      </c>
      <c r="H439" s="27">
        <f t="shared" si="67"/>
        <v>4.3879907621247112E-2</v>
      </c>
      <c r="I439" s="80">
        <v>3</v>
      </c>
      <c r="J439" s="66">
        <v>3</v>
      </c>
      <c r="K439" s="79">
        <f t="shared" si="69"/>
        <v>0</v>
      </c>
      <c r="L439" s="24">
        <f t="shared" si="70"/>
        <v>0</v>
      </c>
    </row>
    <row r="440" spans="3:12" x14ac:dyDescent="0.25">
      <c r="C440" s="83">
        <v>22</v>
      </c>
      <c r="D440" s="66">
        <v>2</v>
      </c>
      <c r="E440" s="66">
        <v>1</v>
      </c>
      <c r="F440" s="66">
        <v>1</v>
      </c>
      <c r="G440" s="64">
        <f t="shared" si="68"/>
        <v>4</v>
      </c>
      <c r="H440" s="27">
        <f t="shared" si="67"/>
        <v>9.2378752886836026E-3</v>
      </c>
      <c r="I440" s="80">
        <v>1</v>
      </c>
      <c r="J440" s="66">
        <v>0</v>
      </c>
      <c r="K440" s="79">
        <f t="shared" si="69"/>
        <v>-1</v>
      </c>
      <c r="L440" s="24">
        <f t="shared" si="70"/>
        <v>-1</v>
      </c>
    </row>
    <row r="441" spans="3:12" x14ac:dyDescent="0.25">
      <c r="C441" s="33" t="s">
        <v>39</v>
      </c>
      <c r="D441" s="81">
        <f>SUM(D419:D440)</f>
        <v>150</v>
      </c>
      <c r="E441" s="81">
        <f t="shared" ref="E441:K441" si="71">SUM(E419:E440)</f>
        <v>152</v>
      </c>
      <c r="F441" s="81">
        <f t="shared" si="71"/>
        <v>120</v>
      </c>
      <c r="G441" s="82">
        <f t="shared" si="71"/>
        <v>422</v>
      </c>
      <c r="H441" s="68">
        <f t="shared" si="67"/>
        <v>0.97459584295612012</v>
      </c>
      <c r="I441" s="81">
        <f t="shared" si="71"/>
        <v>98</v>
      </c>
      <c r="J441" s="81">
        <f t="shared" si="71"/>
        <v>64</v>
      </c>
      <c r="K441" s="82">
        <f t="shared" si="71"/>
        <v>-34</v>
      </c>
      <c r="L441" s="35">
        <f t="shared" si="70"/>
        <v>-0.34693877551020408</v>
      </c>
    </row>
    <row r="442" spans="3:12" x14ac:dyDescent="0.25">
      <c r="C442" s="65" t="s">
        <v>41</v>
      </c>
      <c r="D442" s="66">
        <v>1</v>
      </c>
      <c r="E442" s="66">
        <v>0</v>
      </c>
      <c r="F442" s="66">
        <v>0</v>
      </c>
      <c r="G442" s="64">
        <f t="shared" si="68"/>
        <v>1</v>
      </c>
      <c r="H442" s="27">
        <f t="shared" si="67"/>
        <v>2.3094688221709007E-3</v>
      </c>
      <c r="I442" s="80">
        <v>0</v>
      </c>
      <c r="J442" s="66">
        <v>0</v>
      </c>
      <c r="K442" s="79">
        <f t="shared" si="69"/>
        <v>0</v>
      </c>
      <c r="L442" s="8" t="s">
        <v>42</v>
      </c>
    </row>
    <row r="443" spans="3:12" x14ac:dyDescent="0.25">
      <c r="C443" s="65" t="s">
        <v>44</v>
      </c>
      <c r="D443" s="66">
        <v>2</v>
      </c>
      <c r="E443" s="66">
        <v>0</v>
      </c>
      <c r="F443" s="66">
        <v>1</v>
      </c>
      <c r="G443" s="64">
        <f t="shared" si="68"/>
        <v>3</v>
      </c>
      <c r="H443" s="27">
        <f t="shared" si="67"/>
        <v>6.9284064665127024E-3</v>
      </c>
      <c r="I443" s="80">
        <v>1</v>
      </c>
      <c r="J443" s="66">
        <v>0</v>
      </c>
      <c r="K443" s="79">
        <f t="shared" si="69"/>
        <v>-1</v>
      </c>
      <c r="L443" s="8">
        <f t="shared" si="70"/>
        <v>-1</v>
      </c>
    </row>
    <row r="444" spans="3:12" x14ac:dyDescent="0.25">
      <c r="C444" s="65" t="s">
        <v>46</v>
      </c>
      <c r="D444" s="66">
        <v>0</v>
      </c>
      <c r="E444" s="66">
        <v>2</v>
      </c>
      <c r="F444" s="66">
        <v>0</v>
      </c>
      <c r="G444" s="64">
        <f t="shared" si="68"/>
        <v>2</v>
      </c>
      <c r="H444" s="27">
        <f t="shared" si="67"/>
        <v>4.6189376443418013E-3</v>
      </c>
      <c r="I444" s="80">
        <v>0</v>
      </c>
      <c r="J444" s="66">
        <v>0</v>
      </c>
      <c r="K444" s="79">
        <f t="shared" si="69"/>
        <v>0</v>
      </c>
      <c r="L444" s="8" t="s">
        <v>42</v>
      </c>
    </row>
    <row r="445" spans="3:12" x14ac:dyDescent="0.25">
      <c r="C445" s="65" t="s">
        <v>49</v>
      </c>
      <c r="D445" s="66">
        <v>0</v>
      </c>
      <c r="E445" s="66">
        <v>0</v>
      </c>
      <c r="F445" s="66">
        <v>1</v>
      </c>
      <c r="G445" s="64">
        <f t="shared" si="68"/>
        <v>1</v>
      </c>
      <c r="H445" s="27">
        <f t="shared" si="67"/>
        <v>2.3094688221709007E-3</v>
      </c>
      <c r="I445" s="80">
        <v>0</v>
      </c>
      <c r="J445" s="66">
        <v>0</v>
      </c>
      <c r="K445" s="79">
        <f t="shared" si="69"/>
        <v>0</v>
      </c>
      <c r="L445" s="8" t="s">
        <v>42</v>
      </c>
    </row>
    <row r="446" spans="3:12" x14ac:dyDescent="0.25">
      <c r="C446" s="65" t="s">
        <v>51</v>
      </c>
      <c r="D446" s="66">
        <v>0</v>
      </c>
      <c r="E446" s="66">
        <v>0</v>
      </c>
      <c r="F446" s="66">
        <v>0</v>
      </c>
      <c r="G446" s="64">
        <f t="shared" si="68"/>
        <v>0</v>
      </c>
      <c r="H446" s="27">
        <f t="shared" si="67"/>
        <v>0</v>
      </c>
      <c r="I446" s="80">
        <v>0</v>
      </c>
      <c r="J446" s="66">
        <v>1</v>
      </c>
      <c r="K446" s="79">
        <f t="shared" si="69"/>
        <v>1</v>
      </c>
      <c r="L446" s="8" t="s">
        <v>42</v>
      </c>
    </row>
    <row r="447" spans="3:12" x14ac:dyDescent="0.25">
      <c r="C447" s="65" t="s">
        <v>54</v>
      </c>
      <c r="D447" s="66">
        <v>1</v>
      </c>
      <c r="E447" s="66">
        <v>0</v>
      </c>
      <c r="F447" s="66">
        <v>2</v>
      </c>
      <c r="G447" s="64">
        <f t="shared" si="68"/>
        <v>3</v>
      </c>
      <c r="H447" s="27">
        <f t="shared" si="67"/>
        <v>6.9284064665127024E-3</v>
      </c>
      <c r="I447" s="80">
        <v>2</v>
      </c>
      <c r="J447" s="66">
        <v>1</v>
      </c>
      <c r="K447" s="79">
        <f t="shared" si="69"/>
        <v>-1</v>
      </c>
      <c r="L447" s="24">
        <f t="shared" si="70"/>
        <v>-0.5</v>
      </c>
    </row>
    <row r="448" spans="3:12" x14ac:dyDescent="0.25">
      <c r="C448" s="65" t="s">
        <v>57</v>
      </c>
      <c r="D448" s="66">
        <v>1</v>
      </c>
      <c r="E448" s="66">
        <v>0</v>
      </c>
      <c r="F448" s="66">
        <v>0</v>
      </c>
      <c r="G448" s="64">
        <f t="shared" si="68"/>
        <v>1</v>
      </c>
      <c r="H448" s="27">
        <f t="shared" si="67"/>
        <v>2.3094688221709007E-3</v>
      </c>
      <c r="I448" s="80">
        <v>0</v>
      </c>
      <c r="J448" s="66">
        <v>0</v>
      </c>
      <c r="K448" s="79">
        <f t="shared" si="69"/>
        <v>0</v>
      </c>
      <c r="L448" s="8" t="s">
        <v>42</v>
      </c>
    </row>
    <row r="449" spans="3:12" x14ac:dyDescent="0.25">
      <c r="C449" s="33" t="s">
        <v>56</v>
      </c>
      <c r="D449" s="81">
        <f>SUM(D442:D448)</f>
        <v>5</v>
      </c>
      <c r="E449" s="81">
        <f t="shared" ref="E449:K449" si="72">SUM(E442:E448)</f>
        <v>2</v>
      </c>
      <c r="F449" s="81">
        <f t="shared" si="72"/>
        <v>4</v>
      </c>
      <c r="G449" s="82">
        <f t="shared" si="72"/>
        <v>11</v>
      </c>
      <c r="H449" s="68">
        <f t="shared" si="72"/>
        <v>2.5404157043879903E-2</v>
      </c>
      <c r="I449" s="81">
        <f t="shared" si="72"/>
        <v>3</v>
      </c>
      <c r="J449" s="81">
        <f t="shared" si="72"/>
        <v>2</v>
      </c>
      <c r="K449" s="82">
        <f t="shared" si="72"/>
        <v>-1</v>
      </c>
      <c r="L449" s="35">
        <f t="shared" si="70"/>
        <v>-0.33333333333333331</v>
      </c>
    </row>
    <row r="450" spans="3:12" x14ac:dyDescent="0.25">
      <c r="C450" s="33" t="s">
        <v>72</v>
      </c>
      <c r="D450" s="33">
        <f>+D441+D449</f>
        <v>155</v>
      </c>
      <c r="E450" s="33">
        <f t="shared" ref="E450:K450" si="73">+E441+E449</f>
        <v>154</v>
      </c>
      <c r="F450" s="33">
        <f t="shared" si="73"/>
        <v>124</v>
      </c>
      <c r="G450" s="67">
        <f t="shared" si="73"/>
        <v>433</v>
      </c>
      <c r="H450" s="68">
        <f t="shared" si="73"/>
        <v>1</v>
      </c>
      <c r="I450" s="33">
        <f t="shared" si="73"/>
        <v>101</v>
      </c>
      <c r="J450" s="33">
        <f t="shared" si="73"/>
        <v>66</v>
      </c>
      <c r="K450" s="67">
        <f t="shared" si="73"/>
        <v>-35</v>
      </c>
      <c r="L450" s="35">
        <f t="shared" si="70"/>
        <v>-0.34653465346534651</v>
      </c>
    </row>
    <row r="451" spans="3:12" x14ac:dyDescent="0.25">
      <c r="G451" s="2"/>
      <c r="H451" s="2"/>
      <c r="K451" s="2"/>
    </row>
    <row r="452" spans="3:12" x14ac:dyDescent="0.25">
      <c r="C452" s="99" t="s">
        <v>114</v>
      </c>
      <c r="D452" s="99"/>
      <c r="E452" s="99"/>
      <c r="F452" s="99"/>
      <c r="G452" s="99"/>
      <c r="H452" s="99"/>
      <c r="I452" s="99"/>
      <c r="J452" s="99"/>
      <c r="K452" s="99"/>
      <c r="L452" s="99"/>
    </row>
    <row r="453" spans="3:12" ht="36" x14ac:dyDescent="0.25">
      <c r="C453" s="70" t="s">
        <v>5</v>
      </c>
      <c r="D453" s="63" t="s">
        <v>7</v>
      </c>
      <c r="E453" s="63" t="s">
        <v>8</v>
      </c>
      <c r="F453" s="63" t="s">
        <v>9</v>
      </c>
      <c r="G453" s="63" t="s">
        <v>106</v>
      </c>
      <c r="H453" s="3" t="s">
        <v>11</v>
      </c>
      <c r="I453" s="3" t="s">
        <v>12</v>
      </c>
      <c r="J453" s="3" t="s">
        <v>13</v>
      </c>
      <c r="K453" s="4" t="s">
        <v>14</v>
      </c>
      <c r="L453" s="3" t="s">
        <v>15</v>
      </c>
    </row>
    <row r="454" spans="3:12" x14ac:dyDescent="0.25">
      <c r="C454" s="91">
        <v>1</v>
      </c>
      <c r="D454" s="72">
        <v>0</v>
      </c>
      <c r="E454" s="72">
        <v>0</v>
      </c>
      <c r="F454" s="72">
        <v>0</v>
      </c>
      <c r="G454" s="73">
        <f>SUM(D454:F454)</f>
        <v>0</v>
      </c>
      <c r="H454" s="27">
        <f>G454/G$469</f>
        <v>0</v>
      </c>
      <c r="I454" s="74">
        <v>0</v>
      </c>
      <c r="J454" s="72">
        <v>1</v>
      </c>
      <c r="K454" s="73">
        <f>J454-I454</f>
        <v>1</v>
      </c>
      <c r="L454" s="8" t="s">
        <v>42</v>
      </c>
    </row>
    <row r="455" spans="3:12" x14ac:dyDescent="0.25">
      <c r="C455" s="91">
        <v>4</v>
      </c>
      <c r="D455" s="72">
        <v>0</v>
      </c>
      <c r="E455" s="72">
        <v>1</v>
      </c>
      <c r="F455" s="72">
        <v>0</v>
      </c>
      <c r="G455" s="73">
        <f t="shared" ref="G455:G469" si="74">SUM(D455:F455)</f>
        <v>1</v>
      </c>
      <c r="H455" s="27">
        <f t="shared" ref="H455:H469" si="75">G455/G$469</f>
        <v>3.8461538461538464E-2</v>
      </c>
      <c r="I455" s="74">
        <v>0</v>
      </c>
      <c r="J455" s="72">
        <v>0</v>
      </c>
      <c r="K455" s="73">
        <f t="shared" ref="K455:K469" si="76">J455-I455</f>
        <v>0</v>
      </c>
      <c r="L455" s="8" t="s">
        <v>42</v>
      </c>
    </row>
    <row r="456" spans="3:12" x14ac:dyDescent="0.25">
      <c r="C456" s="91">
        <v>5</v>
      </c>
      <c r="D456" s="72">
        <v>1</v>
      </c>
      <c r="E456" s="72">
        <v>0</v>
      </c>
      <c r="F456" s="72">
        <v>0</v>
      </c>
      <c r="G456" s="73">
        <f t="shared" si="74"/>
        <v>1</v>
      </c>
      <c r="H456" s="27">
        <f t="shared" si="75"/>
        <v>3.8461538461538464E-2</v>
      </c>
      <c r="I456" s="74">
        <v>0</v>
      </c>
      <c r="J456" s="72">
        <v>0</v>
      </c>
      <c r="K456" s="73">
        <f t="shared" si="76"/>
        <v>0</v>
      </c>
      <c r="L456" s="8" t="s">
        <v>42</v>
      </c>
    </row>
    <row r="457" spans="3:12" x14ac:dyDescent="0.25">
      <c r="C457" s="91">
        <v>6</v>
      </c>
      <c r="D457" s="72">
        <v>0</v>
      </c>
      <c r="E457" s="72">
        <v>0</v>
      </c>
      <c r="F457" s="72">
        <v>4</v>
      </c>
      <c r="G457" s="73">
        <f t="shared" si="74"/>
        <v>4</v>
      </c>
      <c r="H457" s="27">
        <f t="shared" si="75"/>
        <v>0.15384615384615385</v>
      </c>
      <c r="I457" s="74">
        <v>3</v>
      </c>
      <c r="J457" s="72">
        <v>0</v>
      </c>
      <c r="K457" s="73">
        <f t="shared" si="76"/>
        <v>-3</v>
      </c>
      <c r="L457" s="8">
        <f t="shared" ref="L457:L469" si="77">K457/I457</f>
        <v>-1</v>
      </c>
    </row>
    <row r="458" spans="3:12" x14ac:dyDescent="0.25">
      <c r="C458" s="91">
        <v>8</v>
      </c>
      <c r="D458" s="72">
        <v>1</v>
      </c>
      <c r="E458" s="72">
        <v>1</v>
      </c>
      <c r="F458" s="72">
        <v>0</v>
      </c>
      <c r="G458" s="73">
        <f t="shared" si="74"/>
        <v>2</v>
      </c>
      <c r="H458" s="27">
        <f t="shared" si="75"/>
        <v>7.6923076923076927E-2</v>
      </c>
      <c r="I458" s="74">
        <v>0</v>
      </c>
      <c r="J458" s="72">
        <v>0</v>
      </c>
      <c r="K458" s="73">
        <f t="shared" si="76"/>
        <v>0</v>
      </c>
      <c r="L458" s="8" t="s">
        <v>42</v>
      </c>
    </row>
    <row r="459" spans="3:12" x14ac:dyDescent="0.25">
      <c r="C459" s="91">
        <v>10</v>
      </c>
      <c r="D459" s="72">
        <v>0</v>
      </c>
      <c r="E459" s="72">
        <v>0</v>
      </c>
      <c r="F459" s="72">
        <v>1</v>
      </c>
      <c r="G459" s="73">
        <f t="shared" si="74"/>
        <v>1</v>
      </c>
      <c r="H459" s="27">
        <f t="shared" si="75"/>
        <v>3.8461538461538464E-2</v>
      </c>
      <c r="I459" s="74">
        <v>1</v>
      </c>
      <c r="J459" s="72">
        <v>0</v>
      </c>
      <c r="K459" s="73">
        <f t="shared" si="76"/>
        <v>-1</v>
      </c>
      <c r="L459" s="8">
        <f t="shared" si="77"/>
        <v>-1</v>
      </c>
    </row>
    <row r="460" spans="3:12" x14ac:dyDescent="0.25">
      <c r="C460" s="91">
        <v>11</v>
      </c>
      <c r="D460" s="72">
        <v>0</v>
      </c>
      <c r="E460" s="72">
        <v>1</v>
      </c>
      <c r="F460" s="72">
        <v>0</v>
      </c>
      <c r="G460" s="73">
        <f t="shared" si="74"/>
        <v>1</v>
      </c>
      <c r="H460" s="27">
        <f t="shared" si="75"/>
        <v>3.8461538461538464E-2</v>
      </c>
      <c r="I460" s="74">
        <v>0</v>
      </c>
      <c r="J460" s="72">
        <v>1</v>
      </c>
      <c r="K460" s="73">
        <f t="shared" si="76"/>
        <v>1</v>
      </c>
      <c r="L460" s="8" t="s">
        <v>42</v>
      </c>
    </row>
    <row r="461" spans="3:12" x14ac:dyDescent="0.25">
      <c r="C461" s="91">
        <v>12</v>
      </c>
      <c r="D461" s="72">
        <v>0</v>
      </c>
      <c r="E461" s="72">
        <v>0</v>
      </c>
      <c r="F461" s="72">
        <v>0</v>
      </c>
      <c r="G461" s="73">
        <f t="shared" si="74"/>
        <v>0</v>
      </c>
      <c r="H461" s="27">
        <f t="shared" si="75"/>
        <v>0</v>
      </c>
      <c r="I461" s="74">
        <v>0</v>
      </c>
      <c r="J461" s="72">
        <v>1</v>
      </c>
      <c r="K461" s="73">
        <f t="shared" si="76"/>
        <v>1</v>
      </c>
      <c r="L461" s="8" t="s">
        <v>42</v>
      </c>
    </row>
    <row r="462" spans="3:12" x14ac:dyDescent="0.25">
      <c r="C462" s="91">
        <v>13</v>
      </c>
      <c r="D462" s="72">
        <v>1</v>
      </c>
      <c r="E462" s="72">
        <v>1</v>
      </c>
      <c r="F462" s="72">
        <v>1</v>
      </c>
      <c r="G462" s="73">
        <f t="shared" si="74"/>
        <v>3</v>
      </c>
      <c r="H462" s="27">
        <f t="shared" si="75"/>
        <v>0.11538461538461539</v>
      </c>
      <c r="I462" s="74">
        <v>1</v>
      </c>
      <c r="J462" s="72">
        <v>1</v>
      </c>
      <c r="K462" s="73">
        <f t="shared" si="76"/>
        <v>0</v>
      </c>
      <c r="L462" s="8">
        <f t="shared" si="77"/>
        <v>0</v>
      </c>
    </row>
    <row r="463" spans="3:12" x14ac:dyDescent="0.25">
      <c r="C463" s="91">
        <v>14</v>
      </c>
      <c r="D463" s="72">
        <v>2</v>
      </c>
      <c r="E463" s="72">
        <v>0</v>
      </c>
      <c r="F463" s="72">
        <v>5</v>
      </c>
      <c r="G463" s="73">
        <f t="shared" si="74"/>
        <v>7</v>
      </c>
      <c r="H463" s="27">
        <f t="shared" si="75"/>
        <v>0.26923076923076922</v>
      </c>
      <c r="I463" s="74">
        <v>4</v>
      </c>
      <c r="J463" s="72">
        <v>0</v>
      </c>
      <c r="K463" s="73">
        <f t="shared" si="76"/>
        <v>-4</v>
      </c>
      <c r="L463" s="8">
        <f t="shared" si="77"/>
        <v>-1</v>
      </c>
    </row>
    <row r="464" spans="3:12" x14ac:dyDescent="0.25">
      <c r="C464" s="91">
        <v>15</v>
      </c>
      <c r="D464" s="72">
        <v>0</v>
      </c>
      <c r="E464" s="72">
        <v>0</v>
      </c>
      <c r="F464" s="72">
        <v>1</v>
      </c>
      <c r="G464" s="73">
        <f t="shared" si="74"/>
        <v>1</v>
      </c>
      <c r="H464" s="27">
        <f t="shared" si="75"/>
        <v>3.8461538461538464E-2</v>
      </c>
      <c r="I464" s="74">
        <v>1</v>
      </c>
      <c r="J464" s="72">
        <v>0</v>
      </c>
      <c r="K464" s="73">
        <f t="shared" si="76"/>
        <v>-1</v>
      </c>
      <c r="L464" s="8">
        <f t="shared" si="77"/>
        <v>-1</v>
      </c>
    </row>
    <row r="465" spans="3:12" x14ac:dyDescent="0.25">
      <c r="C465" s="91">
        <v>16</v>
      </c>
      <c r="D465" s="72">
        <v>0</v>
      </c>
      <c r="E465" s="72">
        <v>1</v>
      </c>
      <c r="F465" s="72">
        <v>0</v>
      </c>
      <c r="G465" s="73">
        <f t="shared" si="74"/>
        <v>1</v>
      </c>
      <c r="H465" s="27">
        <f t="shared" si="75"/>
        <v>3.8461538461538464E-2</v>
      </c>
      <c r="I465" s="74">
        <v>0</v>
      </c>
      <c r="J465" s="72">
        <v>0</v>
      </c>
      <c r="K465" s="73">
        <f t="shared" si="76"/>
        <v>0</v>
      </c>
      <c r="L465" s="8" t="s">
        <v>42</v>
      </c>
    </row>
    <row r="466" spans="3:12" x14ac:dyDescent="0.25">
      <c r="C466" s="91">
        <v>17</v>
      </c>
      <c r="D466" s="72">
        <v>1</v>
      </c>
      <c r="E466" s="72">
        <v>0</v>
      </c>
      <c r="F466" s="72">
        <v>0</v>
      </c>
      <c r="G466" s="73">
        <f t="shared" si="74"/>
        <v>1</v>
      </c>
      <c r="H466" s="27">
        <f t="shared" si="75"/>
        <v>3.8461538461538464E-2</v>
      </c>
      <c r="I466" s="74">
        <v>0</v>
      </c>
      <c r="J466" s="72">
        <v>1</v>
      </c>
      <c r="K466" s="73">
        <f t="shared" si="76"/>
        <v>1</v>
      </c>
      <c r="L466" s="8" t="s">
        <v>42</v>
      </c>
    </row>
    <row r="467" spans="3:12" x14ac:dyDescent="0.25">
      <c r="C467" s="91">
        <v>20</v>
      </c>
      <c r="D467" s="72">
        <v>0</v>
      </c>
      <c r="E467" s="72">
        <v>1</v>
      </c>
      <c r="F467" s="72">
        <v>0</v>
      </c>
      <c r="G467" s="73">
        <f t="shared" si="74"/>
        <v>1</v>
      </c>
      <c r="H467" s="27">
        <f t="shared" si="75"/>
        <v>3.8461538461538464E-2</v>
      </c>
      <c r="I467" s="74">
        <v>0</v>
      </c>
      <c r="J467" s="72">
        <v>1</v>
      </c>
      <c r="K467" s="73">
        <f t="shared" si="76"/>
        <v>1</v>
      </c>
      <c r="L467" s="8" t="s">
        <v>42</v>
      </c>
    </row>
    <row r="468" spans="3:12" x14ac:dyDescent="0.25">
      <c r="C468" s="91">
        <v>21</v>
      </c>
      <c r="D468" s="72">
        <v>1</v>
      </c>
      <c r="E468" s="72">
        <v>1</v>
      </c>
      <c r="F468" s="72">
        <v>0</v>
      </c>
      <c r="G468" s="73">
        <f t="shared" si="74"/>
        <v>2</v>
      </c>
      <c r="H468" s="27">
        <f t="shared" si="75"/>
        <v>7.6923076923076927E-2</v>
      </c>
      <c r="I468" s="74">
        <v>0</v>
      </c>
      <c r="J468" s="72">
        <v>0</v>
      </c>
      <c r="K468" s="73">
        <f t="shared" si="76"/>
        <v>0</v>
      </c>
      <c r="L468" s="8" t="s">
        <v>42</v>
      </c>
    </row>
    <row r="469" spans="3:12" x14ac:dyDescent="0.25">
      <c r="C469" s="33" t="s">
        <v>72</v>
      </c>
      <c r="D469" s="34">
        <f>SUM(D454:D468)</f>
        <v>7</v>
      </c>
      <c r="E469" s="34">
        <f t="shared" ref="E469:F469" si="78">SUM(E454:E468)</f>
        <v>7</v>
      </c>
      <c r="F469" s="34">
        <f t="shared" si="78"/>
        <v>12</v>
      </c>
      <c r="G469" s="78">
        <f t="shared" si="74"/>
        <v>26</v>
      </c>
      <c r="H469" s="68">
        <f t="shared" si="75"/>
        <v>1</v>
      </c>
      <c r="I469" s="34">
        <f>SUM(I454:I468)</f>
        <v>10</v>
      </c>
      <c r="J469" s="34">
        <f>SUM(J454:J468)</f>
        <v>6</v>
      </c>
      <c r="K469" s="92">
        <f t="shared" si="76"/>
        <v>-4</v>
      </c>
      <c r="L469" s="93">
        <f t="shared" si="77"/>
        <v>-0.4</v>
      </c>
    </row>
    <row r="470" spans="3:12" x14ac:dyDescent="0.25">
      <c r="G470" s="2"/>
      <c r="H470" s="2"/>
      <c r="K470" s="2"/>
    </row>
    <row r="471" spans="3:12" x14ac:dyDescent="0.25">
      <c r="C471" s="99" t="s">
        <v>115</v>
      </c>
      <c r="D471" s="99"/>
      <c r="E471" s="99"/>
      <c r="F471" s="99"/>
      <c r="G471" s="99"/>
      <c r="H471" s="99"/>
      <c r="I471" s="99"/>
      <c r="J471" s="99"/>
      <c r="K471" s="99"/>
      <c r="L471" s="99"/>
    </row>
    <row r="472" spans="3:12" ht="36.75" x14ac:dyDescent="0.25">
      <c r="C472" s="33" t="s">
        <v>5</v>
      </c>
      <c r="D472" s="90" t="s">
        <v>7</v>
      </c>
      <c r="E472" s="90" t="s">
        <v>8</v>
      </c>
      <c r="F472" s="90" t="s">
        <v>9</v>
      </c>
      <c r="G472" s="90" t="s">
        <v>106</v>
      </c>
      <c r="H472" s="3" t="s">
        <v>11</v>
      </c>
      <c r="I472" s="3" t="s">
        <v>12</v>
      </c>
      <c r="J472" s="3" t="s">
        <v>13</v>
      </c>
      <c r="K472" s="4" t="s">
        <v>14</v>
      </c>
      <c r="L472" s="3" t="s">
        <v>15</v>
      </c>
    </row>
    <row r="473" spans="3:12" x14ac:dyDescent="0.25">
      <c r="C473" s="91">
        <v>2</v>
      </c>
      <c r="D473" s="72">
        <v>0</v>
      </c>
      <c r="E473" s="72">
        <v>3</v>
      </c>
      <c r="F473" s="72">
        <v>0</v>
      </c>
      <c r="G473" s="73">
        <f>SUM(D473:F473)</f>
        <v>3</v>
      </c>
      <c r="H473" s="27">
        <f>G473/G$492</f>
        <v>3.5714285714285712E-2</v>
      </c>
      <c r="I473" s="74">
        <v>0</v>
      </c>
      <c r="J473" s="72">
        <v>0</v>
      </c>
      <c r="K473" s="73">
        <f>J473-I473</f>
        <v>0</v>
      </c>
      <c r="L473" s="8" t="s">
        <v>42</v>
      </c>
    </row>
    <row r="474" spans="3:12" x14ac:dyDescent="0.25">
      <c r="C474" s="91">
        <v>3</v>
      </c>
      <c r="D474" s="72">
        <v>3</v>
      </c>
      <c r="E474" s="72">
        <v>0</v>
      </c>
      <c r="F474" s="72">
        <v>0</v>
      </c>
      <c r="G474" s="73">
        <f t="shared" ref="G474:G492" si="79">SUM(D474:F474)</f>
        <v>3</v>
      </c>
      <c r="H474" s="27">
        <f t="shared" ref="H474:H492" si="80">G474/G$492</f>
        <v>3.5714285714285712E-2</v>
      </c>
      <c r="I474" s="74">
        <v>0</v>
      </c>
      <c r="J474" s="72">
        <v>1</v>
      </c>
      <c r="K474" s="73">
        <f t="shared" ref="K474:K492" si="81">J474-I474</f>
        <v>1</v>
      </c>
      <c r="L474" s="8" t="s">
        <v>42</v>
      </c>
    </row>
    <row r="475" spans="3:12" x14ac:dyDescent="0.25">
      <c r="C475" s="91">
        <v>5</v>
      </c>
      <c r="D475" s="72">
        <v>0</v>
      </c>
      <c r="E475" s="72">
        <v>0</v>
      </c>
      <c r="F475" s="72">
        <v>0</v>
      </c>
      <c r="G475" s="73">
        <f t="shared" si="79"/>
        <v>0</v>
      </c>
      <c r="H475" s="27">
        <f t="shared" si="80"/>
        <v>0</v>
      </c>
      <c r="I475" s="74">
        <v>0</v>
      </c>
      <c r="J475" s="72">
        <v>2</v>
      </c>
      <c r="K475" s="73">
        <f t="shared" si="81"/>
        <v>2</v>
      </c>
      <c r="L475" s="8" t="s">
        <v>42</v>
      </c>
    </row>
    <row r="476" spans="3:12" x14ac:dyDescent="0.25">
      <c r="C476" s="91">
        <v>7</v>
      </c>
      <c r="D476" s="72">
        <v>1</v>
      </c>
      <c r="E476" s="72">
        <v>1</v>
      </c>
      <c r="F476" s="72">
        <v>0</v>
      </c>
      <c r="G476" s="73">
        <f t="shared" si="79"/>
        <v>2</v>
      </c>
      <c r="H476" s="27">
        <f t="shared" si="80"/>
        <v>2.3809523809523808E-2</v>
      </c>
      <c r="I476" s="74">
        <v>0</v>
      </c>
      <c r="J476" s="72">
        <v>0</v>
      </c>
      <c r="K476" s="73">
        <f t="shared" si="81"/>
        <v>0</v>
      </c>
      <c r="L476" s="8" t="s">
        <v>42</v>
      </c>
    </row>
    <row r="477" spans="3:12" x14ac:dyDescent="0.25">
      <c r="C477" s="91">
        <v>8</v>
      </c>
      <c r="D477" s="72">
        <v>0</v>
      </c>
      <c r="E477" s="72">
        <v>0</v>
      </c>
      <c r="F477" s="72">
        <v>0</v>
      </c>
      <c r="G477" s="73">
        <f t="shared" si="79"/>
        <v>0</v>
      </c>
      <c r="H477" s="27">
        <f t="shared" si="80"/>
        <v>0</v>
      </c>
      <c r="I477" s="74">
        <v>0</v>
      </c>
      <c r="J477" s="72">
        <v>1</v>
      </c>
      <c r="K477" s="73">
        <f t="shared" si="81"/>
        <v>1</v>
      </c>
      <c r="L477" s="8" t="s">
        <v>42</v>
      </c>
    </row>
    <row r="478" spans="3:12" x14ac:dyDescent="0.25">
      <c r="C478" s="91">
        <v>11</v>
      </c>
      <c r="D478" s="72">
        <v>1</v>
      </c>
      <c r="E478" s="72">
        <v>0</v>
      </c>
      <c r="F478" s="72">
        <v>0</v>
      </c>
      <c r="G478" s="73">
        <f t="shared" si="79"/>
        <v>1</v>
      </c>
      <c r="H478" s="27">
        <f t="shared" si="80"/>
        <v>1.1904761904761904E-2</v>
      </c>
      <c r="I478" s="74">
        <v>0</v>
      </c>
      <c r="J478" s="72">
        <v>0</v>
      </c>
      <c r="K478" s="73">
        <f t="shared" si="81"/>
        <v>0</v>
      </c>
      <c r="L478" s="8" t="s">
        <v>42</v>
      </c>
    </row>
    <row r="479" spans="3:12" x14ac:dyDescent="0.25">
      <c r="C479" s="91">
        <v>12</v>
      </c>
      <c r="D479" s="72">
        <v>0</v>
      </c>
      <c r="E479" s="72">
        <v>0</v>
      </c>
      <c r="F479" s="72">
        <v>1</v>
      </c>
      <c r="G479" s="73">
        <f t="shared" si="79"/>
        <v>1</v>
      </c>
      <c r="H479" s="27">
        <f t="shared" si="80"/>
        <v>1.1904761904761904E-2</v>
      </c>
      <c r="I479" s="74">
        <v>1</v>
      </c>
      <c r="J479" s="72">
        <v>1</v>
      </c>
      <c r="K479" s="73">
        <f t="shared" si="81"/>
        <v>0</v>
      </c>
      <c r="L479" s="8">
        <f t="shared" ref="L479:L492" si="82">K479/I479</f>
        <v>0</v>
      </c>
    </row>
    <row r="480" spans="3:12" x14ac:dyDescent="0.25">
      <c r="C480" s="91">
        <v>13</v>
      </c>
      <c r="D480" s="72">
        <v>3</v>
      </c>
      <c r="E480" s="72">
        <v>1</v>
      </c>
      <c r="F480" s="72">
        <v>1</v>
      </c>
      <c r="G480" s="73">
        <f t="shared" si="79"/>
        <v>5</v>
      </c>
      <c r="H480" s="27">
        <f t="shared" si="80"/>
        <v>5.9523809523809521E-2</v>
      </c>
      <c r="I480" s="74">
        <v>1</v>
      </c>
      <c r="J480" s="72">
        <v>0</v>
      </c>
      <c r="K480" s="73">
        <f t="shared" si="81"/>
        <v>-1</v>
      </c>
      <c r="L480" s="8">
        <f t="shared" si="82"/>
        <v>-1</v>
      </c>
    </row>
    <row r="481" spans="3:12" x14ac:dyDescent="0.25">
      <c r="C481" s="91">
        <v>14</v>
      </c>
      <c r="D481" s="72">
        <v>1</v>
      </c>
      <c r="E481" s="72">
        <v>2</v>
      </c>
      <c r="F481" s="72">
        <v>2</v>
      </c>
      <c r="G481" s="73">
        <f t="shared" si="79"/>
        <v>5</v>
      </c>
      <c r="H481" s="27">
        <f t="shared" si="80"/>
        <v>5.9523809523809521E-2</v>
      </c>
      <c r="I481" s="74">
        <v>1</v>
      </c>
      <c r="J481" s="72">
        <v>3</v>
      </c>
      <c r="K481" s="73">
        <f t="shared" si="81"/>
        <v>2</v>
      </c>
      <c r="L481" s="8">
        <f t="shared" si="82"/>
        <v>2</v>
      </c>
    </row>
    <row r="482" spans="3:12" x14ac:dyDescent="0.25">
      <c r="C482" s="91">
        <v>15</v>
      </c>
      <c r="D482" s="72">
        <v>3</v>
      </c>
      <c r="E482" s="72">
        <v>2</v>
      </c>
      <c r="F482" s="72">
        <v>1</v>
      </c>
      <c r="G482" s="73">
        <f t="shared" si="79"/>
        <v>6</v>
      </c>
      <c r="H482" s="27">
        <f t="shared" si="80"/>
        <v>7.1428571428571425E-2</v>
      </c>
      <c r="I482" s="74">
        <v>0</v>
      </c>
      <c r="J482" s="72">
        <v>0</v>
      </c>
      <c r="K482" s="73">
        <f t="shared" si="81"/>
        <v>0</v>
      </c>
      <c r="L482" s="8" t="s">
        <v>42</v>
      </c>
    </row>
    <row r="483" spans="3:12" x14ac:dyDescent="0.25">
      <c r="C483" s="91">
        <v>16</v>
      </c>
      <c r="D483" s="72">
        <v>2</v>
      </c>
      <c r="E483" s="72">
        <v>1</v>
      </c>
      <c r="F483" s="72">
        <v>2</v>
      </c>
      <c r="G483" s="73">
        <f t="shared" si="79"/>
        <v>5</v>
      </c>
      <c r="H483" s="27">
        <f t="shared" si="80"/>
        <v>5.9523809523809521E-2</v>
      </c>
      <c r="I483" s="74">
        <v>2</v>
      </c>
      <c r="J483" s="72">
        <v>1</v>
      </c>
      <c r="K483" s="73">
        <f t="shared" si="81"/>
        <v>-1</v>
      </c>
      <c r="L483" s="8">
        <f t="shared" si="82"/>
        <v>-0.5</v>
      </c>
    </row>
    <row r="484" spans="3:12" x14ac:dyDescent="0.25">
      <c r="C484" s="91">
        <v>17</v>
      </c>
      <c r="D484" s="72">
        <v>0</v>
      </c>
      <c r="E484" s="72">
        <v>1</v>
      </c>
      <c r="F484" s="72">
        <v>0</v>
      </c>
      <c r="G484" s="73">
        <f t="shared" si="79"/>
        <v>1</v>
      </c>
      <c r="H484" s="27">
        <f t="shared" si="80"/>
        <v>1.1904761904761904E-2</v>
      </c>
      <c r="I484" s="74">
        <v>0</v>
      </c>
      <c r="J484" s="72">
        <v>0</v>
      </c>
      <c r="K484" s="73">
        <f t="shared" si="81"/>
        <v>0</v>
      </c>
      <c r="L484" s="8" t="s">
        <v>42</v>
      </c>
    </row>
    <row r="485" spans="3:12" x14ac:dyDescent="0.25">
      <c r="C485" s="91">
        <v>18</v>
      </c>
      <c r="D485" s="72">
        <v>0</v>
      </c>
      <c r="E485" s="72">
        <v>0</v>
      </c>
      <c r="F485" s="72">
        <v>2</v>
      </c>
      <c r="G485" s="73">
        <f t="shared" si="79"/>
        <v>2</v>
      </c>
      <c r="H485" s="27">
        <f t="shared" si="80"/>
        <v>2.3809523809523808E-2</v>
      </c>
      <c r="I485" s="74">
        <v>2</v>
      </c>
      <c r="J485" s="72">
        <v>0</v>
      </c>
      <c r="K485" s="73">
        <f t="shared" si="81"/>
        <v>-2</v>
      </c>
      <c r="L485" s="8">
        <f t="shared" si="82"/>
        <v>-1</v>
      </c>
    </row>
    <row r="486" spans="3:12" x14ac:dyDescent="0.25">
      <c r="C486" s="91">
        <v>20</v>
      </c>
      <c r="D486" s="72">
        <v>1</v>
      </c>
      <c r="E486" s="72">
        <v>0</v>
      </c>
      <c r="F486" s="72">
        <v>3</v>
      </c>
      <c r="G486" s="73">
        <f t="shared" si="79"/>
        <v>4</v>
      </c>
      <c r="H486" s="27">
        <f t="shared" si="80"/>
        <v>4.7619047619047616E-2</v>
      </c>
      <c r="I486" s="74">
        <v>3</v>
      </c>
      <c r="J486" s="72">
        <v>2</v>
      </c>
      <c r="K486" s="73">
        <f t="shared" si="81"/>
        <v>-1</v>
      </c>
      <c r="L486" s="8">
        <f t="shared" si="82"/>
        <v>-0.33333333333333331</v>
      </c>
    </row>
    <row r="487" spans="3:12" x14ac:dyDescent="0.25">
      <c r="C487" s="91">
        <v>21</v>
      </c>
      <c r="D487" s="72">
        <v>2</v>
      </c>
      <c r="E487" s="72">
        <v>1</v>
      </c>
      <c r="F487" s="72">
        <v>0</v>
      </c>
      <c r="G487" s="73">
        <f t="shared" si="79"/>
        <v>3</v>
      </c>
      <c r="H487" s="27">
        <f t="shared" si="80"/>
        <v>3.5714285714285712E-2</v>
      </c>
      <c r="I487" s="74">
        <v>0</v>
      </c>
      <c r="J487" s="72">
        <v>0</v>
      </c>
      <c r="K487" s="73">
        <f t="shared" si="81"/>
        <v>0</v>
      </c>
      <c r="L487" s="8" t="s">
        <v>42</v>
      </c>
    </row>
    <row r="488" spans="3:12" x14ac:dyDescent="0.25">
      <c r="C488" s="33" t="s">
        <v>39</v>
      </c>
      <c r="D488" s="34">
        <f>SUM(D473:D487)</f>
        <v>17</v>
      </c>
      <c r="E488" s="34">
        <f t="shared" ref="E488:K488" si="83">SUM(E473:E487)</f>
        <v>12</v>
      </c>
      <c r="F488" s="34">
        <f t="shared" si="83"/>
        <v>12</v>
      </c>
      <c r="G488" s="78">
        <f t="shared" si="83"/>
        <v>41</v>
      </c>
      <c r="H488" s="68">
        <f t="shared" si="80"/>
        <v>0.48809523809523808</v>
      </c>
      <c r="I488" s="34">
        <f t="shared" si="83"/>
        <v>10</v>
      </c>
      <c r="J488" s="34">
        <f t="shared" si="83"/>
        <v>11</v>
      </c>
      <c r="K488" s="78">
        <f t="shared" si="83"/>
        <v>1</v>
      </c>
      <c r="L488" s="14">
        <f t="shared" si="82"/>
        <v>0.1</v>
      </c>
    </row>
    <row r="489" spans="3:12" x14ac:dyDescent="0.25">
      <c r="C489" s="65" t="s">
        <v>44</v>
      </c>
      <c r="D489" s="72">
        <v>0</v>
      </c>
      <c r="E489" s="72">
        <v>1</v>
      </c>
      <c r="F489" s="72">
        <v>0</v>
      </c>
      <c r="G489" s="73">
        <f t="shared" si="79"/>
        <v>1</v>
      </c>
      <c r="H489" s="27">
        <f t="shared" si="80"/>
        <v>1.1904761904761904E-2</v>
      </c>
      <c r="I489" s="74">
        <v>0</v>
      </c>
      <c r="J489" s="72">
        <v>0</v>
      </c>
      <c r="K489" s="73">
        <f t="shared" si="81"/>
        <v>0</v>
      </c>
      <c r="L489" s="8" t="s">
        <v>42</v>
      </c>
    </row>
    <row r="490" spans="3:12" x14ac:dyDescent="0.25">
      <c r="C490" s="65" t="s">
        <v>54</v>
      </c>
      <c r="D490" s="72">
        <v>1</v>
      </c>
      <c r="E490" s="72">
        <v>0</v>
      </c>
      <c r="F490" s="72">
        <v>0</v>
      </c>
      <c r="G490" s="73">
        <f t="shared" si="79"/>
        <v>1</v>
      </c>
      <c r="H490" s="27">
        <f t="shared" si="80"/>
        <v>1.1904761904761904E-2</v>
      </c>
      <c r="I490" s="74">
        <v>0</v>
      </c>
      <c r="J490" s="72">
        <v>0</v>
      </c>
      <c r="K490" s="73">
        <f t="shared" si="81"/>
        <v>0</v>
      </c>
      <c r="L490" s="8" t="s">
        <v>42</v>
      </c>
    </row>
    <row r="491" spans="3:12" x14ac:dyDescent="0.25">
      <c r="C491" s="33" t="s">
        <v>56</v>
      </c>
      <c r="D491" s="75">
        <f>SUM(D489:D490)</f>
        <v>1</v>
      </c>
      <c r="E491" s="75">
        <f t="shared" ref="E491:L491" si="84">SUM(E489:E490)</f>
        <v>1</v>
      </c>
      <c r="F491" s="75">
        <f t="shared" si="84"/>
        <v>0</v>
      </c>
      <c r="G491" s="76">
        <f t="shared" si="84"/>
        <v>2</v>
      </c>
      <c r="H491" s="94">
        <f t="shared" si="84"/>
        <v>2.3809523809523808E-2</v>
      </c>
      <c r="I491" s="75">
        <f t="shared" si="84"/>
        <v>0</v>
      </c>
      <c r="J491" s="75">
        <f t="shared" si="84"/>
        <v>0</v>
      </c>
      <c r="K491" s="76">
        <f t="shared" si="84"/>
        <v>0</v>
      </c>
      <c r="L491" s="75">
        <f t="shared" si="84"/>
        <v>0</v>
      </c>
    </row>
    <row r="492" spans="3:12" x14ac:dyDescent="0.25">
      <c r="C492" s="33" t="s">
        <v>72</v>
      </c>
      <c r="D492" s="34">
        <f>SUM(D473:D490)</f>
        <v>35</v>
      </c>
      <c r="E492" s="34">
        <f t="shared" ref="E492:F492" si="85">SUM(E473:E490)</f>
        <v>25</v>
      </c>
      <c r="F492" s="34">
        <f t="shared" si="85"/>
        <v>24</v>
      </c>
      <c r="G492" s="78">
        <f t="shared" si="79"/>
        <v>84</v>
      </c>
      <c r="H492" s="68">
        <f t="shared" si="80"/>
        <v>1</v>
      </c>
      <c r="I492" s="34">
        <f>SUM(I473:I490)</f>
        <v>20</v>
      </c>
      <c r="J492" s="34">
        <f>SUM(J473:J490)</f>
        <v>22</v>
      </c>
      <c r="K492" s="78">
        <f t="shared" si="81"/>
        <v>2</v>
      </c>
      <c r="L492" s="14">
        <f t="shared" si="82"/>
        <v>0.1</v>
      </c>
    </row>
    <row r="493" spans="3:12" x14ac:dyDescent="0.25">
      <c r="G493" s="2"/>
      <c r="H493" s="2"/>
      <c r="K493" s="95"/>
    </row>
    <row r="494" spans="3:12" x14ac:dyDescent="0.25">
      <c r="G494" s="2"/>
      <c r="H494" s="2"/>
      <c r="K494" s="95"/>
    </row>
    <row r="495" spans="3:12" x14ac:dyDescent="0.25">
      <c r="C495" s="99" t="s">
        <v>116</v>
      </c>
      <c r="D495" s="99"/>
      <c r="E495" s="99"/>
      <c r="F495" s="99"/>
      <c r="G495" s="99"/>
      <c r="H495" s="99"/>
      <c r="I495" s="99"/>
      <c r="J495" s="99"/>
      <c r="K495" s="99"/>
      <c r="L495" s="99"/>
    </row>
    <row r="496" spans="3:12" ht="36" x14ac:dyDescent="0.25">
      <c r="C496" s="70" t="s">
        <v>5</v>
      </c>
      <c r="D496" s="63" t="s">
        <v>7</v>
      </c>
      <c r="E496" s="63" t="s">
        <v>8</v>
      </c>
      <c r="F496" s="63" t="s">
        <v>9</v>
      </c>
      <c r="G496" s="63" t="s">
        <v>106</v>
      </c>
      <c r="H496" s="3" t="s">
        <v>11</v>
      </c>
      <c r="I496" s="3" t="s">
        <v>12</v>
      </c>
      <c r="J496" s="3" t="s">
        <v>13</v>
      </c>
      <c r="K496" s="4" t="s">
        <v>14</v>
      </c>
      <c r="L496" s="3" t="s">
        <v>15</v>
      </c>
    </row>
    <row r="497" spans="3:12" x14ac:dyDescent="0.25">
      <c r="C497" s="91">
        <v>1</v>
      </c>
      <c r="D497" s="96">
        <v>2</v>
      </c>
      <c r="E497" s="96">
        <v>0</v>
      </c>
      <c r="F497" s="96">
        <v>0</v>
      </c>
      <c r="G497" s="73">
        <f>SUM(D497:F497)</f>
        <v>2</v>
      </c>
      <c r="H497" s="27">
        <f>G497/G$514</f>
        <v>4.878048780487805E-2</v>
      </c>
      <c r="I497" s="97">
        <v>0</v>
      </c>
      <c r="J497" s="96">
        <v>0</v>
      </c>
      <c r="K497" s="73">
        <f>J497-I497</f>
        <v>0</v>
      </c>
      <c r="L497" s="8" t="s">
        <v>42</v>
      </c>
    </row>
    <row r="498" spans="3:12" x14ac:dyDescent="0.25">
      <c r="C498" s="91">
        <v>3</v>
      </c>
      <c r="D498" s="96">
        <v>1</v>
      </c>
      <c r="E498" s="96">
        <v>0</v>
      </c>
      <c r="F498" s="96">
        <v>0</v>
      </c>
      <c r="G498" s="73">
        <f t="shared" ref="G498:G514" si="86">SUM(D498:F498)</f>
        <v>1</v>
      </c>
      <c r="H498" s="27">
        <f t="shared" ref="H498:H514" si="87">G498/G$514</f>
        <v>2.4390243902439025E-2</v>
      </c>
      <c r="I498" s="97">
        <v>0</v>
      </c>
      <c r="J498" s="96">
        <v>0</v>
      </c>
      <c r="K498" s="73">
        <f t="shared" ref="K498:K514" si="88">J498-I498</f>
        <v>0</v>
      </c>
      <c r="L498" s="8" t="s">
        <v>42</v>
      </c>
    </row>
    <row r="499" spans="3:12" x14ac:dyDescent="0.25">
      <c r="C499" s="91">
        <v>5</v>
      </c>
      <c r="D499" s="96">
        <v>1</v>
      </c>
      <c r="E499" s="96">
        <v>0</v>
      </c>
      <c r="F499" s="96">
        <v>0</v>
      </c>
      <c r="G499" s="73">
        <f t="shared" si="86"/>
        <v>1</v>
      </c>
      <c r="H499" s="27">
        <f t="shared" si="87"/>
        <v>2.4390243902439025E-2</v>
      </c>
      <c r="I499" s="97">
        <v>0</v>
      </c>
      <c r="J499" s="96">
        <v>1</v>
      </c>
      <c r="K499" s="73">
        <f t="shared" si="88"/>
        <v>1</v>
      </c>
      <c r="L499" s="8" t="s">
        <v>42</v>
      </c>
    </row>
    <row r="500" spans="3:12" x14ac:dyDescent="0.25">
      <c r="C500" s="91">
        <v>6</v>
      </c>
      <c r="D500" s="96">
        <v>0</v>
      </c>
      <c r="E500" s="96">
        <v>0</v>
      </c>
      <c r="F500" s="96">
        <v>0</v>
      </c>
      <c r="G500" s="73">
        <f t="shared" si="86"/>
        <v>0</v>
      </c>
      <c r="H500" s="27">
        <f t="shared" si="87"/>
        <v>0</v>
      </c>
      <c r="I500" s="97">
        <v>0</v>
      </c>
      <c r="J500" s="96">
        <v>1</v>
      </c>
      <c r="K500" s="73">
        <f t="shared" si="88"/>
        <v>1</v>
      </c>
      <c r="L500" s="98" t="s">
        <v>42</v>
      </c>
    </row>
    <row r="501" spans="3:12" x14ac:dyDescent="0.25">
      <c r="C501" s="91">
        <v>8</v>
      </c>
      <c r="D501" s="96">
        <v>1</v>
      </c>
      <c r="E501" s="96">
        <v>0</v>
      </c>
      <c r="F501" s="96">
        <v>0</v>
      </c>
      <c r="G501" s="73">
        <f t="shared" si="86"/>
        <v>1</v>
      </c>
      <c r="H501" s="27">
        <f t="shared" si="87"/>
        <v>2.4390243902439025E-2</v>
      </c>
      <c r="I501" s="97">
        <v>0</v>
      </c>
      <c r="J501" s="96">
        <v>0</v>
      </c>
      <c r="K501" s="73">
        <f t="shared" si="88"/>
        <v>0</v>
      </c>
      <c r="L501" s="8" t="s">
        <v>42</v>
      </c>
    </row>
    <row r="502" spans="3:12" x14ac:dyDescent="0.25">
      <c r="C502" s="91">
        <v>9</v>
      </c>
      <c r="D502" s="96">
        <v>1</v>
      </c>
      <c r="E502" s="96">
        <v>1</v>
      </c>
      <c r="F502" s="96">
        <v>0</v>
      </c>
      <c r="G502" s="73">
        <f t="shared" si="86"/>
        <v>2</v>
      </c>
      <c r="H502" s="27">
        <f t="shared" si="87"/>
        <v>4.878048780487805E-2</v>
      </c>
      <c r="I502" s="97">
        <v>0</v>
      </c>
      <c r="J502" s="96">
        <v>1</v>
      </c>
      <c r="K502" s="73">
        <f t="shared" si="88"/>
        <v>1</v>
      </c>
      <c r="L502" s="8" t="s">
        <v>42</v>
      </c>
    </row>
    <row r="503" spans="3:12" x14ac:dyDescent="0.25">
      <c r="C503" s="91">
        <v>10</v>
      </c>
      <c r="D503" s="96">
        <v>0</v>
      </c>
      <c r="E503" s="96">
        <v>0</v>
      </c>
      <c r="F503" s="96">
        <v>0</v>
      </c>
      <c r="G503" s="73">
        <f t="shared" si="86"/>
        <v>0</v>
      </c>
      <c r="H503" s="27">
        <f t="shared" si="87"/>
        <v>0</v>
      </c>
      <c r="I503" s="97">
        <v>0</v>
      </c>
      <c r="J503" s="96">
        <v>1</v>
      </c>
      <c r="K503" s="73">
        <f t="shared" si="88"/>
        <v>1</v>
      </c>
      <c r="L503" s="8" t="s">
        <v>42</v>
      </c>
    </row>
    <row r="504" spans="3:12" x14ac:dyDescent="0.25">
      <c r="C504" s="91">
        <v>11</v>
      </c>
      <c r="D504" s="96">
        <v>2</v>
      </c>
      <c r="E504" s="96">
        <v>0</v>
      </c>
      <c r="F504" s="96">
        <v>0</v>
      </c>
      <c r="G504" s="73">
        <f t="shared" si="86"/>
        <v>2</v>
      </c>
      <c r="H504" s="27">
        <f t="shared" si="87"/>
        <v>4.878048780487805E-2</v>
      </c>
      <c r="I504" s="97">
        <v>0</v>
      </c>
      <c r="J504" s="96">
        <v>0</v>
      </c>
      <c r="K504" s="73">
        <f t="shared" si="88"/>
        <v>0</v>
      </c>
      <c r="L504" s="8" t="s">
        <v>42</v>
      </c>
    </row>
    <row r="505" spans="3:12" x14ac:dyDescent="0.25">
      <c r="C505" s="91">
        <v>12</v>
      </c>
      <c r="D505" s="96">
        <v>1</v>
      </c>
      <c r="E505" s="96">
        <v>0</v>
      </c>
      <c r="F505" s="96">
        <v>0</v>
      </c>
      <c r="G505" s="73">
        <f t="shared" si="86"/>
        <v>1</v>
      </c>
      <c r="H505" s="27">
        <f t="shared" si="87"/>
        <v>2.4390243902439025E-2</v>
      </c>
      <c r="I505" s="97">
        <v>0</v>
      </c>
      <c r="J505" s="96">
        <v>0</v>
      </c>
      <c r="K505" s="73">
        <f t="shared" si="88"/>
        <v>0</v>
      </c>
      <c r="L505" s="8" t="s">
        <v>42</v>
      </c>
    </row>
    <row r="506" spans="3:12" x14ac:dyDescent="0.25">
      <c r="C506" s="91">
        <v>13</v>
      </c>
      <c r="D506" s="96">
        <v>7</v>
      </c>
      <c r="E506" s="96">
        <v>3</v>
      </c>
      <c r="F506" s="96">
        <v>0</v>
      </c>
      <c r="G506" s="73">
        <f t="shared" si="86"/>
        <v>10</v>
      </c>
      <c r="H506" s="27">
        <f t="shared" si="87"/>
        <v>0.24390243902439024</v>
      </c>
      <c r="I506" s="97">
        <v>0</v>
      </c>
      <c r="J506" s="96">
        <v>0</v>
      </c>
      <c r="K506" s="73">
        <f t="shared" si="88"/>
        <v>0</v>
      </c>
      <c r="L506" s="8" t="s">
        <v>42</v>
      </c>
    </row>
    <row r="507" spans="3:12" x14ac:dyDescent="0.25">
      <c r="C507" s="91">
        <v>14</v>
      </c>
      <c r="D507" s="96">
        <v>2</v>
      </c>
      <c r="E507" s="96">
        <v>1</v>
      </c>
      <c r="F507" s="96">
        <v>0</v>
      </c>
      <c r="G507" s="73">
        <f t="shared" si="86"/>
        <v>3</v>
      </c>
      <c r="H507" s="27">
        <f t="shared" si="87"/>
        <v>7.3170731707317069E-2</v>
      </c>
      <c r="I507" s="97">
        <v>0</v>
      </c>
      <c r="J507" s="96">
        <v>2</v>
      </c>
      <c r="K507" s="73">
        <f t="shared" si="88"/>
        <v>2</v>
      </c>
      <c r="L507" s="8" t="s">
        <v>42</v>
      </c>
    </row>
    <row r="508" spans="3:12" x14ac:dyDescent="0.25">
      <c r="C508" s="91">
        <v>15</v>
      </c>
      <c r="D508" s="96">
        <v>2</v>
      </c>
      <c r="E508" s="96">
        <v>3</v>
      </c>
      <c r="F508" s="96">
        <v>0</v>
      </c>
      <c r="G508" s="73">
        <f t="shared" si="86"/>
        <v>5</v>
      </c>
      <c r="H508" s="27">
        <f t="shared" si="87"/>
        <v>0.12195121951219512</v>
      </c>
      <c r="I508" s="97">
        <v>0</v>
      </c>
      <c r="J508" s="96">
        <v>1</v>
      </c>
      <c r="K508" s="73">
        <f t="shared" si="88"/>
        <v>1</v>
      </c>
      <c r="L508" s="8" t="s">
        <v>42</v>
      </c>
    </row>
    <row r="509" spans="3:12" x14ac:dyDescent="0.25">
      <c r="C509" s="91">
        <v>17</v>
      </c>
      <c r="D509" s="96">
        <v>2</v>
      </c>
      <c r="E509" s="96">
        <v>0</v>
      </c>
      <c r="F509" s="96">
        <v>0</v>
      </c>
      <c r="G509" s="73">
        <f t="shared" si="86"/>
        <v>2</v>
      </c>
      <c r="H509" s="27">
        <f t="shared" si="87"/>
        <v>4.878048780487805E-2</v>
      </c>
      <c r="I509" s="97">
        <v>0</v>
      </c>
      <c r="J509" s="96">
        <v>1</v>
      </c>
      <c r="K509" s="73">
        <f t="shared" si="88"/>
        <v>1</v>
      </c>
      <c r="L509" s="8" t="s">
        <v>42</v>
      </c>
    </row>
    <row r="510" spans="3:12" x14ac:dyDescent="0.25">
      <c r="C510" s="91">
        <v>18</v>
      </c>
      <c r="D510" s="96">
        <v>1</v>
      </c>
      <c r="E510" s="96">
        <v>0</v>
      </c>
      <c r="F510" s="96">
        <v>0</v>
      </c>
      <c r="G510" s="73">
        <f t="shared" si="86"/>
        <v>1</v>
      </c>
      <c r="H510" s="27">
        <f t="shared" si="87"/>
        <v>2.4390243902439025E-2</v>
      </c>
      <c r="I510" s="97">
        <v>0</v>
      </c>
      <c r="J510" s="96">
        <v>0</v>
      </c>
      <c r="K510" s="73">
        <f t="shared" si="88"/>
        <v>0</v>
      </c>
      <c r="L510" s="8" t="s">
        <v>42</v>
      </c>
    </row>
    <row r="511" spans="3:12" x14ac:dyDescent="0.25">
      <c r="C511" s="91">
        <v>19</v>
      </c>
      <c r="D511" s="96">
        <v>0</v>
      </c>
      <c r="E511" s="96">
        <v>1</v>
      </c>
      <c r="F511" s="96">
        <v>0</v>
      </c>
      <c r="G511" s="73">
        <f t="shared" si="86"/>
        <v>1</v>
      </c>
      <c r="H511" s="27">
        <f t="shared" si="87"/>
        <v>2.4390243902439025E-2</v>
      </c>
      <c r="I511" s="97">
        <v>0</v>
      </c>
      <c r="J511" s="96">
        <v>0</v>
      </c>
      <c r="K511" s="73">
        <f t="shared" si="88"/>
        <v>0</v>
      </c>
      <c r="L511" s="8" t="s">
        <v>42</v>
      </c>
    </row>
    <row r="512" spans="3:12" x14ac:dyDescent="0.25">
      <c r="C512" s="91">
        <v>20</v>
      </c>
      <c r="D512" s="96">
        <v>2</v>
      </c>
      <c r="E512" s="96">
        <v>2</v>
      </c>
      <c r="F512" s="96">
        <v>0</v>
      </c>
      <c r="G512" s="73">
        <f t="shared" si="86"/>
        <v>4</v>
      </c>
      <c r="H512" s="27">
        <f t="shared" si="87"/>
        <v>9.7560975609756101E-2</v>
      </c>
      <c r="I512" s="97">
        <v>0</v>
      </c>
      <c r="J512" s="96">
        <v>0</v>
      </c>
      <c r="K512" s="73">
        <f t="shared" si="88"/>
        <v>0</v>
      </c>
      <c r="L512" s="8" t="s">
        <v>42</v>
      </c>
    </row>
    <row r="513" spans="3:12" x14ac:dyDescent="0.25">
      <c r="C513" s="91">
        <v>21</v>
      </c>
      <c r="D513" s="96">
        <v>0</v>
      </c>
      <c r="E513" s="96">
        <v>4</v>
      </c>
      <c r="F513" s="96">
        <v>1</v>
      </c>
      <c r="G513" s="73">
        <f t="shared" si="86"/>
        <v>5</v>
      </c>
      <c r="H513" s="27">
        <f t="shared" si="87"/>
        <v>0.12195121951219512</v>
      </c>
      <c r="I513" s="97">
        <v>1</v>
      </c>
      <c r="J513" s="96">
        <v>1</v>
      </c>
      <c r="K513" s="73">
        <f t="shared" si="88"/>
        <v>0</v>
      </c>
      <c r="L513" s="8">
        <f t="shared" ref="L513:L514" si="89">K513/I513</f>
        <v>0</v>
      </c>
    </row>
    <row r="514" spans="3:12" x14ac:dyDescent="0.25">
      <c r="C514" s="33" t="s">
        <v>72</v>
      </c>
      <c r="D514" s="78">
        <f>SUM(D497:D513)</f>
        <v>25</v>
      </c>
      <c r="E514" s="78">
        <f t="shared" ref="E514:F514" si="90">SUM(E497:E513)</f>
        <v>15</v>
      </c>
      <c r="F514" s="78">
        <f t="shared" si="90"/>
        <v>1</v>
      </c>
      <c r="G514" s="78">
        <f t="shared" si="86"/>
        <v>41</v>
      </c>
      <c r="H514" s="68">
        <f t="shared" si="87"/>
        <v>1</v>
      </c>
      <c r="I514" s="78">
        <f>SUM(I497:I513)</f>
        <v>1</v>
      </c>
      <c r="J514" s="78">
        <f>SUM(J497:J513)</f>
        <v>9</v>
      </c>
      <c r="K514" s="78">
        <f t="shared" si="88"/>
        <v>8</v>
      </c>
      <c r="L514" s="14">
        <f t="shared" si="89"/>
        <v>8</v>
      </c>
    </row>
  </sheetData>
  <mergeCells count="30">
    <mergeCell ref="C417:L417"/>
    <mergeCell ref="C452:L452"/>
    <mergeCell ref="C471:L471"/>
    <mergeCell ref="C495:L495"/>
    <mergeCell ref="C195:H195"/>
    <mergeCell ref="C237:L237"/>
    <mergeCell ref="C276:L276"/>
    <mergeCell ref="C304:L304"/>
    <mergeCell ref="C341:L341"/>
    <mergeCell ref="C384:L384"/>
    <mergeCell ref="C112:C113"/>
    <mergeCell ref="D112:G112"/>
    <mergeCell ref="H112:K112"/>
    <mergeCell ref="C153:K153"/>
    <mergeCell ref="C154:C155"/>
    <mergeCell ref="D154:J154"/>
    <mergeCell ref="K154:K155"/>
    <mergeCell ref="C111:K111"/>
    <mergeCell ref="C1:L1"/>
    <mergeCell ref="C2:L2"/>
    <mergeCell ref="C3:L3"/>
    <mergeCell ref="C4:L4"/>
    <mergeCell ref="C6:L6"/>
    <mergeCell ref="C7:C8"/>
    <mergeCell ref="D7:F7"/>
    <mergeCell ref="B54:K54"/>
    <mergeCell ref="B68:I68"/>
    <mergeCell ref="C69:C70"/>
    <mergeCell ref="D69:G69"/>
    <mergeCell ref="H69:H70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ESTADÍSTICO</dc:creator>
  <cp:lastModifiedBy>Luffi</cp:lastModifiedBy>
  <dcterms:created xsi:type="dcterms:W3CDTF">2014-10-30T17:09:23Z</dcterms:created>
  <dcterms:modified xsi:type="dcterms:W3CDTF">2014-11-06T16:36:44Z</dcterms:modified>
</cp:coreProperties>
</file>