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17400" windowHeight="11955" firstSheet="1" activeTab="6"/>
  </bookViews>
  <sheets>
    <sheet name="Compliado 2014" sheetId="1" r:id="rId1"/>
    <sheet name="Transición por comuna" sheetId="2" r:id="rId2"/>
    <sheet name="Primaria por comuna" sheetId="3" r:id="rId3"/>
    <sheet name="Secundaria por comuna" sheetId="4" r:id="rId4"/>
    <sheet name="Media por Comuna" sheetId="5" r:id="rId5"/>
    <sheet name="Acelerado por Comuna" sheetId="6" r:id="rId6"/>
    <sheet name="Total Ciudad" sheetId="7" r:id="rId7"/>
  </sheets>
  <calcPr calcId="145621"/>
</workbook>
</file>

<file path=xl/calcChain.xml><?xml version="1.0" encoding="utf-8"?>
<calcChain xmlns="http://schemas.openxmlformats.org/spreadsheetml/2006/main">
  <c r="H5" i="7" l="1"/>
  <c r="H4" i="7"/>
  <c r="H3" i="7"/>
  <c r="G5" i="7"/>
  <c r="T46" i="1"/>
  <c r="T45" i="1"/>
  <c r="F5" i="7"/>
  <c r="E5" i="7"/>
  <c r="C5" i="7"/>
  <c r="B5" i="7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C43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D26" i="1"/>
  <c r="C26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C42" i="1"/>
  <c r="C25" i="2" l="1"/>
  <c r="D25" i="2"/>
  <c r="B25" i="2"/>
  <c r="C25" i="6"/>
  <c r="B25" i="6"/>
  <c r="C25" i="5"/>
  <c r="B25" i="5"/>
  <c r="C25" i="4"/>
  <c r="B25" i="4"/>
  <c r="C25" i="3"/>
  <c r="B25" i="3"/>
  <c r="D5" i="6" l="1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4" i="6"/>
  <c r="D11" i="5"/>
  <c r="D5" i="5"/>
  <c r="D6" i="5"/>
  <c r="D7" i="5"/>
  <c r="D8" i="5"/>
  <c r="D9" i="5"/>
  <c r="D10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4" i="4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4" i="3"/>
  <c r="D25" i="4" l="1"/>
  <c r="D25" i="5"/>
  <c r="D25" i="6"/>
  <c r="D25" i="3"/>
</calcChain>
</file>

<file path=xl/sharedStrings.xml><?xml version="1.0" encoding="utf-8"?>
<sst xmlns="http://schemas.openxmlformats.org/spreadsheetml/2006/main" count="230" uniqueCount="101">
  <si>
    <t>COMUNA</t>
  </si>
  <si>
    <t>TRANSICION</t>
  </si>
  <si>
    <t>PRIMARIA</t>
  </si>
  <si>
    <t>SECUNDARIA</t>
  </si>
  <si>
    <t>MEDIA</t>
  </si>
  <si>
    <t>CICLOS</t>
  </si>
  <si>
    <t>TOTAL</t>
  </si>
  <si>
    <t>Descripción</t>
  </si>
  <si>
    <t>ACELERACION</t>
  </si>
  <si>
    <t>CICLO I</t>
  </si>
  <si>
    <t>CICLO II</t>
  </si>
  <si>
    <t>CICLO III</t>
  </si>
  <si>
    <t>CICLO IV</t>
  </si>
  <si>
    <t>CICLO V</t>
  </si>
  <si>
    <t>CICLO VI</t>
  </si>
  <si>
    <t>Total general</t>
  </si>
  <si>
    <t>Total Comuna 1</t>
  </si>
  <si>
    <t>Total Comuna 2</t>
  </si>
  <si>
    <t>Total Comuna 3</t>
  </si>
  <si>
    <t>Total Comuna 4</t>
  </si>
  <si>
    <t>Total Comuna 5</t>
  </si>
  <si>
    <t>Total Comuna 6</t>
  </si>
  <si>
    <t>Total Comuna 7</t>
  </si>
  <si>
    <t>Total Comuna 8</t>
  </si>
  <si>
    <t>Total Comuna 9</t>
  </si>
  <si>
    <t>Total Comuna 10</t>
  </si>
  <si>
    <t>Total Comuna 11</t>
  </si>
  <si>
    <t>Total Comuna 12</t>
  </si>
  <si>
    <t>Total Comuna 13</t>
  </si>
  <si>
    <t>Total Comuna 14</t>
  </si>
  <si>
    <t>Total Comuna 15</t>
  </si>
  <si>
    <t>Total Comuna 16</t>
  </si>
  <si>
    <t>Total Comuna 17</t>
  </si>
  <si>
    <t>Total Comuna 18</t>
  </si>
  <si>
    <t>Total Comuna 19</t>
  </si>
  <si>
    <t>Total Comuna 20</t>
  </si>
  <si>
    <t>Total Comuna 21</t>
  </si>
  <si>
    <t>INSTITUCIÓN</t>
  </si>
  <si>
    <t>SEDE</t>
  </si>
  <si>
    <t>Total Navarro 51</t>
  </si>
  <si>
    <t>Total Hormiguero 52</t>
  </si>
  <si>
    <t>Total Pance 53</t>
  </si>
  <si>
    <t>Total La Buitrera 54</t>
  </si>
  <si>
    <t>Total Villacarmelo 55</t>
  </si>
  <si>
    <t>Total Los Andes 56</t>
  </si>
  <si>
    <t>Total Pichinde 57</t>
  </si>
  <si>
    <t>Total La Leonera 58</t>
  </si>
  <si>
    <t>Total Felidia 59</t>
  </si>
  <si>
    <t>Total El saladito 60</t>
  </si>
  <si>
    <t>Total La Castilla 62</t>
  </si>
  <si>
    <t>Total Montebello 64</t>
  </si>
  <si>
    <t>Total Golondrinas 65</t>
  </si>
  <si>
    <t>Corregimientos</t>
  </si>
  <si>
    <t>INSTITUCIÓN EDUCATIVA</t>
  </si>
  <si>
    <t>No. DE INSTITUCIONES EDUCATIVA</t>
  </si>
  <si>
    <t>No. DE SEDES</t>
  </si>
  <si>
    <t>No. Total de estudiantes matriculados</t>
  </si>
  <si>
    <t>Fuente: Anexo 6A Corte 1 de Julio de 2014 - Procesa Informacion Observatorio de Educación</t>
  </si>
  <si>
    <t>Matricula I.E.O Secundaria 2014 x Comuna</t>
  </si>
  <si>
    <t>Matricula I.E.O Media Educativa 2014 x Comuna</t>
  </si>
  <si>
    <t>Matricula I.E.O Acelerado 2014  x Comuna</t>
  </si>
  <si>
    <t>Nivel Educativo</t>
  </si>
  <si>
    <t xml:space="preserve">Matricula I.E.O Total Ciudad 2014 </t>
  </si>
  <si>
    <t>No. De Matriculados Transición</t>
  </si>
  <si>
    <t>No. De Matriculados Primaria</t>
  </si>
  <si>
    <t>No. De Matriculados Secundaria</t>
  </si>
  <si>
    <t>No. De Matriculados Media</t>
  </si>
  <si>
    <t>No. De Matriculados Acelerado</t>
  </si>
  <si>
    <t>Total matriculados</t>
  </si>
  <si>
    <t xml:space="preserve"> Comuna 1</t>
  </si>
  <si>
    <t xml:space="preserve"> Comuna 2</t>
  </si>
  <si>
    <t xml:space="preserve"> Comuna 3</t>
  </si>
  <si>
    <t xml:space="preserve"> Comuna 4</t>
  </si>
  <si>
    <t xml:space="preserve"> Comuna 5</t>
  </si>
  <si>
    <t xml:space="preserve"> Comuna 6</t>
  </si>
  <si>
    <t xml:space="preserve"> Comuna 7</t>
  </si>
  <si>
    <t xml:space="preserve"> Comuna 8</t>
  </si>
  <si>
    <t xml:space="preserve"> Comuna 9</t>
  </si>
  <si>
    <t xml:space="preserve"> Comuna 10</t>
  </si>
  <si>
    <t xml:space="preserve"> Comuna 11</t>
  </si>
  <si>
    <t xml:space="preserve"> Comuna 12</t>
  </si>
  <si>
    <t xml:space="preserve"> Comuna 13</t>
  </si>
  <si>
    <t xml:space="preserve"> Comuna 14</t>
  </si>
  <si>
    <t xml:space="preserve"> Comuna 15</t>
  </si>
  <si>
    <t xml:space="preserve"> Comuna 16</t>
  </si>
  <si>
    <t xml:space="preserve"> Comuna 17</t>
  </si>
  <si>
    <t xml:space="preserve"> Comuna 18</t>
  </si>
  <si>
    <t xml:space="preserve"> Comuna 19</t>
  </si>
  <si>
    <t xml:space="preserve"> Comuna 20</t>
  </si>
  <si>
    <t xml:space="preserve"> Comuna 21</t>
  </si>
  <si>
    <t>Total S. Cali</t>
  </si>
  <si>
    <t>*Fuente: Anexo 6A Corte 1 de Julio de 2014 - Procesa Informacion Observatorio de Educación</t>
  </si>
  <si>
    <t>Matricula I.E.O Primaria 2014</t>
  </si>
  <si>
    <t>Total</t>
  </si>
  <si>
    <t xml:space="preserve">Matricula I.E.O Transición 2014 </t>
  </si>
  <si>
    <t>Total Corregimientos</t>
  </si>
  <si>
    <t>Total Comunas</t>
  </si>
  <si>
    <t>No de Matriculas I.E.O 2014</t>
  </si>
  <si>
    <t>No. De Matriculados en ACELERACION</t>
  </si>
  <si>
    <t>Zona Urbana Comunas</t>
  </si>
  <si>
    <t>Zona Rural Corregimientos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</si>
</sst>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56">
    <xf numFmtId="0" fontId="0" fillId="0" borderId="0" xfId="0"/>
    <xf numFmtId="0" fontId="19" fillId="33" borderId="12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8" fillId="33" borderId="10" xfId="0" applyNumberFormat="1" applyFont="1" applyFill="1" applyBorder="1" applyAlignment="1">
      <alignment horizontal="center"/>
    </xf>
    <xf numFmtId="0" fontId="0" fillId="0" borderId="0" xfId="0"/>
    <xf numFmtId="0" fontId="18" fillId="0" borderId="10" xfId="0" applyNumberFormat="1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1" fontId="19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1" fontId="20" fillId="0" borderId="0" xfId="0" applyNumberFormat="1" applyFont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0" fontId="22" fillId="34" borderId="10" xfId="0" applyFont="1" applyFill="1" applyBorder="1" applyAlignment="1">
      <alignment horizontal="center" vertical="center"/>
    </xf>
    <xf numFmtId="1" fontId="19" fillId="0" borderId="10" xfId="0" applyNumberFormat="1" applyFont="1" applyBorder="1" applyAlignment="1">
      <alignment horizontal="left" vertical="center"/>
    </xf>
    <xf numFmtId="0" fontId="23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24" fillId="0" borderId="10" xfId="0" applyNumberFormat="1" applyFont="1" applyBorder="1" applyAlignment="1">
      <alignment horizontal="center" vertical="center"/>
    </xf>
    <xf numFmtId="0" fontId="15" fillId="33" borderId="13" xfId="0" applyFont="1" applyFill="1" applyBorder="1" applyAlignment="1">
      <alignment horizontal="center"/>
    </xf>
    <xf numFmtId="0" fontId="15" fillId="33" borderId="14" xfId="0" applyFont="1" applyFill="1" applyBorder="1" applyAlignment="1">
      <alignment horizontal="center"/>
    </xf>
    <xf numFmtId="0" fontId="15" fillId="33" borderId="15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/>
    </xf>
    <xf numFmtId="0" fontId="22" fillId="34" borderId="12" xfId="0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1" fontId="19" fillId="0" borderId="18" xfId="0" applyNumberFormat="1" applyFont="1" applyFill="1" applyBorder="1" applyAlignment="1">
      <alignment horizontal="left" vertical="top" wrapText="1"/>
    </xf>
    <xf numFmtId="1" fontId="19" fillId="0" borderId="17" xfId="0" applyNumberFormat="1" applyFont="1" applyFill="1" applyBorder="1" applyAlignment="1">
      <alignment horizontal="left" vertical="top" wrapText="1"/>
    </xf>
    <xf numFmtId="0" fontId="15" fillId="35" borderId="16" xfId="0" applyFont="1" applyFill="1" applyBorder="1" applyAlignment="1">
      <alignment horizontal="center" wrapText="1"/>
    </xf>
    <xf numFmtId="0" fontId="15" fillId="35" borderId="16" xfId="0" applyFont="1" applyFill="1" applyBorder="1" applyAlignment="1">
      <alignment horizontal="center" vertical="center" wrapText="1"/>
    </xf>
    <xf numFmtId="0" fontId="26" fillId="34" borderId="10" xfId="0" applyFont="1" applyFill="1" applyBorder="1" applyAlignment="1">
      <alignment horizontal="center" vertical="center"/>
    </xf>
    <xf numFmtId="0" fontId="26" fillId="34" borderId="10" xfId="0" applyFont="1" applyFill="1" applyBorder="1" applyAlignment="1">
      <alignment horizontal="center" vertical="center" wrapText="1"/>
    </xf>
    <xf numFmtId="3" fontId="0" fillId="0" borderId="0" xfId="0" applyNumberFormat="1"/>
    <xf numFmtId="0" fontId="25" fillId="35" borderId="19" xfId="0" applyFont="1" applyFill="1" applyBorder="1" applyAlignment="1">
      <alignment horizontal="center" vertical="center" wrapText="1"/>
    </xf>
    <xf numFmtId="0" fontId="25" fillId="35" borderId="0" xfId="0" applyFont="1" applyFill="1" applyBorder="1" applyAlignment="1">
      <alignment horizontal="center" vertical="center" wrapText="1"/>
    </xf>
    <xf numFmtId="1" fontId="19" fillId="35" borderId="10" xfId="0" applyNumberFormat="1" applyFont="1" applyFill="1" applyBorder="1" applyAlignment="1">
      <alignment horizontal="center" vertical="center"/>
    </xf>
    <xf numFmtId="0" fontId="0" fillId="35" borderId="10" xfId="0" applyFill="1" applyBorder="1"/>
    <xf numFmtId="0" fontId="19" fillId="34" borderId="13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19" fillId="34" borderId="15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/>
    </xf>
    <xf numFmtId="0" fontId="0" fillId="35" borderId="10" xfId="0" applyFill="1" applyBorder="1" applyAlignment="1">
      <alignment horizontal="center"/>
    </xf>
    <xf numFmtId="1" fontId="19" fillId="0" borderId="11" xfId="0" applyNumberFormat="1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15" fillId="0" borderId="0" xfId="0" applyFont="1"/>
    <xf numFmtId="0" fontId="19" fillId="0" borderId="11" xfId="0" applyFont="1" applyBorder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/>
    </xf>
    <xf numFmtId="3" fontId="27" fillId="0" borderId="0" xfId="0" applyNumberFormat="1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1" fontId="19" fillId="0" borderId="18" xfId="0" applyNumberFormat="1" applyFont="1" applyFill="1" applyBorder="1" applyAlignment="1">
      <alignment horizontal="left" vertical="center" wrapText="1"/>
    </xf>
    <xf numFmtId="1" fontId="19" fillId="0" borderId="17" xfId="0" applyNumberFormat="1" applyFont="1" applyFill="1" applyBorder="1" applyAlignment="1">
      <alignment horizontal="left" vertical="center" wrapText="1"/>
    </xf>
  </cellXfs>
  <cellStyles count="42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4" xfId="4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8" builtinId="20" customBuiltin="1"/>
    <cellStyle name="Incorrecto" xfId="6" builtinId="27" customBuiltin="1"/>
    <cellStyle name="Neutral" xfId="7" builtinId="28" customBuiltin="1"/>
    <cellStyle name="Normal" xfId="0" builtinId="0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 1" xfId="1" builtinId="16" customBuiltin="1"/>
    <cellStyle name="Título 2" xfId="2" builtinId="17" customBuiltin="1"/>
    <cellStyle name="Título 3" xfId="3" builtinId="18" customBuiltin="1"/>
    <cellStyle name="Título 4" xfId="4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topLeftCell="G10" workbookViewId="0">
      <selection activeCell="T45" sqref="T45:T46"/>
    </sheetView>
  </sheetViews>
  <sheetFormatPr baseColWidth="10" defaultRowHeight="15" x14ac:dyDescent="0.25"/>
  <cols>
    <col min="2" max="2" width="16.7109375" bestFit="1" customWidth="1"/>
    <col min="3" max="3" width="13" style="4" customWidth="1"/>
    <col min="4" max="4" width="11.28515625" style="4" customWidth="1"/>
    <col min="6" max="6" width="11.42578125" customWidth="1"/>
    <col min="11" max="11" width="12.28515625" bestFit="1" customWidth="1"/>
  </cols>
  <sheetData>
    <row r="1" spans="2:26" s="4" customFormat="1" x14ac:dyDescent="0.25"/>
    <row r="2" spans="2:26" x14ac:dyDescent="0.25">
      <c r="B2" s="20" t="s">
        <v>97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2:26" x14ac:dyDescent="0.25">
      <c r="B3" s="2" t="s">
        <v>0</v>
      </c>
      <c r="C3" s="21" t="s">
        <v>37</v>
      </c>
      <c r="D3" s="21" t="s">
        <v>38</v>
      </c>
      <c r="E3" s="21" t="s">
        <v>1</v>
      </c>
      <c r="F3" s="17" t="s">
        <v>2</v>
      </c>
      <c r="G3" s="18"/>
      <c r="H3" s="18"/>
      <c r="I3" s="18"/>
      <c r="J3" s="19"/>
      <c r="K3" s="21" t="s">
        <v>8</v>
      </c>
      <c r="L3" s="17" t="s">
        <v>3</v>
      </c>
      <c r="M3" s="18"/>
      <c r="N3" s="18"/>
      <c r="O3" s="19"/>
      <c r="P3" s="17" t="s">
        <v>4</v>
      </c>
      <c r="Q3" s="18"/>
      <c r="R3" s="18"/>
      <c r="S3" s="19"/>
      <c r="T3" s="17" t="s">
        <v>5</v>
      </c>
      <c r="U3" s="18"/>
      <c r="V3" s="18"/>
      <c r="W3" s="18"/>
      <c r="X3" s="18"/>
      <c r="Y3" s="19"/>
      <c r="Z3" s="21" t="s">
        <v>6</v>
      </c>
    </row>
    <row r="4" spans="2:26" x14ac:dyDescent="0.25">
      <c r="B4" s="1" t="s">
        <v>7</v>
      </c>
      <c r="C4" s="22"/>
      <c r="D4" s="22"/>
      <c r="E4" s="22"/>
      <c r="F4" s="6">
        <v>1</v>
      </c>
      <c r="G4" s="6">
        <v>2</v>
      </c>
      <c r="H4" s="6">
        <v>3</v>
      </c>
      <c r="I4" s="6">
        <v>4</v>
      </c>
      <c r="J4" s="6">
        <v>5</v>
      </c>
      <c r="K4" s="22"/>
      <c r="L4" s="6">
        <v>6</v>
      </c>
      <c r="M4" s="6">
        <v>7</v>
      </c>
      <c r="N4" s="6">
        <v>8</v>
      </c>
      <c r="O4" s="6">
        <v>9</v>
      </c>
      <c r="P4" s="6">
        <v>10</v>
      </c>
      <c r="Q4" s="6">
        <v>11</v>
      </c>
      <c r="R4" s="6">
        <v>12</v>
      </c>
      <c r="S4" s="6">
        <v>13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13</v>
      </c>
      <c r="Y4" s="6" t="s">
        <v>14</v>
      </c>
      <c r="Z4" s="22"/>
    </row>
    <row r="5" spans="2:26" x14ac:dyDescent="0.25">
      <c r="B5" s="7" t="s">
        <v>16</v>
      </c>
      <c r="C5" s="8">
        <v>3</v>
      </c>
      <c r="D5" s="9">
        <v>13</v>
      </c>
      <c r="E5" s="3">
        <v>391</v>
      </c>
      <c r="F5" s="5">
        <v>469</v>
      </c>
      <c r="G5" s="5">
        <v>492</v>
      </c>
      <c r="H5" s="5">
        <v>536</v>
      </c>
      <c r="I5" s="5">
        <v>513</v>
      </c>
      <c r="J5" s="5">
        <v>531</v>
      </c>
      <c r="K5" s="3">
        <v>83</v>
      </c>
      <c r="L5" s="5">
        <v>594</v>
      </c>
      <c r="M5" s="5">
        <v>535</v>
      </c>
      <c r="N5" s="5">
        <v>468</v>
      </c>
      <c r="O5" s="5">
        <v>399</v>
      </c>
      <c r="P5" s="3">
        <v>317</v>
      </c>
      <c r="Q5" s="3">
        <v>279</v>
      </c>
      <c r="R5" s="3">
        <v>0</v>
      </c>
      <c r="S5" s="3">
        <v>0</v>
      </c>
      <c r="T5" s="5">
        <v>34</v>
      </c>
      <c r="U5" s="5">
        <v>104</v>
      </c>
      <c r="V5" s="5">
        <v>214</v>
      </c>
      <c r="W5" s="5">
        <v>212</v>
      </c>
      <c r="X5" s="5">
        <v>243</v>
      </c>
      <c r="Y5" s="5">
        <v>0</v>
      </c>
      <c r="Z5" s="5">
        <v>6414</v>
      </c>
    </row>
    <row r="6" spans="2:26" x14ac:dyDescent="0.25">
      <c r="B6" s="7" t="s">
        <v>17</v>
      </c>
      <c r="C6" s="8">
        <v>1</v>
      </c>
      <c r="D6" s="9">
        <v>6</v>
      </c>
      <c r="E6" s="3">
        <v>210</v>
      </c>
      <c r="F6" s="5">
        <v>320</v>
      </c>
      <c r="G6" s="5">
        <v>283</v>
      </c>
      <c r="H6" s="5">
        <v>317</v>
      </c>
      <c r="I6" s="5">
        <v>309</v>
      </c>
      <c r="J6" s="5">
        <v>368</v>
      </c>
      <c r="K6" s="3">
        <v>44</v>
      </c>
      <c r="L6" s="5">
        <v>464</v>
      </c>
      <c r="M6" s="5">
        <v>408</v>
      </c>
      <c r="N6" s="5">
        <v>292</v>
      </c>
      <c r="O6" s="5">
        <v>278</v>
      </c>
      <c r="P6" s="3">
        <v>281</v>
      </c>
      <c r="Q6" s="3">
        <v>187</v>
      </c>
      <c r="R6" s="3">
        <v>0</v>
      </c>
      <c r="S6" s="3">
        <v>0</v>
      </c>
      <c r="T6" s="5">
        <v>0</v>
      </c>
      <c r="U6" s="5">
        <v>10</v>
      </c>
      <c r="V6" s="5">
        <v>49</v>
      </c>
      <c r="W6" s="5">
        <v>85</v>
      </c>
      <c r="X6" s="5">
        <v>117</v>
      </c>
      <c r="Y6" s="5">
        <v>0</v>
      </c>
      <c r="Z6" s="5">
        <v>4022</v>
      </c>
    </row>
    <row r="7" spans="2:26" x14ac:dyDescent="0.25">
      <c r="B7" s="7" t="s">
        <v>18</v>
      </c>
      <c r="C7" s="8">
        <v>2</v>
      </c>
      <c r="D7" s="9">
        <v>15</v>
      </c>
      <c r="E7" s="3">
        <v>345</v>
      </c>
      <c r="F7" s="5">
        <v>517</v>
      </c>
      <c r="G7" s="5">
        <v>511</v>
      </c>
      <c r="H7" s="5">
        <v>512</v>
      </c>
      <c r="I7" s="5">
        <v>532</v>
      </c>
      <c r="J7" s="5">
        <v>539</v>
      </c>
      <c r="K7" s="3">
        <v>39</v>
      </c>
      <c r="L7" s="5">
        <v>689</v>
      </c>
      <c r="M7" s="5">
        <v>579</v>
      </c>
      <c r="N7" s="5">
        <v>589</v>
      </c>
      <c r="O7" s="5">
        <v>554</v>
      </c>
      <c r="P7" s="3">
        <v>557</v>
      </c>
      <c r="Q7" s="3">
        <v>605</v>
      </c>
      <c r="R7" s="3">
        <v>143</v>
      </c>
      <c r="S7" s="3">
        <v>106</v>
      </c>
      <c r="T7" s="5">
        <v>0</v>
      </c>
      <c r="U7" s="5">
        <v>20</v>
      </c>
      <c r="V7" s="5">
        <v>89</v>
      </c>
      <c r="W7" s="5">
        <v>130</v>
      </c>
      <c r="X7" s="5">
        <v>140</v>
      </c>
      <c r="Y7" s="5">
        <v>77</v>
      </c>
      <c r="Z7" s="5">
        <v>7273</v>
      </c>
    </row>
    <row r="8" spans="2:26" x14ac:dyDescent="0.25">
      <c r="B8" s="7" t="s">
        <v>19</v>
      </c>
      <c r="C8" s="8">
        <v>7</v>
      </c>
      <c r="D8" s="9">
        <v>27</v>
      </c>
      <c r="E8" s="3">
        <v>799</v>
      </c>
      <c r="F8" s="5">
        <v>1022</v>
      </c>
      <c r="G8" s="5">
        <v>930</v>
      </c>
      <c r="H8" s="5">
        <v>1117</v>
      </c>
      <c r="I8" s="5">
        <v>1147</v>
      </c>
      <c r="J8" s="5">
        <v>1100</v>
      </c>
      <c r="K8" s="3">
        <v>34</v>
      </c>
      <c r="L8" s="5">
        <v>1313</v>
      </c>
      <c r="M8" s="5">
        <v>1298</v>
      </c>
      <c r="N8" s="5">
        <v>1357</v>
      </c>
      <c r="O8" s="5">
        <v>1377</v>
      </c>
      <c r="P8" s="3">
        <v>1302</v>
      </c>
      <c r="Q8" s="3">
        <v>1171</v>
      </c>
      <c r="R8" s="3">
        <v>0</v>
      </c>
      <c r="S8" s="3">
        <v>0</v>
      </c>
      <c r="T8" s="5">
        <v>34</v>
      </c>
      <c r="U8" s="5">
        <v>52</v>
      </c>
      <c r="V8" s="5">
        <v>155</v>
      </c>
      <c r="W8" s="5">
        <v>239</v>
      </c>
      <c r="X8" s="5">
        <v>209</v>
      </c>
      <c r="Y8" s="5">
        <v>46</v>
      </c>
      <c r="Z8" s="5">
        <v>14702</v>
      </c>
    </row>
    <row r="9" spans="2:26" x14ac:dyDescent="0.25">
      <c r="B9" s="7" t="s">
        <v>20</v>
      </c>
      <c r="C9" s="8">
        <v>2</v>
      </c>
      <c r="D9" s="9">
        <v>5</v>
      </c>
      <c r="E9" s="3">
        <v>237</v>
      </c>
      <c r="F9" s="5">
        <v>337</v>
      </c>
      <c r="G9" s="5">
        <v>342</v>
      </c>
      <c r="H9" s="5">
        <v>391</v>
      </c>
      <c r="I9" s="5">
        <v>424</v>
      </c>
      <c r="J9" s="5">
        <v>365</v>
      </c>
      <c r="K9" s="3">
        <v>0</v>
      </c>
      <c r="L9" s="5">
        <v>432</v>
      </c>
      <c r="M9" s="5">
        <v>371</v>
      </c>
      <c r="N9" s="5">
        <v>394</v>
      </c>
      <c r="O9" s="5">
        <v>271</v>
      </c>
      <c r="P9" s="3">
        <v>262</v>
      </c>
      <c r="Q9" s="3">
        <v>237</v>
      </c>
      <c r="R9" s="3">
        <v>0</v>
      </c>
      <c r="S9" s="3">
        <v>0</v>
      </c>
      <c r="T9" s="5">
        <v>13</v>
      </c>
      <c r="U9" s="5">
        <v>19</v>
      </c>
      <c r="V9" s="5">
        <v>83</v>
      </c>
      <c r="W9" s="5">
        <v>86</v>
      </c>
      <c r="X9" s="5">
        <v>113</v>
      </c>
      <c r="Y9" s="5">
        <v>0</v>
      </c>
      <c r="Z9" s="5">
        <v>4377</v>
      </c>
    </row>
    <row r="10" spans="2:26" x14ac:dyDescent="0.25">
      <c r="B10" s="7" t="s">
        <v>21</v>
      </c>
      <c r="C10" s="8">
        <v>1</v>
      </c>
      <c r="D10" s="9">
        <v>8</v>
      </c>
      <c r="E10" s="3">
        <v>457</v>
      </c>
      <c r="F10" s="5">
        <v>527</v>
      </c>
      <c r="G10" s="5">
        <v>568</v>
      </c>
      <c r="H10" s="5">
        <v>616</v>
      </c>
      <c r="I10" s="5">
        <v>609</v>
      </c>
      <c r="J10" s="5">
        <v>661</v>
      </c>
      <c r="K10" s="3">
        <v>22</v>
      </c>
      <c r="L10" s="5">
        <v>568</v>
      </c>
      <c r="M10" s="5">
        <v>466</v>
      </c>
      <c r="N10" s="5">
        <v>447</v>
      </c>
      <c r="O10" s="5">
        <v>376</v>
      </c>
      <c r="P10" s="3">
        <v>343</v>
      </c>
      <c r="Q10" s="3">
        <v>273</v>
      </c>
      <c r="R10" s="3">
        <v>0</v>
      </c>
      <c r="S10" s="3">
        <v>0</v>
      </c>
      <c r="T10" s="5">
        <v>21</v>
      </c>
      <c r="U10" s="5">
        <v>33</v>
      </c>
      <c r="V10" s="5">
        <v>52</v>
      </c>
      <c r="W10" s="5">
        <v>28</v>
      </c>
      <c r="X10" s="5">
        <v>32</v>
      </c>
      <c r="Y10" s="5">
        <v>10</v>
      </c>
      <c r="Z10" s="5">
        <v>6109</v>
      </c>
    </row>
    <row r="11" spans="2:26" x14ac:dyDescent="0.25">
      <c r="B11" s="7" t="s">
        <v>22</v>
      </c>
      <c r="C11" s="8">
        <v>5</v>
      </c>
      <c r="D11" s="9">
        <v>20</v>
      </c>
      <c r="E11" s="3">
        <v>609</v>
      </c>
      <c r="F11" s="5">
        <v>748</v>
      </c>
      <c r="G11" s="5">
        <v>702</v>
      </c>
      <c r="H11" s="5">
        <v>744</v>
      </c>
      <c r="I11" s="5">
        <v>702</v>
      </c>
      <c r="J11" s="5">
        <v>783</v>
      </c>
      <c r="K11" s="3">
        <v>133</v>
      </c>
      <c r="L11" s="5">
        <v>930</v>
      </c>
      <c r="M11" s="5">
        <v>761</v>
      </c>
      <c r="N11" s="5">
        <v>749</v>
      </c>
      <c r="O11" s="5">
        <v>656</v>
      </c>
      <c r="P11" s="3">
        <v>473</v>
      </c>
      <c r="Q11" s="3">
        <v>448</v>
      </c>
      <c r="R11" s="3">
        <v>0</v>
      </c>
      <c r="S11" s="3">
        <v>0</v>
      </c>
      <c r="T11" s="5">
        <v>107</v>
      </c>
      <c r="U11" s="5">
        <v>109</v>
      </c>
      <c r="V11" s="5">
        <v>236</v>
      </c>
      <c r="W11" s="5">
        <v>272</v>
      </c>
      <c r="X11" s="5">
        <v>362</v>
      </c>
      <c r="Y11" s="5">
        <v>31</v>
      </c>
      <c r="Z11" s="5">
        <v>9555</v>
      </c>
    </row>
    <row r="12" spans="2:26" x14ac:dyDescent="0.25">
      <c r="B12" s="7" t="s">
        <v>23</v>
      </c>
      <c r="C12" s="8">
        <v>7</v>
      </c>
      <c r="D12" s="9">
        <v>26</v>
      </c>
      <c r="E12" s="3">
        <v>693</v>
      </c>
      <c r="F12" s="5">
        <v>780</v>
      </c>
      <c r="G12" s="5">
        <v>892</v>
      </c>
      <c r="H12" s="5">
        <v>887</v>
      </c>
      <c r="I12" s="5">
        <v>950</v>
      </c>
      <c r="J12" s="5">
        <v>920</v>
      </c>
      <c r="K12" s="3">
        <v>0</v>
      </c>
      <c r="L12" s="5">
        <v>1072</v>
      </c>
      <c r="M12" s="5">
        <v>1036</v>
      </c>
      <c r="N12" s="5">
        <v>1019</v>
      </c>
      <c r="O12" s="5">
        <v>920</v>
      </c>
      <c r="P12" s="3">
        <v>926</v>
      </c>
      <c r="Q12" s="3">
        <v>764</v>
      </c>
      <c r="R12" s="3">
        <v>0</v>
      </c>
      <c r="S12" s="3">
        <v>0</v>
      </c>
      <c r="T12" s="5">
        <v>4</v>
      </c>
      <c r="U12" s="5">
        <v>29</v>
      </c>
      <c r="V12" s="5">
        <v>68</v>
      </c>
      <c r="W12" s="5">
        <v>135</v>
      </c>
      <c r="X12" s="5">
        <v>134</v>
      </c>
      <c r="Y12" s="5">
        <v>0</v>
      </c>
      <c r="Z12" s="5">
        <v>11229</v>
      </c>
    </row>
    <row r="13" spans="2:26" x14ac:dyDescent="0.25">
      <c r="B13" s="7" t="s">
        <v>24</v>
      </c>
      <c r="C13" s="8">
        <v>3</v>
      </c>
      <c r="D13" s="9">
        <v>12</v>
      </c>
      <c r="E13" s="3">
        <v>370</v>
      </c>
      <c r="F13" s="5">
        <v>434</v>
      </c>
      <c r="G13" s="5">
        <v>436</v>
      </c>
      <c r="H13" s="5">
        <v>434</v>
      </c>
      <c r="I13" s="5">
        <v>420</v>
      </c>
      <c r="J13" s="5">
        <v>402</v>
      </c>
      <c r="K13" s="3">
        <v>71</v>
      </c>
      <c r="L13" s="5">
        <v>723</v>
      </c>
      <c r="M13" s="5">
        <v>656</v>
      </c>
      <c r="N13" s="5">
        <v>577</v>
      </c>
      <c r="O13" s="5">
        <v>522</v>
      </c>
      <c r="P13" s="3">
        <v>540</v>
      </c>
      <c r="Q13" s="3">
        <v>412</v>
      </c>
      <c r="R13" s="3">
        <v>0</v>
      </c>
      <c r="S13" s="3">
        <v>0</v>
      </c>
      <c r="T13" s="5">
        <v>30</v>
      </c>
      <c r="U13" s="5">
        <v>24</v>
      </c>
      <c r="V13" s="5">
        <v>80</v>
      </c>
      <c r="W13" s="5">
        <v>63</v>
      </c>
      <c r="X13" s="5">
        <v>52</v>
      </c>
      <c r="Y13" s="5">
        <v>23</v>
      </c>
      <c r="Z13" s="5">
        <v>6269</v>
      </c>
    </row>
    <row r="14" spans="2:26" x14ac:dyDescent="0.25">
      <c r="B14" s="7" t="s">
        <v>25</v>
      </c>
      <c r="C14" s="8">
        <v>6</v>
      </c>
      <c r="D14" s="9">
        <v>19</v>
      </c>
      <c r="E14" s="3">
        <v>801</v>
      </c>
      <c r="F14" s="5">
        <v>843</v>
      </c>
      <c r="G14" s="5">
        <v>889</v>
      </c>
      <c r="H14" s="5">
        <v>938</v>
      </c>
      <c r="I14" s="5">
        <v>953</v>
      </c>
      <c r="J14" s="5">
        <v>976</v>
      </c>
      <c r="K14" s="3">
        <v>26</v>
      </c>
      <c r="L14" s="5">
        <v>1324</v>
      </c>
      <c r="M14" s="5">
        <v>1224</v>
      </c>
      <c r="N14" s="5">
        <v>1117</v>
      </c>
      <c r="O14" s="5">
        <v>1169</v>
      </c>
      <c r="P14" s="3">
        <v>1032</v>
      </c>
      <c r="Q14" s="3">
        <v>858</v>
      </c>
      <c r="R14" s="3">
        <v>152</v>
      </c>
      <c r="S14" s="3">
        <v>108</v>
      </c>
      <c r="T14" s="5">
        <v>7</v>
      </c>
      <c r="U14" s="5">
        <v>52</v>
      </c>
      <c r="V14" s="5">
        <v>120</v>
      </c>
      <c r="W14" s="5">
        <v>133</v>
      </c>
      <c r="X14" s="5">
        <v>185</v>
      </c>
      <c r="Y14" s="5">
        <v>3</v>
      </c>
      <c r="Z14" s="5">
        <v>12910</v>
      </c>
    </row>
    <row r="15" spans="2:26" x14ac:dyDescent="0.25">
      <c r="B15" s="7" t="s">
        <v>26</v>
      </c>
      <c r="C15" s="8">
        <v>7</v>
      </c>
      <c r="D15" s="9">
        <v>21</v>
      </c>
      <c r="E15" s="3">
        <v>655</v>
      </c>
      <c r="F15" s="5">
        <v>812</v>
      </c>
      <c r="G15" s="5">
        <v>792</v>
      </c>
      <c r="H15" s="5">
        <v>846</v>
      </c>
      <c r="I15" s="5">
        <v>892</v>
      </c>
      <c r="J15" s="5">
        <v>889</v>
      </c>
      <c r="K15" s="3">
        <v>78</v>
      </c>
      <c r="L15" s="5">
        <v>1365</v>
      </c>
      <c r="M15" s="5">
        <v>1258</v>
      </c>
      <c r="N15" s="5">
        <v>1307</v>
      </c>
      <c r="O15" s="5">
        <v>1164</v>
      </c>
      <c r="P15" s="3">
        <v>1049</v>
      </c>
      <c r="Q15" s="3">
        <v>839</v>
      </c>
      <c r="R15" s="3">
        <v>0</v>
      </c>
      <c r="S15" s="3">
        <v>0</v>
      </c>
      <c r="T15" s="5">
        <v>107</v>
      </c>
      <c r="U15" s="5">
        <v>234</v>
      </c>
      <c r="V15" s="5">
        <v>474</v>
      </c>
      <c r="W15" s="5">
        <v>558</v>
      </c>
      <c r="X15" s="5">
        <v>545</v>
      </c>
      <c r="Y15" s="5">
        <v>61</v>
      </c>
      <c r="Z15" s="5">
        <v>13925</v>
      </c>
    </row>
    <row r="16" spans="2:26" x14ac:dyDescent="0.25">
      <c r="B16" s="7" t="s">
        <v>27</v>
      </c>
      <c r="C16" s="8">
        <v>5</v>
      </c>
      <c r="D16" s="9">
        <v>19</v>
      </c>
      <c r="E16" s="3">
        <v>654</v>
      </c>
      <c r="F16" s="5">
        <v>761</v>
      </c>
      <c r="G16" s="5">
        <v>774</v>
      </c>
      <c r="H16" s="5">
        <v>826</v>
      </c>
      <c r="I16" s="5">
        <v>802</v>
      </c>
      <c r="J16" s="5">
        <v>758</v>
      </c>
      <c r="K16" s="3">
        <v>0</v>
      </c>
      <c r="L16" s="5">
        <v>772</v>
      </c>
      <c r="M16" s="5">
        <v>695</v>
      </c>
      <c r="N16" s="5">
        <v>770</v>
      </c>
      <c r="O16" s="5">
        <v>679</v>
      </c>
      <c r="P16" s="3">
        <v>669</v>
      </c>
      <c r="Q16" s="3">
        <v>592</v>
      </c>
      <c r="R16" s="3">
        <v>0</v>
      </c>
      <c r="S16" s="3">
        <v>0</v>
      </c>
      <c r="T16" s="5">
        <v>21</v>
      </c>
      <c r="U16" s="5">
        <v>48</v>
      </c>
      <c r="V16" s="5">
        <v>128</v>
      </c>
      <c r="W16" s="5">
        <v>167</v>
      </c>
      <c r="X16" s="5">
        <v>172</v>
      </c>
      <c r="Y16" s="5">
        <v>13</v>
      </c>
      <c r="Z16" s="5">
        <v>9301</v>
      </c>
    </row>
    <row r="17" spans="1:26" x14ac:dyDescent="0.25">
      <c r="B17" s="7" t="s">
        <v>28</v>
      </c>
      <c r="C17" s="8">
        <v>7</v>
      </c>
      <c r="D17" s="9">
        <v>15</v>
      </c>
      <c r="E17" s="3">
        <v>832</v>
      </c>
      <c r="F17" s="5">
        <v>1153</v>
      </c>
      <c r="G17" s="5">
        <v>1158</v>
      </c>
      <c r="H17" s="5">
        <v>1143</v>
      </c>
      <c r="I17" s="5">
        <v>1167</v>
      </c>
      <c r="J17" s="5">
        <v>1126</v>
      </c>
      <c r="K17" s="3">
        <v>214</v>
      </c>
      <c r="L17" s="5">
        <v>1267</v>
      </c>
      <c r="M17" s="5">
        <v>951</v>
      </c>
      <c r="N17" s="5">
        <v>774</v>
      </c>
      <c r="O17" s="5">
        <v>690</v>
      </c>
      <c r="P17" s="3">
        <v>555</v>
      </c>
      <c r="Q17" s="3">
        <v>479</v>
      </c>
      <c r="R17" s="3">
        <v>0</v>
      </c>
      <c r="S17" s="3">
        <v>0</v>
      </c>
      <c r="T17" s="5">
        <v>169</v>
      </c>
      <c r="U17" s="5">
        <v>273</v>
      </c>
      <c r="V17" s="5">
        <v>512</v>
      </c>
      <c r="W17" s="5">
        <v>521</v>
      </c>
      <c r="X17" s="5">
        <v>489</v>
      </c>
      <c r="Y17" s="5">
        <v>57</v>
      </c>
      <c r="Z17" s="5">
        <v>13530</v>
      </c>
    </row>
    <row r="18" spans="1:26" x14ac:dyDescent="0.25">
      <c r="B18" s="7" t="s">
        <v>29</v>
      </c>
      <c r="C18" s="8">
        <v>3</v>
      </c>
      <c r="D18" s="9">
        <v>11</v>
      </c>
      <c r="E18" s="3">
        <v>513</v>
      </c>
      <c r="F18" s="5">
        <v>587</v>
      </c>
      <c r="G18" s="5">
        <v>653</v>
      </c>
      <c r="H18" s="5">
        <v>727</v>
      </c>
      <c r="I18" s="5">
        <v>730</v>
      </c>
      <c r="J18" s="5">
        <v>643</v>
      </c>
      <c r="K18" s="3">
        <v>68</v>
      </c>
      <c r="L18" s="5">
        <v>723</v>
      </c>
      <c r="M18" s="5">
        <v>730</v>
      </c>
      <c r="N18" s="5">
        <v>676</v>
      </c>
      <c r="O18" s="5">
        <v>595</v>
      </c>
      <c r="P18" s="3">
        <v>504</v>
      </c>
      <c r="Q18" s="3">
        <v>430</v>
      </c>
      <c r="R18" s="3">
        <v>0</v>
      </c>
      <c r="S18" s="3">
        <v>0</v>
      </c>
      <c r="T18" s="5">
        <v>109</v>
      </c>
      <c r="U18" s="5">
        <v>157</v>
      </c>
      <c r="V18" s="5">
        <v>324</v>
      </c>
      <c r="W18" s="5">
        <v>315</v>
      </c>
      <c r="X18" s="5">
        <v>326</v>
      </c>
      <c r="Y18" s="5">
        <v>0</v>
      </c>
      <c r="Z18" s="5">
        <v>8810</v>
      </c>
    </row>
    <row r="19" spans="1:26" x14ac:dyDescent="0.25">
      <c r="B19" s="7" t="s">
        <v>30</v>
      </c>
      <c r="C19" s="8">
        <v>3</v>
      </c>
      <c r="D19" s="9">
        <v>8</v>
      </c>
      <c r="E19" s="3">
        <v>477</v>
      </c>
      <c r="F19" s="5">
        <v>745</v>
      </c>
      <c r="G19" s="5">
        <v>704</v>
      </c>
      <c r="H19" s="5">
        <v>737</v>
      </c>
      <c r="I19" s="5">
        <v>703</v>
      </c>
      <c r="J19" s="5">
        <v>750</v>
      </c>
      <c r="K19" s="3">
        <v>110</v>
      </c>
      <c r="L19" s="5">
        <v>817</v>
      </c>
      <c r="M19" s="5">
        <v>755</v>
      </c>
      <c r="N19" s="5">
        <v>620</v>
      </c>
      <c r="O19" s="5">
        <v>548</v>
      </c>
      <c r="P19" s="3">
        <v>448</v>
      </c>
      <c r="Q19" s="3">
        <v>364</v>
      </c>
      <c r="R19" s="3">
        <v>0</v>
      </c>
      <c r="S19" s="3">
        <v>0</v>
      </c>
      <c r="T19" s="5">
        <v>81</v>
      </c>
      <c r="U19" s="5">
        <v>176</v>
      </c>
      <c r="V19" s="5">
        <v>352</v>
      </c>
      <c r="W19" s="5">
        <v>437</v>
      </c>
      <c r="X19" s="5">
        <v>389</v>
      </c>
      <c r="Y19" s="5">
        <v>23</v>
      </c>
      <c r="Z19" s="5">
        <v>9236</v>
      </c>
    </row>
    <row r="20" spans="1:26" x14ac:dyDescent="0.25">
      <c r="B20" s="7" t="s">
        <v>31</v>
      </c>
      <c r="C20" s="8">
        <v>5</v>
      </c>
      <c r="D20" s="9">
        <v>21</v>
      </c>
      <c r="E20" s="3">
        <v>877</v>
      </c>
      <c r="F20" s="5">
        <v>1077</v>
      </c>
      <c r="G20" s="5">
        <v>1091</v>
      </c>
      <c r="H20" s="5">
        <v>1113</v>
      </c>
      <c r="I20" s="5">
        <v>1226</v>
      </c>
      <c r="J20" s="5">
        <v>1094</v>
      </c>
      <c r="K20" s="3">
        <v>130</v>
      </c>
      <c r="L20" s="5">
        <v>1106</v>
      </c>
      <c r="M20" s="5">
        <v>1005</v>
      </c>
      <c r="N20" s="5">
        <v>851</v>
      </c>
      <c r="O20" s="5">
        <v>739</v>
      </c>
      <c r="P20" s="3">
        <v>675</v>
      </c>
      <c r="Q20" s="3">
        <v>608</v>
      </c>
      <c r="R20" s="3">
        <v>0</v>
      </c>
      <c r="S20" s="3">
        <v>0</v>
      </c>
      <c r="T20" s="5">
        <v>42</v>
      </c>
      <c r="U20" s="5">
        <v>78</v>
      </c>
      <c r="V20" s="5">
        <v>169</v>
      </c>
      <c r="W20" s="5">
        <v>215</v>
      </c>
      <c r="X20" s="5">
        <v>189</v>
      </c>
      <c r="Y20" s="5">
        <v>40</v>
      </c>
      <c r="Z20" s="5">
        <v>12325</v>
      </c>
    </row>
    <row r="21" spans="1:26" x14ac:dyDescent="0.25">
      <c r="B21" s="7" t="s">
        <v>32</v>
      </c>
      <c r="C21" s="8">
        <v>1</v>
      </c>
      <c r="D21" s="9">
        <v>2</v>
      </c>
      <c r="E21" s="3">
        <v>68</v>
      </c>
      <c r="F21" s="5">
        <v>83</v>
      </c>
      <c r="G21" s="5">
        <v>91</v>
      </c>
      <c r="H21" s="5">
        <v>93</v>
      </c>
      <c r="I21" s="5">
        <v>86</v>
      </c>
      <c r="J21" s="5">
        <v>134</v>
      </c>
      <c r="K21" s="3">
        <v>0</v>
      </c>
      <c r="L21" s="5">
        <v>164</v>
      </c>
      <c r="M21" s="5">
        <v>141</v>
      </c>
      <c r="N21" s="5">
        <v>168</v>
      </c>
      <c r="O21" s="5">
        <v>189</v>
      </c>
      <c r="P21" s="3">
        <v>150</v>
      </c>
      <c r="Q21" s="3">
        <v>124</v>
      </c>
      <c r="R21" s="3">
        <v>0</v>
      </c>
      <c r="S21" s="3">
        <v>0</v>
      </c>
      <c r="T21" s="5">
        <v>23</v>
      </c>
      <c r="U21" s="5">
        <v>15</v>
      </c>
      <c r="V21" s="5">
        <v>22</v>
      </c>
      <c r="W21" s="5">
        <v>29</v>
      </c>
      <c r="X21" s="5">
        <v>0</v>
      </c>
      <c r="Y21" s="5">
        <v>0</v>
      </c>
      <c r="Z21" s="5">
        <v>1580</v>
      </c>
    </row>
    <row r="22" spans="1:26" x14ac:dyDescent="0.25">
      <c r="B22" s="7" t="s">
        <v>33</v>
      </c>
      <c r="C22" s="8">
        <v>3</v>
      </c>
      <c r="D22" s="9">
        <v>11</v>
      </c>
      <c r="E22" s="3">
        <v>567</v>
      </c>
      <c r="F22" s="5">
        <v>700</v>
      </c>
      <c r="G22" s="5">
        <v>685</v>
      </c>
      <c r="H22" s="5">
        <v>701</v>
      </c>
      <c r="I22" s="5">
        <v>657</v>
      </c>
      <c r="J22" s="5">
        <v>665</v>
      </c>
      <c r="K22" s="3">
        <v>172</v>
      </c>
      <c r="L22" s="5">
        <v>789</v>
      </c>
      <c r="M22" s="5">
        <v>614</v>
      </c>
      <c r="N22" s="5">
        <v>519</v>
      </c>
      <c r="O22" s="5">
        <v>406</v>
      </c>
      <c r="P22" s="3">
        <v>369</v>
      </c>
      <c r="Q22" s="3">
        <v>260</v>
      </c>
      <c r="R22" s="3">
        <v>0</v>
      </c>
      <c r="S22" s="3">
        <v>0</v>
      </c>
      <c r="T22" s="5">
        <v>25</v>
      </c>
      <c r="U22" s="5">
        <v>105</v>
      </c>
      <c r="V22" s="5">
        <v>212</v>
      </c>
      <c r="W22" s="5">
        <v>196</v>
      </c>
      <c r="X22" s="5">
        <v>261</v>
      </c>
      <c r="Y22" s="5">
        <v>0</v>
      </c>
      <c r="Z22" s="5">
        <v>7903</v>
      </c>
    </row>
    <row r="23" spans="1:26" x14ac:dyDescent="0.25">
      <c r="B23" s="7" t="s">
        <v>34</v>
      </c>
      <c r="C23" s="8">
        <v>2</v>
      </c>
      <c r="D23" s="9">
        <v>9</v>
      </c>
      <c r="E23" s="3">
        <v>272</v>
      </c>
      <c r="F23" s="5">
        <v>361</v>
      </c>
      <c r="G23" s="5">
        <v>376</v>
      </c>
      <c r="H23" s="5">
        <v>397</v>
      </c>
      <c r="I23" s="5">
        <v>419</v>
      </c>
      <c r="J23" s="5">
        <v>449</v>
      </c>
      <c r="K23" s="3">
        <v>0</v>
      </c>
      <c r="L23" s="5">
        <v>518</v>
      </c>
      <c r="M23" s="5">
        <v>503</v>
      </c>
      <c r="N23" s="5">
        <v>524</v>
      </c>
      <c r="O23" s="5">
        <v>518</v>
      </c>
      <c r="P23" s="3">
        <v>457</v>
      </c>
      <c r="Q23" s="3">
        <v>357</v>
      </c>
      <c r="R23" s="3">
        <v>0</v>
      </c>
      <c r="S23" s="3">
        <v>0</v>
      </c>
      <c r="T23" s="5">
        <v>0</v>
      </c>
      <c r="U23" s="5">
        <v>0</v>
      </c>
      <c r="V23" s="5">
        <v>52</v>
      </c>
      <c r="W23" s="5">
        <v>62</v>
      </c>
      <c r="X23" s="5">
        <v>58</v>
      </c>
      <c r="Y23" s="5">
        <v>0</v>
      </c>
      <c r="Z23" s="5">
        <v>5323</v>
      </c>
    </row>
    <row r="24" spans="1:26" x14ac:dyDescent="0.25">
      <c r="B24" s="7" t="s">
        <v>35</v>
      </c>
      <c r="C24" s="8">
        <v>3</v>
      </c>
      <c r="D24" s="9">
        <v>19</v>
      </c>
      <c r="E24" s="3">
        <v>593</v>
      </c>
      <c r="F24" s="5">
        <v>791</v>
      </c>
      <c r="G24" s="5">
        <v>819</v>
      </c>
      <c r="H24" s="5">
        <v>890</v>
      </c>
      <c r="I24" s="5">
        <v>852</v>
      </c>
      <c r="J24" s="5">
        <v>828</v>
      </c>
      <c r="K24" s="3">
        <v>140</v>
      </c>
      <c r="L24" s="5">
        <v>1043</v>
      </c>
      <c r="M24" s="5">
        <v>959</v>
      </c>
      <c r="N24" s="5">
        <v>798</v>
      </c>
      <c r="O24" s="5">
        <v>652</v>
      </c>
      <c r="P24" s="3">
        <v>611</v>
      </c>
      <c r="Q24" s="3">
        <v>410</v>
      </c>
      <c r="R24" s="3">
        <v>0</v>
      </c>
      <c r="S24" s="3">
        <v>0</v>
      </c>
      <c r="T24" s="5">
        <v>17</v>
      </c>
      <c r="U24" s="5">
        <v>24</v>
      </c>
      <c r="V24" s="5">
        <v>103</v>
      </c>
      <c r="W24" s="5">
        <v>117</v>
      </c>
      <c r="X24" s="5">
        <v>86</v>
      </c>
      <c r="Y24" s="5">
        <v>31</v>
      </c>
      <c r="Z24" s="5">
        <v>9764</v>
      </c>
    </row>
    <row r="25" spans="1:26" x14ac:dyDescent="0.25">
      <c r="B25" s="7" t="s">
        <v>36</v>
      </c>
      <c r="C25" s="8">
        <v>1</v>
      </c>
      <c r="D25" s="9">
        <v>1</v>
      </c>
      <c r="E25" s="3">
        <v>62</v>
      </c>
      <c r="F25" s="5">
        <v>67</v>
      </c>
      <c r="G25" s="5">
        <v>52</v>
      </c>
      <c r="H25" s="5">
        <v>63</v>
      </c>
      <c r="I25" s="5">
        <v>76</v>
      </c>
      <c r="J25" s="5">
        <v>71</v>
      </c>
      <c r="K25" s="3">
        <v>61</v>
      </c>
      <c r="L25" s="5">
        <v>133</v>
      </c>
      <c r="M25" s="5">
        <v>88</v>
      </c>
      <c r="N25" s="5">
        <v>121</v>
      </c>
      <c r="O25" s="5">
        <v>118</v>
      </c>
      <c r="P25" s="3">
        <v>145</v>
      </c>
      <c r="Q25" s="3">
        <v>100</v>
      </c>
      <c r="R25" s="3">
        <v>0</v>
      </c>
      <c r="S25" s="3">
        <v>0</v>
      </c>
      <c r="T25" s="5">
        <v>23</v>
      </c>
      <c r="U25" s="5">
        <v>49</v>
      </c>
      <c r="V25" s="5">
        <v>106</v>
      </c>
      <c r="W25" s="5">
        <v>134</v>
      </c>
      <c r="X25" s="5">
        <v>159</v>
      </c>
      <c r="Y25" s="5">
        <v>0</v>
      </c>
      <c r="Z25" s="5">
        <v>1628</v>
      </c>
    </row>
    <row r="26" spans="1:26" s="49" customFormat="1" x14ac:dyDescent="0.25">
      <c r="B26" s="47" t="s">
        <v>96</v>
      </c>
      <c r="C26" s="50">
        <f>SUM(C5:C25)</f>
        <v>77</v>
      </c>
      <c r="D26" s="50">
        <f>SUM(D5:D25)</f>
        <v>288</v>
      </c>
      <c r="E26" s="51">
        <f t="shared" ref="E26:Z26" si="0">SUM(E5:E25)</f>
        <v>10482</v>
      </c>
      <c r="F26" s="50">
        <f t="shared" si="0"/>
        <v>13134</v>
      </c>
      <c r="G26" s="50">
        <f t="shared" si="0"/>
        <v>13240</v>
      </c>
      <c r="H26" s="50">
        <f t="shared" si="0"/>
        <v>14028</v>
      </c>
      <c r="I26" s="50">
        <f t="shared" si="0"/>
        <v>14169</v>
      </c>
      <c r="J26" s="50">
        <f t="shared" si="0"/>
        <v>14052</v>
      </c>
      <c r="K26" s="51">
        <f t="shared" si="0"/>
        <v>1425</v>
      </c>
      <c r="L26" s="50">
        <f t="shared" si="0"/>
        <v>16806</v>
      </c>
      <c r="M26" s="50">
        <f t="shared" si="0"/>
        <v>15033</v>
      </c>
      <c r="N26" s="50">
        <f t="shared" si="0"/>
        <v>14137</v>
      </c>
      <c r="O26" s="50">
        <f t="shared" si="0"/>
        <v>12820</v>
      </c>
      <c r="P26" s="51">
        <f t="shared" si="0"/>
        <v>11665</v>
      </c>
      <c r="Q26" s="51">
        <f t="shared" si="0"/>
        <v>9797</v>
      </c>
      <c r="R26" s="51">
        <f t="shared" si="0"/>
        <v>295</v>
      </c>
      <c r="S26" s="51">
        <f t="shared" si="0"/>
        <v>214</v>
      </c>
      <c r="T26" s="50">
        <f t="shared" si="0"/>
        <v>867</v>
      </c>
      <c r="U26" s="50">
        <f t="shared" si="0"/>
        <v>1611</v>
      </c>
      <c r="V26" s="50">
        <f t="shared" si="0"/>
        <v>3600</v>
      </c>
      <c r="W26" s="50">
        <f t="shared" si="0"/>
        <v>4134</v>
      </c>
      <c r="X26" s="50">
        <f t="shared" si="0"/>
        <v>4261</v>
      </c>
      <c r="Y26" s="50">
        <f t="shared" si="0"/>
        <v>415</v>
      </c>
      <c r="Z26" s="50">
        <f t="shared" si="0"/>
        <v>176185</v>
      </c>
    </row>
    <row r="27" spans="1:26" s="4" customFormat="1" x14ac:dyDescent="0.25">
      <c r="B27" s="23" t="s">
        <v>52</v>
      </c>
      <c r="C27" s="23" t="s">
        <v>53</v>
      </c>
      <c r="D27" s="25" t="s">
        <v>38</v>
      </c>
      <c r="E27" s="25" t="s">
        <v>1</v>
      </c>
      <c r="F27" s="27" t="s">
        <v>2</v>
      </c>
      <c r="G27" s="28"/>
      <c r="H27" s="28"/>
      <c r="I27" s="28"/>
      <c r="J27" s="29"/>
      <c r="K27" s="25" t="s">
        <v>8</v>
      </c>
      <c r="L27" s="27" t="s">
        <v>3</v>
      </c>
      <c r="M27" s="28"/>
      <c r="N27" s="28"/>
      <c r="O27" s="29"/>
      <c r="P27" s="27" t="s">
        <v>4</v>
      </c>
      <c r="Q27" s="28"/>
      <c r="R27" s="28"/>
      <c r="S27" s="29"/>
      <c r="T27" s="27" t="s">
        <v>5</v>
      </c>
      <c r="U27" s="28"/>
      <c r="V27" s="28"/>
      <c r="W27" s="28"/>
      <c r="X27" s="28"/>
      <c r="Y27" s="29"/>
      <c r="Z27" s="25" t="s">
        <v>6</v>
      </c>
    </row>
    <row r="28" spans="1:26" s="4" customFormat="1" x14ac:dyDescent="0.25">
      <c r="B28" s="24"/>
      <c r="C28" s="24"/>
      <c r="D28" s="26"/>
      <c r="E28" s="26"/>
      <c r="F28" s="12">
        <v>1</v>
      </c>
      <c r="G28" s="12">
        <v>2</v>
      </c>
      <c r="H28" s="12">
        <v>3</v>
      </c>
      <c r="I28" s="12">
        <v>4</v>
      </c>
      <c r="J28" s="12">
        <v>5</v>
      </c>
      <c r="K28" s="26"/>
      <c r="L28" s="12">
        <v>6</v>
      </c>
      <c r="M28" s="12">
        <v>7</v>
      </c>
      <c r="N28" s="12">
        <v>8</v>
      </c>
      <c r="O28" s="12">
        <v>9</v>
      </c>
      <c r="P28" s="12">
        <v>10</v>
      </c>
      <c r="Q28" s="12">
        <v>11</v>
      </c>
      <c r="R28" s="12">
        <v>12</v>
      </c>
      <c r="S28" s="12">
        <v>13</v>
      </c>
      <c r="T28" s="12" t="s">
        <v>9</v>
      </c>
      <c r="U28" s="12" t="s">
        <v>10</v>
      </c>
      <c r="V28" s="12" t="s">
        <v>11</v>
      </c>
      <c r="W28" s="12" t="s">
        <v>12</v>
      </c>
      <c r="X28" s="12" t="s">
        <v>13</v>
      </c>
      <c r="Y28" s="12" t="s">
        <v>14</v>
      </c>
      <c r="Z28" s="26"/>
    </row>
    <row r="29" spans="1:26" x14ac:dyDescent="0.25">
      <c r="A29" s="10"/>
      <c r="B29" s="13" t="s">
        <v>39</v>
      </c>
      <c r="C29" s="8">
        <v>2</v>
      </c>
      <c r="D29" s="9">
        <v>4</v>
      </c>
      <c r="E29" s="3">
        <v>50</v>
      </c>
      <c r="F29" s="5">
        <v>53</v>
      </c>
      <c r="G29" s="5">
        <v>78</v>
      </c>
      <c r="H29" s="5">
        <v>75</v>
      </c>
      <c r="I29" s="5">
        <v>90</v>
      </c>
      <c r="J29" s="5">
        <v>85</v>
      </c>
      <c r="K29" s="3">
        <v>0</v>
      </c>
      <c r="L29" s="5">
        <v>74</v>
      </c>
      <c r="M29" s="5">
        <v>78</v>
      </c>
      <c r="N29" s="5">
        <v>80</v>
      </c>
      <c r="O29" s="5">
        <v>63</v>
      </c>
      <c r="P29" s="3">
        <v>52</v>
      </c>
      <c r="Q29" s="3">
        <v>41</v>
      </c>
      <c r="R29" s="3">
        <v>0</v>
      </c>
      <c r="S29" s="3">
        <v>0</v>
      </c>
      <c r="T29" s="5">
        <v>9</v>
      </c>
      <c r="U29" s="5">
        <v>8</v>
      </c>
      <c r="V29" s="5">
        <v>8</v>
      </c>
      <c r="W29" s="5">
        <v>29</v>
      </c>
      <c r="X29" s="5">
        <v>26</v>
      </c>
      <c r="Y29" s="5">
        <v>1</v>
      </c>
      <c r="Z29" s="5">
        <v>900</v>
      </c>
    </row>
    <row r="30" spans="1:26" x14ac:dyDescent="0.25">
      <c r="A30" s="11"/>
      <c r="B30" s="13" t="s">
        <v>40</v>
      </c>
      <c r="C30" s="8">
        <v>1</v>
      </c>
      <c r="D30" s="9">
        <v>3</v>
      </c>
      <c r="E30" s="3">
        <v>42</v>
      </c>
      <c r="F30" s="5">
        <v>65</v>
      </c>
      <c r="G30" s="5">
        <v>64</v>
      </c>
      <c r="H30" s="5">
        <v>54</v>
      </c>
      <c r="I30" s="5">
        <v>52</v>
      </c>
      <c r="J30" s="5">
        <v>55</v>
      </c>
      <c r="K30" s="3">
        <v>61</v>
      </c>
      <c r="L30" s="5">
        <v>77</v>
      </c>
      <c r="M30" s="5">
        <v>61</v>
      </c>
      <c r="N30" s="5">
        <v>50</v>
      </c>
      <c r="O30" s="5">
        <v>51</v>
      </c>
      <c r="P30" s="3">
        <v>44</v>
      </c>
      <c r="Q30" s="3">
        <v>27</v>
      </c>
      <c r="R30" s="3">
        <v>0</v>
      </c>
      <c r="S30" s="3">
        <v>0</v>
      </c>
      <c r="T30" s="5">
        <v>5</v>
      </c>
      <c r="U30" s="5">
        <v>10</v>
      </c>
      <c r="V30" s="5">
        <v>30</v>
      </c>
      <c r="W30" s="5">
        <v>45</v>
      </c>
      <c r="X30" s="5">
        <v>26</v>
      </c>
      <c r="Y30" s="5">
        <v>0</v>
      </c>
      <c r="Z30" s="5">
        <v>819</v>
      </c>
    </row>
    <row r="31" spans="1:26" x14ac:dyDescent="0.25">
      <c r="A31" s="11"/>
      <c r="B31" s="13" t="s">
        <v>41</v>
      </c>
      <c r="C31" s="8">
        <v>1</v>
      </c>
      <c r="D31" s="9">
        <v>5</v>
      </c>
      <c r="E31" s="3">
        <v>26</v>
      </c>
      <c r="F31" s="5">
        <v>38</v>
      </c>
      <c r="G31" s="5">
        <v>40</v>
      </c>
      <c r="H31" s="5">
        <v>40</v>
      </c>
      <c r="I31" s="5">
        <v>36</v>
      </c>
      <c r="J31" s="5">
        <v>42</v>
      </c>
      <c r="K31" s="3">
        <v>0</v>
      </c>
      <c r="L31" s="5">
        <v>43</v>
      </c>
      <c r="M31" s="5">
        <v>32</v>
      </c>
      <c r="N31" s="5">
        <v>26</v>
      </c>
      <c r="O31" s="5">
        <v>40</v>
      </c>
      <c r="P31" s="3">
        <v>28</v>
      </c>
      <c r="Q31" s="3">
        <v>16</v>
      </c>
      <c r="R31" s="3">
        <v>0</v>
      </c>
      <c r="S31" s="3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407</v>
      </c>
    </row>
    <row r="32" spans="1:26" x14ac:dyDescent="0.25">
      <c r="A32" s="11"/>
      <c r="B32" s="13" t="s">
        <v>42</v>
      </c>
      <c r="C32" s="8">
        <v>1</v>
      </c>
      <c r="D32" s="9">
        <v>4</v>
      </c>
      <c r="E32" s="3">
        <v>73</v>
      </c>
      <c r="F32" s="5">
        <v>87</v>
      </c>
      <c r="G32" s="5">
        <v>72</v>
      </c>
      <c r="H32" s="5">
        <v>91</v>
      </c>
      <c r="I32" s="5">
        <v>91</v>
      </c>
      <c r="J32" s="5">
        <v>69</v>
      </c>
      <c r="K32" s="3">
        <v>14</v>
      </c>
      <c r="L32" s="5">
        <v>104</v>
      </c>
      <c r="M32" s="5">
        <v>98</v>
      </c>
      <c r="N32" s="5">
        <v>104</v>
      </c>
      <c r="O32" s="5">
        <v>65</v>
      </c>
      <c r="P32" s="3">
        <v>77</v>
      </c>
      <c r="Q32" s="3">
        <v>56</v>
      </c>
      <c r="R32" s="3">
        <v>0</v>
      </c>
      <c r="S32" s="3">
        <v>0</v>
      </c>
      <c r="T32" s="5">
        <v>2</v>
      </c>
      <c r="U32" s="5">
        <v>11</v>
      </c>
      <c r="V32" s="5">
        <v>61</v>
      </c>
      <c r="W32" s="5">
        <v>96</v>
      </c>
      <c r="X32" s="5">
        <v>67</v>
      </c>
      <c r="Y32" s="5">
        <v>51</v>
      </c>
      <c r="Z32" s="5">
        <v>1289</v>
      </c>
    </row>
    <row r="33" spans="1:26" x14ac:dyDescent="0.25">
      <c r="A33" s="11"/>
      <c r="B33" s="13" t="s">
        <v>43</v>
      </c>
      <c r="C33" s="8">
        <v>1</v>
      </c>
      <c r="D33" s="9">
        <v>2</v>
      </c>
      <c r="E33" s="3">
        <v>32</v>
      </c>
      <c r="F33" s="5">
        <v>33</v>
      </c>
      <c r="G33" s="5">
        <v>28</v>
      </c>
      <c r="H33" s="5">
        <v>30</v>
      </c>
      <c r="I33" s="5">
        <v>43</v>
      </c>
      <c r="J33" s="5">
        <v>34</v>
      </c>
      <c r="K33" s="3">
        <v>0</v>
      </c>
      <c r="L33" s="5">
        <v>41</v>
      </c>
      <c r="M33" s="5">
        <v>39</v>
      </c>
      <c r="N33" s="5">
        <v>20</v>
      </c>
      <c r="O33" s="5">
        <v>22</v>
      </c>
      <c r="P33" s="3">
        <v>18</v>
      </c>
      <c r="Q33" s="3">
        <v>27</v>
      </c>
      <c r="R33" s="3">
        <v>0</v>
      </c>
      <c r="S33" s="3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367</v>
      </c>
    </row>
    <row r="34" spans="1:26" x14ac:dyDescent="0.25">
      <c r="A34" s="11"/>
      <c r="B34" s="13" t="s">
        <v>44</v>
      </c>
      <c r="C34" s="8">
        <v>1</v>
      </c>
      <c r="D34" s="9">
        <v>3</v>
      </c>
      <c r="E34" s="3">
        <v>34</v>
      </c>
      <c r="F34" s="5">
        <v>26</v>
      </c>
      <c r="G34" s="5">
        <v>40</v>
      </c>
      <c r="H34" s="5">
        <v>32</v>
      </c>
      <c r="I34" s="5">
        <v>41</v>
      </c>
      <c r="J34" s="5">
        <v>30</v>
      </c>
      <c r="K34" s="3">
        <v>0</v>
      </c>
      <c r="L34" s="5">
        <v>34</v>
      </c>
      <c r="M34" s="5">
        <v>29</v>
      </c>
      <c r="N34" s="5">
        <v>21</v>
      </c>
      <c r="O34" s="5">
        <v>11</v>
      </c>
      <c r="P34" s="3">
        <v>15</v>
      </c>
      <c r="Q34" s="3">
        <v>10</v>
      </c>
      <c r="R34" s="3">
        <v>0</v>
      </c>
      <c r="S34" s="3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323</v>
      </c>
    </row>
    <row r="35" spans="1:26" x14ac:dyDescent="0.25">
      <c r="A35" s="11"/>
      <c r="B35" s="13" t="s">
        <v>45</v>
      </c>
      <c r="C35" s="8">
        <v>1</v>
      </c>
      <c r="D35" s="9">
        <v>3</v>
      </c>
      <c r="E35" s="3">
        <v>8</v>
      </c>
      <c r="F35" s="5">
        <v>11</v>
      </c>
      <c r="G35" s="5">
        <v>14</v>
      </c>
      <c r="H35" s="5">
        <v>15</v>
      </c>
      <c r="I35" s="5">
        <v>20</v>
      </c>
      <c r="J35" s="5">
        <v>21</v>
      </c>
      <c r="K35" s="3">
        <v>0</v>
      </c>
      <c r="L35" s="5">
        <v>51</v>
      </c>
      <c r="M35" s="5">
        <v>21</v>
      </c>
      <c r="N35" s="5">
        <v>33</v>
      </c>
      <c r="O35" s="5">
        <v>27</v>
      </c>
      <c r="P35" s="3">
        <v>20</v>
      </c>
      <c r="Q35" s="3">
        <v>28</v>
      </c>
      <c r="R35" s="3">
        <v>0</v>
      </c>
      <c r="S35" s="3">
        <v>0</v>
      </c>
      <c r="T35" s="5">
        <v>0</v>
      </c>
      <c r="U35" s="5">
        <v>1</v>
      </c>
      <c r="V35" s="5">
        <v>11</v>
      </c>
      <c r="W35" s="5">
        <v>13</v>
      </c>
      <c r="X35" s="5">
        <v>18</v>
      </c>
      <c r="Y35" s="5">
        <v>0</v>
      </c>
      <c r="Z35" s="5">
        <v>312</v>
      </c>
    </row>
    <row r="36" spans="1:26" x14ac:dyDescent="0.25">
      <c r="A36" s="11"/>
      <c r="B36" s="13" t="s">
        <v>46</v>
      </c>
      <c r="C36" s="8">
        <v>1</v>
      </c>
      <c r="D36" s="9">
        <v>3</v>
      </c>
      <c r="E36" s="3">
        <v>7</v>
      </c>
      <c r="F36" s="5">
        <v>15</v>
      </c>
      <c r="G36" s="5">
        <v>22</v>
      </c>
      <c r="H36" s="5">
        <v>17</v>
      </c>
      <c r="I36" s="5">
        <v>17</v>
      </c>
      <c r="J36" s="5">
        <v>20</v>
      </c>
      <c r="K36" s="3">
        <v>0</v>
      </c>
      <c r="L36" s="5">
        <v>21</v>
      </c>
      <c r="M36" s="5">
        <v>18</v>
      </c>
      <c r="N36" s="5">
        <v>26</v>
      </c>
      <c r="O36" s="5">
        <v>19</v>
      </c>
      <c r="P36" s="3">
        <v>12</v>
      </c>
      <c r="Q36" s="3">
        <v>15</v>
      </c>
      <c r="R36" s="3">
        <v>0</v>
      </c>
      <c r="S36" s="3">
        <v>0</v>
      </c>
      <c r="T36" s="5">
        <v>2</v>
      </c>
      <c r="U36" s="5">
        <v>10</v>
      </c>
      <c r="V36" s="5">
        <v>11</v>
      </c>
      <c r="W36" s="5">
        <v>19</v>
      </c>
      <c r="X36" s="5">
        <v>8</v>
      </c>
      <c r="Y36" s="5">
        <v>8</v>
      </c>
      <c r="Z36" s="5">
        <v>267</v>
      </c>
    </row>
    <row r="37" spans="1:26" x14ac:dyDescent="0.25">
      <c r="A37" s="11"/>
      <c r="B37" s="13" t="s">
        <v>47</v>
      </c>
      <c r="C37" s="8">
        <v>1</v>
      </c>
      <c r="D37" s="9">
        <v>3</v>
      </c>
      <c r="E37" s="3">
        <v>24</v>
      </c>
      <c r="F37" s="5">
        <v>30</v>
      </c>
      <c r="G37" s="5">
        <v>34</v>
      </c>
      <c r="H37" s="5">
        <v>32</v>
      </c>
      <c r="I37" s="5">
        <v>43</v>
      </c>
      <c r="J37" s="5">
        <v>34</v>
      </c>
      <c r="K37" s="3">
        <v>0</v>
      </c>
      <c r="L37" s="5">
        <v>47</v>
      </c>
      <c r="M37" s="5">
        <v>31</v>
      </c>
      <c r="N37" s="5">
        <v>29</v>
      </c>
      <c r="O37" s="5">
        <v>21</v>
      </c>
      <c r="P37" s="3">
        <v>13</v>
      </c>
      <c r="Q37" s="3">
        <v>12</v>
      </c>
      <c r="R37" s="3">
        <v>0</v>
      </c>
      <c r="S37" s="3">
        <v>0</v>
      </c>
      <c r="T37" s="5">
        <v>1</v>
      </c>
      <c r="U37" s="5">
        <v>5</v>
      </c>
      <c r="V37" s="5">
        <v>8</v>
      </c>
      <c r="W37" s="5">
        <v>13</v>
      </c>
      <c r="X37" s="5">
        <v>22</v>
      </c>
      <c r="Y37" s="5">
        <v>0</v>
      </c>
      <c r="Z37" s="5">
        <v>399</v>
      </c>
    </row>
    <row r="38" spans="1:26" x14ac:dyDescent="0.25">
      <c r="A38" s="11"/>
      <c r="B38" s="13" t="s">
        <v>48</v>
      </c>
      <c r="C38" s="8">
        <v>1</v>
      </c>
      <c r="D38" s="9">
        <v>6</v>
      </c>
      <c r="E38" s="3">
        <v>58</v>
      </c>
      <c r="F38" s="5">
        <v>60</v>
      </c>
      <c r="G38" s="5">
        <v>53</v>
      </c>
      <c r="H38" s="5">
        <v>71</v>
      </c>
      <c r="I38" s="5">
        <v>77</v>
      </c>
      <c r="J38" s="5">
        <v>84</v>
      </c>
      <c r="K38" s="3">
        <v>0</v>
      </c>
      <c r="L38" s="5">
        <v>147</v>
      </c>
      <c r="M38" s="5">
        <v>146</v>
      </c>
      <c r="N38" s="5">
        <v>139</v>
      </c>
      <c r="O38" s="5">
        <v>119</v>
      </c>
      <c r="P38" s="3">
        <v>106</v>
      </c>
      <c r="Q38" s="3">
        <v>88</v>
      </c>
      <c r="R38" s="3">
        <v>0</v>
      </c>
      <c r="S38" s="3">
        <v>0</v>
      </c>
      <c r="T38" s="5">
        <v>2</v>
      </c>
      <c r="U38" s="5">
        <v>11</v>
      </c>
      <c r="V38" s="5">
        <v>40</v>
      </c>
      <c r="W38" s="5">
        <v>38</v>
      </c>
      <c r="X38" s="5">
        <v>35</v>
      </c>
      <c r="Y38" s="5">
        <v>13</v>
      </c>
      <c r="Z38" s="5">
        <v>1287</v>
      </c>
    </row>
    <row r="39" spans="1:26" x14ac:dyDescent="0.25">
      <c r="A39" s="11"/>
      <c r="B39" s="13" t="s">
        <v>49</v>
      </c>
      <c r="C39" s="8">
        <v>1</v>
      </c>
      <c r="D39" s="9">
        <v>5</v>
      </c>
      <c r="E39" s="3">
        <v>14</v>
      </c>
      <c r="F39" s="5">
        <v>24</v>
      </c>
      <c r="G39" s="5">
        <v>26</v>
      </c>
      <c r="H39" s="5">
        <v>35</v>
      </c>
      <c r="I39" s="5">
        <v>34</v>
      </c>
      <c r="J39" s="5">
        <v>26</v>
      </c>
      <c r="K39" s="3">
        <v>0</v>
      </c>
      <c r="L39" s="5">
        <v>30</v>
      </c>
      <c r="M39" s="5">
        <v>28</v>
      </c>
      <c r="N39" s="5">
        <v>27</v>
      </c>
      <c r="O39" s="5">
        <v>20</v>
      </c>
      <c r="P39" s="3">
        <v>10</v>
      </c>
      <c r="Q39" s="3">
        <v>8</v>
      </c>
      <c r="R39" s="3">
        <v>0</v>
      </c>
      <c r="S39" s="3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282</v>
      </c>
    </row>
    <row r="40" spans="1:26" x14ac:dyDescent="0.25">
      <c r="A40" s="11"/>
      <c r="B40" s="13" t="s">
        <v>50</v>
      </c>
      <c r="C40" s="8">
        <v>1</v>
      </c>
      <c r="D40" s="9">
        <v>3</v>
      </c>
      <c r="E40" s="3">
        <v>98</v>
      </c>
      <c r="F40" s="5">
        <v>124</v>
      </c>
      <c r="G40" s="5">
        <v>148</v>
      </c>
      <c r="H40" s="5">
        <v>148</v>
      </c>
      <c r="I40" s="5">
        <v>125</v>
      </c>
      <c r="J40" s="5">
        <v>118</v>
      </c>
      <c r="K40" s="3">
        <v>45</v>
      </c>
      <c r="L40" s="5">
        <v>152</v>
      </c>
      <c r="M40" s="5">
        <v>170</v>
      </c>
      <c r="N40" s="5">
        <v>161</v>
      </c>
      <c r="O40" s="5">
        <v>134</v>
      </c>
      <c r="P40" s="3">
        <v>124</v>
      </c>
      <c r="Q40" s="3">
        <v>84</v>
      </c>
      <c r="R40" s="3">
        <v>0</v>
      </c>
      <c r="S40" s="3">
        <v>0</v>
      </c>
      <c r="T40" s="5">
        <v>0</v>
      </c>
      <c r="U40" s="5">
        <v>37</v>
      </c>
      <c r="V40" s="5">
        <v>42</v>
      </c>
      <c r="W40" s="5">
        <v>65</v>
      </c>
      <c r="X40" s="5">
        <v>136</v>
      </c>
      <c r="Y40" s="5">
        <v>0</v>
      </c>
      <c r="Z40" s="5">
        <v>1911</v>
      </c>
    </row>
    <row r="41" spans="1:26" x14ac:dyDescent="0.25">
      <c r="A41" s="11"/>
      <c r="B41" s="13" t="s">
        <v>51</v>
      </c>
      <c r="C41" s="8">
        <v>1</v>
      </c>
      <c r="D41" s="9">
        <v>2</v>
      </c>
      <c r="E41" s="3">
        <v>43</v>
      </c>
      <c r="F41" s="5">
        <v>56</v>
      </c>
      <c r="G41" s="5">
        <v>47</v>
      </c>
      <c r="H41" s="5">
        <v>56</v>
      </c>
      <c r="I41" s="5">
        <v>37</v>
      </c>
      <c r="J41" s="5">
        <v>53</v>
      </c>
      <c r="K41" s="3">
        <v>0</v>
      </c>
      <c r="L41" s="5">
        <v>72</v>
      </c>
      <c r="M41" s="5">
        <v>45</v>
      </c>
      <c r="N41" s="5">
        <v>47</v>
      </c>
      <c r="O41" s="5">
        <v>40</v>
      </c>
      <c r="P41" s="3">
        <v>43</v>
      </c>
      <c r="Q41" s="3">
        <v>23</v>
      </c>
      <c r="R41" s="3">
        <v>0</v>
      </c>
      <c r="S41" s="3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562</v>
      </c>
    </row>
    <row r="42" spans="1:26" s="49" customFormat="1" x14ac:dyDescent="0.25">
      <c r="A42" s="52"/>
      <c r="B42" s="13" t="s">
        <v>95</v>
      </c>
      <c r="C42" s="53">
        <f>SUM(C29:C41)</f>
        <v>14</v>
      </c>
      <c r="D42" s="53">
        <f t="shared" ref="D42:Z42" si="1">SUM(D29:D41)</f>
        <v>46</v>
      </c>
      <c r="E42" s="51">
        <f t="shared" si="1"/>
        <v>509</v>
      </c>
      <c r="F42" s="53">
        <f t="shared" si="1"/>
        <v>622</v>
      </c>
      <c r="G42" s="53">
        <f t="shared" si="1"/>
        <v>666</v>
      </c>
      <c r="H42" s="53">
        <f t="shared" si="1"/>
        <v>696</v>
      </c>
      <c r="I42" s="53">
        <f t="shared" si="1"/>
        <v>706</v>
      </c>
      <c r="J42" s="53">
        <f t="shared" si="1"/>
        <v>671</v>
      </c>
      <c r="K42" s="51">
        <f t="shared" si="1"/>
        <v>120</v>
      </c>
      <c r="L42" s="53">
        <f t="shared" si="1"/>
        <v>893</v>
      </c>
      <c r="M42" s="53">
        <f t="shared" si="1"/>
        <v>796</v>
      </c>
      <c r="N42" s="53">
        <f t="shared" si="1"/>
        <v>763</v>
      </c>
      <c r="O42" s="53">
        <f t="shared" si="1"/>
        <v>632</v>
      </c>
      <c r="P42" s="51">
        <f t="shared" si="1"/>
        <v>562</v>
      </c>
      <c r="Q42" s="51">
        <f t="shared" si="1"/>
        <v>435</v>
      </c>
      <c r="R42" s="51">
        <f t="shared" si="1"/>
        <v>0</v>
      </c>
      <c r="S42" s="51">
        <f t="shared" si="1"/>
        <v>0</v>
      </c>
      <c r="T42" s="53">
        <f t="shared" si="1"/>
        <v>21</v>
      </c>
      <c r="U42" s="53">
        <f t="shared" si="1"/>
        <v>93</v>
      </c>
      <c r="V42" s="53">
        <f t="shared" si="1"/>
        <v>211</v>
      </c>
      <c r="W42" s="53">
        <f t="shared" si="1"/>
        <v>318</v>
      </c>
      <c r="X42" s="53">
        <f t="shared" si="1"/>
        <v>338</v>
      </c>
      <c r="Y42" s="53">
        <f t="shared" si="1"/>
        <v>73</v>
      </c>
      <c r="Z42" s="53">
        <f t="shared" si="1"/>
        <v>9125</v>
      </c>
    </row>
    <row r="43" spans="1:26" x14ac:dyDescent="0.25">
      <c r="B43" s="7" t="s">
        <v>15</v>
      </c>
      <c r="C43" s="7">
        <f>SUM(C5:C25,C29:C41)</f>
        <v>91</v>
      </c>
      <c r="D43" s="7">
        <f>SUM(D5:D25,D29:D41)</f>
        <v>334</v>
      </c>
      <c r="E43" s="7">
        <f t="shared" ref="D43:Z43" si="2">SUM(E5:E25,E29:E41)</f>
        <v>10991</v>
      </c>
      <c r="F43" s="7">
        <f t="shared" si="2"/>
        <v>13756</v>
      </c>
      <c r="G43" s="7">
        <f t="shared" si="2"/>
        <v>13906</v>
      </c>
      <c r="H43" s="7">
        <f t="shared" si="2"/>
        <v>14724</v>
      </c>
      <c r="I43" s="7">
        <f t="shared" si="2"/>
        <v>14875</v>
      </c>
      <c r="J43" s="7">
        <f t="shared" si="2"/>
        <v>14723</v>
      </c>
      <c r="K43" s="7">
        <f t="shared" si="2"/>
        <v>1545</v>
      </c>
      <c r="L43" s="7">
        <f t="shared" si="2"/>
        <v>17699</v>
      </c>
      <c r="M43" s="7">
        <f t="shared" si="2"/>
        <v>15829</v>
      </c>
      <c r="N43" s="7">
        <f t="shared" si="2"/>
        <v>14900</v>
      </c>
      <c r="O43" s="7">
        <f t="shared" si="2"/>
        <v>13452</v>
      </c>
      <c r="P43" s="7">
        <f t="shared" si="2"/>
        <v>12227</v>
      </c>
      <c r="Q43" s="7">
        <f t="shared" si="2"/>
        <v>10232</v>
      </c>
      <c r="R43" s="7">
        <f t="shared" si="2"/>
        <v>295</v>
      </c>
      <c r="S43" s="7">
        <f t="shared" si="2"/>
        <v>214</v>
      </c>
      <c r="T43" s="7">
        <f t="shared" si="2"/>
        <v>888</v>
      </c>
      <c r="U43" s="7">
        <f t="shared" si="2"/>
        <v>1704</v>
      </c>
      <c r="V43" s="7">
        <f t="shared" si="2"/>
        <v>3811</v>
      </c>
      <c r="W43" s="7">
        <f t="shared" si="2"/>
        <v>4452</v>
      </c>
      <c r="X43" s="7">
        <f t="shared" si="2"/>
        <v>4599</v>
      </c>
      <c r="Y43" s="7">
        <f t="shared" si="2"/>
        <v>488</v>
      </c>
      <c r="Z43" s="7">
        <f t="shared" si="2"/>
        <v>185310</v>
      </c>
    </row>
    <row r="44" spans="1:26" x14ac:dyDescent="0.25">
      <c r="B44" s="4" t="s">
        <v>57</v>
      </c>
    </row>
    <row r="45" spans="1:26" x14ac:dyDescent="0.25">
      <c r="T45">
        <f>SUM(T26:Y26)</f>
        <v>14888</v>
      </c>
    </row>
    <row r="46" spans="1:26" x14ac:dyDescent="0.25">
      <c r="T46">
        <f>SUM(T42:Y42)</f>
        <v>1054</v>
      </c>
    </row>
  </sheetData>
  <mergeCells count="20">
    <mergeCell ref="K27:K28"/>
    <mergeCell ref="L27:O27"/>
    <mergeCell ref="P27:S27"/>
    <mergeCell ref="T27:Y27"/>
    <mergeCell ref="Z27:Z28"/>
    <mergeCell ref="B27:B28"/>
    <mergeCell ref="C27:C28"/>
    <mergeCell ref="D27:D28"/>
    <mergeCell ref="E27:E28"/>
    <mergeCell ref="F27:J27"/>
    <mergeCell ref="L3:O3"/>
    <mergeCell ref="P3:S3"/>
    <mergeCell ref="T3:Y3"/>
    <mergeCell ref="F3:J3"/>
    <mergeCell ref="B2:Z2"/>
    <mergeCell ref="K3:K4"/>
    <mergeCell ref="C3:C4"/>
    <mergeCell ref="D3:D4"/>
    <mergeCell ref="Z3:Z4"/>
    <mergeCell ref="E3:E4"/>
  </mergeCells>
  <pageMargins left="0.7" right="0.7" top="0.75" bottom="0.75" header="0.3" footer="0.3"/>
  <pageSetup orientation="portrait" r:id="rId1"/>
  <ignoredErrors>
    <ignoredError sqref="F26:J26 L26:S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B38" sqref="B38"/>
    </sheetView>
  </sheetViews>
  <sheetFormatPr baseColWidth="10" defaultRowHeight="15" x14ac:dyDescent="0.25"/>
  <cols>
    <col min="1" max="1" width="14.42578125" style="4" customWidth="1"/>
    <col min="2" max="16384" width="11.42578125" style="4"/>
  </cols>
  <sheetData>
    <row r="1" spans="1:4" ht="20.25" customHeight="1" x14ac:dyDescent="0.25">
      <c r="A1" s="33" t="s">
        <v>94</v>
      </c>
      <c r="B1" s="33"/>
      <c r="C1" s="33"/>
      <c r="D1" s="33"/>
    </row>
    <row r="2" spans="1:4" ht="24" customHeight="1" x14ac:dyDescent="0.25">
      <c r="A2" s="12" t="s">
        <v>0</v>
      </c>
      <c r="B2" s="23" t="s">
        <v>54</v>
      </c>
      <c r="C2" s="25" t="s">
        <v>55</v>
      </c>
      <c r="D2" s="23" t="s">
        <v>63</v>
      </c>
    </row>
    <row r="3" spans="1:4" ht="20.25" customHeight="1" x14ac:dyDescent="0.25">
      <c r="A3" s="12" t="s">
        <v>7</v>
      </c>
      <c r="B3" s="24"/>
      <c r="C3" s="26"/>
      <c r="D3" s="24"/>
    </row>
    <row r="4" spans="1:4" x14ac:dyDescent="0.25">
      <c r="A4" s="7" t="s">
        <v>69</v>
      </c>
      <c r="B4" s="8">
        <v>3</v>
      </c>
      <c r="C4" s="9">
        <v>13</v>
      </c>
      <c r="D4" s="14">
        <v>391</v>
      </c>
    </row>
    <row r="5" spans="1:4" x14ac:dyDescent="0.25">
      <c r="A5" s="7" t="s">
        <v>70</v>
      </c>
      <c r="B5" s="8">
        <v>1</v>
      </c>
      <c r="C5" s="9">
        <v>6</v>
      </c>
      <c r="D5" s="14">
        <v>210</v>
      </c>
    </row>
    <row r="6" spans="1:4" x14ac:dyDescent="0.25">
      <c r="A6" s="7" t="s">
        <v>71</v>
      </c>
      <c r="B6" s="8">
        <v>2</v>
      </c>
      <c r="C6" s="9">
        <v>15</v>
      </c>
      <c r="D6" s="14">
        <v>345</v>
      </c>
    </row>
    <row r="7" spans="1:4" x14ac:dyDescent="0.25">
      <c r="A7" s="7" t="s">
        <v>72</v>
      </c>
      <c r="B7" s="8">
        <v>7</v>
      </c>
      <c r="C7" s="9">
        <v>27</v>
      </c>
      <c r="D7" s="14">
        <v>799</v>
      </c>
    </row>
    <row r="8" spans="1:4" x14ac:dyDescent="0.25">
      <c r="A8" s="7" t="s">
        <v>73</v>
      </c>
      <c r="B8" s="8">
        <v>2</v>
      </c>
      <c r="C8" s="9">
        <v>5</v>
      </c>
      <c r="D8" s="14">
        <v>237</v>
      </c>
    </row>
    <row r="9" spans="1:4" x14ac:dyDescent="0.25">
      <c r="A9" s="7" t="s">
        <v>74</v>
      </c>
      <c r="B9" s="8">
        <v>1</v>
      </c>
      <c r="C9" s="9">
        <v>8</v>
      </c>
      <c r="D9" s="14">
        <v>457</v>
      </c>
    </row>
    <row r="10" spans="1:4" x14ac:dyDescent="0.25">
      <c r="A10" s="7" t="s">
        <v>75</v>
      </c>
      <c r="B10" s="8">
        <v>5</v>
      </c>
      <c r="C10" s="9">
        <v>20</v>
      </c>
      <c r="D10" s="14">
        <v>609</v>
      </c>
    </row>
    <row r="11" spans="1:4" x14ac:dyDescent="0.25">
      <c r="A11" s="7" t="s">
        <v>76</v>
      </c>
      <c r="B11" s="8">
        <v>7</v>
      </c>
      <c r="C11" s="9">
        <v>26</v>
      </c>
      <c r="D11" s="14">
        <v>693</v>
      </c>
    </row>
    <row r="12" spans="1:4" x14ac:dyDescent="0.25">
      <c r="A12" s="7" t="s">
        <v>77</v>
      </c>
      <c r="B12" s="8">
        <v>3</v>
      </c>
      <c r="C12" s="9">
        <v>12</v>
      </c>
      <c r="D12" s="14">
        <v>370</v>
      </c>
    </row>
    <row r="13" spans="1:4" x14ac:dyDescent="0.25">
      <c r="A13" s="7" t="s">
        <v>78</v>
      </c>
      <c r="B13" s="8">
        <v>6</v>
      </c>
      <c r="C13" s="9">
        <v>19</v>
      </c>
      <c r="D13" s="14">
        <v>801</v>
      </c>
    </row>
    <row r="14" spans="1:4" x14ac:dyDescent="0.25">
      <c r="A14" s="7" t="s">
        <v>79</v>
      </c>
      <c r="B14" s="8">
        <v>7</v>
      </c>
      <c r="C14" s="9">
        <v>21</v>
      </c>
      <c r="D14" s="14">
        <v>655</v>
      </c>
    </row>
    <row r="15" spans="1:4" x14ac:dyDescent="0.25">
      <c r="A15" s="7" t="s">
        <v>80</v>
      </c>
      <c r="B15" s="8">
        <v>5</v>
      </c>
      <c r="C15" s="9">
        <v>19</v>
      </c>
      <c r="D15" s="14">
        <v>654</v>
      </c>
    </row>
    <row r="16" spans="1:4" x14ac:dyDescent="0.25">
      <c r="A16" s="7" t="s">
        <v>81</v>
      </c>
      <c r="B16" s="8">
        <v>7</v>
      </c>
      <c r="C16" s="9">
        <v>15</v>
      </c>
      <c r="D16" s="14">
        <v>832</v>
      </c>
    </row>
    <row r="17" spans="1:4" x14ac:dyDescent="0.25">
      <c r="A17" s="7" t="s">
        <v>82</v>
      </c>
      <c r="B17" s="8">
        <v>3</v>
      </c>
      <c r="C17" s="9">
        <v>11</v>
      </c>
      <c r="D17" s="14">
        <v>513</v>
      </c>
    </row>
    <row r="18" spans="1:4" x14ac:dyDescent="0.25">
      <c r="A18" s="7" t="s">
        <v>83</v>
      </c>
      <c r="B18" s="8">
        <v>3</v>
      </c>
      <c r="C18" s="9">
        <v>8</v>
      </c>
      <c r="D18" s="14">
        <v>477</v>
      </c>
    </row>
    <row r="19" spans="1:4" x14ac:dyDescent="0.25">
      <c r="A19" s="7" t="s">
        <v>84</v>
      </c>
      <c r="B19" s="8">
        <v>5</v>
      </c>
      <c r="C19" s="9">
        <v>21</v>
      </c>
      <c r="D19" s="14">
        <v>877</v>
      </c>
    </row>
    <row r="20" spans="1:4" x14ac:dyDescent="0.25">
      <c r="A20" s="7" t="s">
        <v>85</v>
      </c>
      <c r="B20" s="8">
        <v>1</v>
      </c>
      <c r="C20" s="9">
        <v>2</v>
      </c>
      <c r="D20" s="14">
        <v>68</v>
      </c>
    </row>
    <row r="21" spans="1:4" x14ac:dyDescent="0.25">
      <c r="A21" s="7" t="s">
        <v>86</v>
      </c>
      <c r="B21" s="8">
        <v>3</v>
      </c>
      <c r="C21" s="9">
        <v>11</v>
      </c>
      <c r="D21" s="14">
        <v>567</v>
      </c>
    </row>
    <row r="22" spans="1:4" x14ac:dyDescent="0.25">
      <c r="A22" s="7" t="s">
        <v>87</v>
      </c>
      <c r="B22" s="8">
        <v>2</v>
      </c>
      <c r="C22" s="9">
        <v>9</v>
      </c>
      <c r="D22" s="14">
        <v>272</v>
      </c>
    </row>
    <row r="23" spans="1:4" x14ac:dyDescent="0.25">
      <c r="A23" s="7" t="s">
        <v>88</v>
      </c>
      <c r="B23" s="8">
        <v>3</v>
      </c>
      <c r="C23" s="9">
        <v>19</v>
      </c>
      <c r="D23" s="14">
        <v>593</v>
      </c>
    </row>
    <row r="24" spans="1:4" x14ac:dyDescent="0.25">
      <c r="A24" s="7" t="s">
        <v>89</v>
      </c>
      <c r="B24" s="8">
        <v>1</v>
      </c>
      <c r="C24" s="9">
        <v>1</v>
      </c>
      <c r="D24" s="14">
        <v>62</v>
      </c>
    </row>
    <row r="25" spans="1:4" x14ac:dyDescent="0.25">
      <c r="A25" s="40" t="s">
        <v>93</v>
      </c>
      <c r="B25" s="46">
        <f>SUM(B4:B24)</f>
        <v>77</v>
      </c>
      <c r="C25" s="46">
        <f t="shared" ref="C25:D25" si="0">SUM(C4:C24)</f>
        <v>288</v>
      </c>
      <c r="D25" s="46">
        <f t="shared" si="0"/>
        <v>10482</v>
      </c>
    </row>
    <row r="26" spans="1:4" ht="28.5" customHeight="1" x14ac:dyDescent="0.25">
      <c r="A26" s="54" t="s">
        <v>57</v>
      </c>
      <c r="B26" s="55"/>
      <c r="C26" s="55"/>
      <c r="D26" s="55"/>
    </row>
  </sheetData>
  <mergeCells count="5">
    <mergeCell ref="B2:B3"/>
    <mergeCell ref="C2:C3"/>
    <mergeCell ref="D2:D3"/>
    <mergeCell ref="A1:D1"/>
    <mergeCell ref="A26:D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E37" sqref="E37"/>
    </sheetView>
  </sheetViews>
  <sheetFormatPr baseColWidth="10" defaultRowHeight="15" x14ac:dyDescent="0.25"/>
  <cols>
    <col min="1" max="1" width="13.5703125" style="4" bestFit="1" customWidth="1"/>
    <col min="2" max="16384" width="11.42578125" style="4"/>
  </cols>
  <sheetData>
    <row r="1" spans="1:4" ht="24.75" customHeight="1" x14ac:dyDescent="0.25">
      <c r="A1" s="42" t="s">
        <v>92</v>
      </c>
      <c r="B1" s="43"/>
      <c r="C1" s="43"/>
      <c r="D1" s="44"/>
    </row>
    <row r="2" spans="1:4" ht="20.25" customHeight="1" x14ac:dyDescent="0.25">
      <c r="A2" s="12" t="s">
        <v>0</v>
      </c>
      <c r="B2" s="23" t="s">
        <v>54</v>
      </c>
      <c r="C2" s="25" t="s">
        <v>55</v>
      </c>
      <c r="D2" s="23" t="s">
        <v>64</v>
      </c>
    </row>
    <row r="3" spans="1:4" ht="21" customHeight="1" x14ac:dyDescent="0.25">
      <c r="A3" s="12" t="s">
        <v>7</v>
      </c>
      <c r="B3" s="24"/>
      <c r="C3" s="26"/>
      <c r="D3" s="24"/>
    </row>
    <row r="4" spans="1:4" x14ac:dyDescent="0.25">
      <c r="A4" s="7" t="s">
        <v>69</v>
      </c>
      <c r="B4" s="8">
        <v>3</v>
      </c>
      <c r="C4" s="9">
        <v>13</v>
      </c>
      <c r="D4" s="14">
        <f>SUM('Compliado 2014'!F5:J5)</f>
        <v>2541</v>
      </c>
    </row>
    <row r="5" spans="1:4" x14ac:dyDescent="0.25">
      <c r="A5" s="7" t="s">
        <v>70</v>
      </c>
      <c r="B5" s="8">
        <v>1</v>
      </c>
      <c r="C5" s="9">
        <v>6</v>
      </c>
      <c r="D5" s="14">
        <f>SUM('Compliado 2014'!F6:J6)</f>
        <v>1597</v>
      </c>
    </row>
    <row r="6" spans="1:4" x14ac:dyDescent="0.25">
      <c r="A6" s="7" t="s">
        <v>71</v>
      </c>
      <c r="B6" s="8">
        <v>2</v>
      </c>
      <c r="C6" s="9">
        <v>15</v>
      </c>
      <c r="D6" s="14">
        <f>SUM('Compliado 2014'!F7:J7)</f>
        <v>2611</v>
      </c>
    </row>
    <row r="7" spans="1:4" x14ac:dyDescent="0.25">
      <c r="A7" s="7" t="s">
        <v>72</v>
      </c>
      <c r="B7" s="8">
        <v>7</v>
      </c>
      <c r="C7" s="9">
        <v>27</v>
      </c>
      <c r="D7" s="14">
        <f>SUM('Compliado 2014'!F8:J8)</f>
        <v>5316</v>
      </c>
    </row>
    <row r="8" spans="1:4" x14ac:dyDescent="0.25">
      <c r="A8" s="7" t="s">
        <v>73</v>
      </c>
      <c r="B8" s="8">
        <v>2</v>
      </c>
      <c r="C8" s="9">
        <v>5</v>
      </c>
      <c r="D8" s="14">
        <f>SUM('Compliado 2014'!F9:J9)</f>
        <v>1859</v>
      </c>
    </row>
    <row r="9" spans="1:4" x14ac:dyDescent="0.25">
      <c r="A9" s="7" t="s">
        <v>74</v>
      </c>
      <c r="B9" s="8">
        <v>1</v>
      </c>
      <c r="C9" s="9">
        <v>8</v>
      </c>
      <c r="D9" s="14">
        <f>SUM('Compliado 2014'!F10:J10)</f>
        <v>2981</v>
      </c>
    </row>
    <row r="10" spans="1:4" x14ac:dyDescent="0.25">
      <c r="A10" s="7" t="s">
        <v>75</v>
      </c>
      <c r="B10" s="8">
        <v>5</v>
      </c>
      <c r="C10" s="9">
        <v>20</v>
      </c>
      <c r="D10" s="14">
        <f>SUM('Compliado 2014'!F11:J11)</f>
        <v>3679</v>
      </c>
    </row>
    <row r="11" spans="1:4" x14ac:dyDescent="0.25">
      <c r="A11" s="7" t="s">
        <v>76</v>
      </c>
      <c r="B11" s="8">
        <v>7</v>
      </c>
      <c r="C11" s="9">
        <v>26</v>
      </c>
      <c r="D11" s="14">
        <f>SUM('Compliado 2014'!F12:J12)</f>
        <v>4429</v>
      </c>
    </row>
    <row r="12" spans="1:4" x14ac:dyDescent="0.25">
      <c r="A12" s="7" t="s">
        <v>77</v>
      </c>
      <c r="B12" s="8">
        <v>3</v>
      </c>
      <c r="C12" s="9">
        <v>12</v>
      </c>
      <c r="D12" s="14">
        <f>SUM('Compliado 2014'!F13:J13)</f>
        <v>2126</v>
      </c>
    </row>
    <row r="13" spans="1:4" x14ac:dyDescent="0.25">
      <c r="A13" s="7" t="s">
        <v>78</v>
      </c>
      <c r="B13" s="8">
        <v>6</v>
      </c>
      <c r="C13" s="9">
        <v>19</v>
      </c>
      <c r="D13" s="14">
        <f>SUM('Compliado 2014'!F14:J14)</f>
        <v>4599</v>
      </c>
    </row>
    <row r="14" spans="1:4" x14ac:dyDescent="0.25">
      <c r="A14" s="7" t="s">
        <v>79</v>
      </c>
      <c r="B14" s="8">
        <v>7</v>
      </c>
      <c r="C14" s="9">
        <v>21</v>
      </c>
      <c r="D14" s="14">
        <f>SUM('Compliado 2014'!F15:J15)</f>
        <v>4231</v>
      </c>
    </row>
    <row r="15" spans="1:4" x14ac:dyDescent="0.25">
      <c r="A15" s="7" t="s">
        <v>80</v>
      </c>
      <c r="B15" s="8">
        <v>5</v>
      </c>
      <c r="C15" s="9">
        <v>19</v>
      </c>
      <c r="D15" s="14">
        <f>SUM('Compliado 2014'!F16:J16)</f>
        <v>3921</v>
      </c>
    </row>
    <row r="16" spans="1:4" x14ac:dyDescent="0.25">
      <c r="A16" s="7" t="s">
        <v>81</v>
      </c>
      <c r="B16" s="8">
        <v>7</v>
      </c>
      <c r="C16" s="9">
        <v>15</v>
      </c>
      <c r="D16" s="14">
        <f>SUM('Compliado 2014'!F17:J17)</f>
        <v>5747</v>
      </c>
    </row>
    <row r="17" spans="1:4" x14ac:dyDescent="0.25">
      <c r="A17" s="7" t="s">
        <v>82</v>
      </c>
      <c r="B17" s="8">
        <v>3</v>
      </c>
      <c r="C17" s="9">
        <v>11</v>
      </c>
      <c r="D17" s="14">
        <f>SUM('Compliado 2014'!F18:J18)</f>
        <v>3340</v>
      </c>
    </row>
    <row r="18" spans="1:4" x14ac:dyDescent="0.25">
      <c r="A18" s="7" t="s">
        <v>83</v>
      </c>
      <c r="B18" s="8">
        <v>3</v>
      </c>
      <c r="C18" s="9">
        <v>8</v>
      </c>
      <c r="D18" s="14">
        <f>SUM('Compliado 2014'!F19:J19)</f>
        <v>3639</v>
      </c>
    </row>
    <row r="19" spans="1:4" x14ac:dyDescent="0.25">
      <c r="A19" s="7" t="s">
        <v>84</v>
      </c>
      <c r="B19" s="8">
        <v>5</v>
      </c>
      <c r="C19" s="9">
        <v>21</v>
      </c>
      <c r="D19" s="14">
        <f>SUM('Compliado 2014'!F20:J20)</f>
        <v>5601</v>
      </c>
    </row>
    <row r="20" spans="1:4" x14ac:dyDescent="0.25">
      <c r="A20" s="7" t="s">
        <v>85</v>
      </c>
      <c r="B20" s="8">
        <v>1</v>
      </c>
      <c r="C20" s="9">
        <v>2</v>
      </c>
      <c r="D20" s="14">
        <f>SUM('Compliado 2014'!F21:J21)</f>
        <v>487</v>
      </c>
    </row>
    <row r="21" spans="1:4" x14ac:dyDescent="0.25">
      <c r="A21" s="7" t="s">
        <v>86</v>
      </c>
      <c r="B21" s="8">
        <v>3</v>
      </c>
      <c r="C21" s="9">
        <v>11</v>
      </c>
      <c r="D21" s="14">
        <f>SUM('Compliado 2014'!F22:J22)</f>
        <v>3408</v>
      </c>
    </row>
    <row r="22" spans="1:4" x14ac:dyDescent="0.25">
      <c r="A22" s="7" t="s">
        <v>87</v>
      </c>
      <c r="B22" s="8">
        <v>2</v>
      </c>
      <c r="C22" s="9">
        <v>9</v>
      </c>
      <c r="D22" s="14">
        <f>SUM('Compliado 2014'!F23:J23)</f>
        <v>2002</v>
      </c>
    </row>
    <row r="23" spans="1:4" x14ac:dyDescent="0.25">
      <c r="A23" s="7" t="s">
        <v>88</v>
      </c>
      <c r="B23" s="8">
        <v>3</v>
      </c>
      <c r="C23" s="9">
        <v>19</v>
      </c>
      <c r="D23" s="14">
        <f>SUM('Compliado 2014'!F24:J24)</f>
        <v>4180</v>
      </c>
    </row>
    <row r="24" spans="1:4" x14ac:dyDescent="0.25">
      <c r="A24" s="7" t="s">
        <v>89</v>
      </c>
      <c r="B24" s="8">
        <v>1</v>
      </c>
      <c r="C24" s="9">
        <v>1</v>
      </c>
      <c r="D24" s="14">
        <f>SUM('Compliado 2014'!F25:J25)</f>
        <v>329</v>
      </c>
    </row>
    <row r="25" spans="1:4" x14ac:dyDescent="0.25">
      <c r="A25" s="40" t="s">
        <v>90</v>
      </c>
      <c r="B25" s="41">
        <f>SUM(B4:B24)</f>
        <v>77</v>
      </c>
      <c r="C25" s="41">
        <f>SUM(C4:C24)</f>
        <v>288</v>
      </c>
      <c r="D25" s="41">
        <f>SUM(D4:D24)</f>
        <v>68623</v>
      </c>
    </row>
    <row r="26" spans="1:4" ht="36" customHeight="1" x14ac:dyDescent="0.25">
      <c r="A26" s="30" t="s">
        <v>91</v>
      </c>
      <c r="B26" s="30"/>
      <c r="C26" s="30"/>
      <c r="D26" s="30"/>
    </row>
  </sheetData>
  <mergeCells count="5">
    <mergeCell ref="B2:B3"/>
    <mergeCell ref="C2:C3"/>
    <mergeCell ref="D2:D3"/>
    <mergeCell ref="A1:D1"/>
    <mergeCell ref="A26:D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5" sqref="A25:D25"/>
    </sheetView>
  </sheetViews>
  <sheetFormatPr baseColWidth="10" defaultRowHeight="15" x14ac:dyDescent="0.25"/>
  <cols>
    <col min="1" max="1" width="14.140625" style="4" customWidth="1"/>
    <col min="2" max="16384" width="11.42578125" style="4"/>
  </cols>
  <sheetData>
    <row r="1" spans="1:4" ht="21" customHeight="1" x14ac:dyDescent="0.25">
      <c r="A1" s="27" t="s">
        <v>58</v>
      </c>
      <c r="B1" s="28"/>
      <c r="C1" s="28"/>
      <c r="D1" s="29"/>
    </row>
    <row r="2" spans="1:4" ht="21.75" customHeight="1" x14ac:dyDescent="0.25">
      <c r="A2" s="12" t="s">
        <v>0</v>
      </c>
      <c r="B2" s="23" t="s">
        <v>54</v>
      </c>
      <c r="C2" s="25" t="s">
        <v>55</v>
      </c>
      <c r="D2" s="23" t="s">
        <v>65</v>
      </c>
    </row>
    <row r="3" spans="1:4" ht="21" customHeight="1" x14ac:dyDescent="0.25">
      <c r="A3" s="12" t="s">
        <v>7</v>
      </c>
      <c r="B3" s="24"/>
      <c r="C3" s="26"/>
      <c r="D3" s="24"/>
    </row>
    <row r="4" spans="1:4" x14ac:dyDescent="0.25">
      <c r="A4" s="7" t="s">
        <v>69</v>
      </c>
      <c r="B4" s="8">
        <v>3</v>
      </c>
      <c r="C4" s="9">
        <v>13</v>
      </c>
      <c r="D4" s="14">
        <f>SUM('Compliado 2014'!L5:O5)</f>
        <v>1996</v>
      </c>
    </row>
    <row r="5" spans="1:4" x14ac:dyDescent="0.25">
      <c r="A5" s="7" t="s">
        <v>70</v>
      </c>
      <c r="B5" s="8">
        <v>1</v>
      </c>
      <c r="C5" s="9">
        <v>6</v>
      </c>
      <c r="D5" s="14">
        <f>SUM('Compliado 2014'!L6:O6)</f>
        <v>1442</v>
      </c>
    </row>
    <row r="6" spans="1:4" x14ac:dyDescent="0.25">
      <c r="A6" s="7" t="s">
        <v>71</v>
      </c>
      <c r="B6" s="8">
        <v>2</v>
      </c>
      <c r="C6" s="9">
        <v>15</v>
      </c>
      <c r="D6" s="14">
        <f>SUM('Compliado 2014'!L7:O7)</f>
        <v>2411</v>
      </c>
    </row>
    <row r="7" spans="1:4" x14ac:dyDescent="0.25">
      <c r="A7" s="7" t="s">
        <v>72</v>
      </c>
      <c r="B7" s="8">
        <v>7</v>
      </c>
      <c r="C7" s="9">
        <v>27</v>
      </c>
      <c r="D7" s="14">
        <f>SUM('Compliado 2014'!L8:O8)</f>
        <v>5345</v>
      </c>
    </row>
    <row r="8" spans="1:4" x14ac:dyDescent="0.25">
      <c r="A8" s="7" t="s">
        <v>73</v>
      </c>
      <c r="B8" s="8">
        <v>2</v>
      </c>
      <c r="C8" s="9">
        <v>5</v>
      </c>
      <c r="D8" s="14">
        <f>SUM('Compliado 2014'!L9:O9)</f>
        <v>1468</v>
      </c>
    </row>
    <row r="9" spans="1:4" x14ac:dyDescent="0.25">
      <c r="A9" s="7" t="s">
        <v>74</v>
      </c>
      <c r="B9" s="8">
        <v>1</v>
      </c>
      <c r="C9" s="9">
        <v>8</v>
      </c>
      <c r="D9" s="14">
        <f>SUM('Compliado 2014'!L10:O10)</f>
        <v>1857</v>
      </c>
    </row>
    <row r="10" spans="1:4" x14ac:dyDescent="0.25">
      <c r="A10" s="7" t="s">
        <v>75</v>
      </c>
      <c r="B10" s="8">
        <v>5</v>
      </c>
      <c r="C10" s="9">
        <v>20</v>
      </c>
      <c r="D10" s="14">
        <f>SUM('Compliado 2014'!L11:O11)</f>
        <v>3096</v>
      </c>
    </row>
    <row r="11" spans="1:4" x14ac:dyDescent="0.25">
      <c r="A11" s="7" t="s">
        <v>76</v>
      </c>
      <c r="B11" s="8">
        <v>7</v>
      </c>
      <c r="C11" s="9">
        <v>26</v>
      </c>
      <c r="D11" s="14">
        <f>SUM('Compliado 2014'!L12:O12)</f>
        <v>4047</v>
      </c>
    </row>
    <row r="12" spans="1:4" x14ac:dyDescent="0.25">
      <c r="A12" s="7" t="s">
        <v>77</v>
      </c>
      <c r="B12" s="8">
        <v>3</v>
      </c>
      <c r="C12" s="9">
        <v>12</v>
      </c>
      <c r="D12" s="14">
        <f>SUM('Compliado 2014'!L13:O13)</f>
        <v>2478</v>
      </c>
    </row>
    <row r="13" spans="1:4" x14ac:dyDescent="0.25">
      <c r="A13" s="7" t="s">
        <v>78</v>
      </c>
      <c r="B13" s="8">
        <v>6</v>
      </c>
      <c r="C13" s="9">
        <v>19</v>
      </c>
      <c r="D13" s="14">
        <f>SUM('Compliado 2014'!L14:O14)</f>
        <v>4834</v>
      </c>
    </row>
    <row r="14" spans="1:4" x14ac:dyDescent="0.25">
      <c r="A14" s="7" t="s">
        <v>79</v>
      </c>
      <c r="B14" s="8">
        <v>7</v>
      </c>
      <c r="C14" s="9">
        <v>21</v>
      </c>
      <c r="D14" s="14">
        <f>SUM('Compliado 2014'!L15:O15)</f>
        <v>5094</v>
      </c>
    </row>
    <row r="15" spans="1:4" x14ac:dyDescent="0.25">
      <c r="A15" s="7" t="s">
        <v>80</v>
      </c>
      <c r="B15" s="8">
        <v>5</v>
      </c>
      <c r="C15" s="9">
        <v>19</v>
      </c>
      <c r="D15" s="14">
        <f>SUM('Compliado 2014'!L16:O16)</f>
        <v>2916</v>
      </c>
    </row>
    <row r="16" spans="1:4" x14ac:dyDescent="0.25">
      <c r="A16" s="7" t="s">
        <v>81</v>
      </c>
      <c r="B16" s="8">
        <v>7</v>
      </c>
      <c r="C16" s="9">
        <v>15</v>
      </c>
      <c r="D16" s="14">
        <f>SUM('Compliado 2014'!L17:O17)</f>
        <v>3682</v>
      </c>
    </row>
    <row r="17" spans="1:4" x14ac:dyDescent="0.25">
      <c r="A17" s="7" t="s">
        <v>82</v>
      </c>
      <c r="B17" s="8">
        <v>3</v>
      </c>
      <c r="C17" s="9">
        <v>11</v>
      </c>
      <c r="D17" s="14">
        <f>SUM('Compliado 2014'!L18:O18)</f>
        <v>2724</v>
      </c>
    </row>
    <row r="18" spans="1:4" x14ac:dyDescent="0.25">
      <c r="A18" s="7" t="s">
        <v>83</v>
      </c>
      <c r="B18" s="8">
        <v>3</v>
      </c>
      <c r="C18" s="9">
        <v>8</v>
      </c>
      <c r="D18" s="14">
        <f>SUM('Compliado 2014'!L19:O19)</f>
        <v>2740</v>
      </c>
    </row>
    <row r="19" spans="1:4" x14ac:dyDescent="0.25">
      <c r="A19" s="7" t="s">
        <v>84</v>
      </c>
      <c r="B19" s="8">
        <v>5</v>
      </c>
      <c r="C19" s="9">
        <v>21</v>
      </c>
      <c r="D19" s="14">
        <f>SUM('Compliado 2014'!L20:O20)</f>
        <v>3701</v>
      </c>
    </row>
    <row r="20" spans="1:4" x14ac:dyDescent="0.25">
      <c r="A20" s="7" t="s">
        <v>85</v>
      </c>
      <c r="B20" s="8">
        <v>1</v>
      </c>
      <c r="C20" s="9">
        <v>2</v>
      </c>
      <c r="D20" s="14">
        <f>SUM('Compliado 2014'!L21:O21)</f>
        <v>662</v>
      </c>
    </row>
    <row r="21" spans="1:4" x14ac:dyDescent="0.25">
      <c r="A21" s="7" t="s">
        <v>86</v>
      </c>
      <c r="B21" s="8">
        <v>3</v>
      </c>
      <c r="C21" s="9">
        <v>11</v>
      </c>
      <c r="D21" s="14">
        <f>SUM('Compliado 2014'!L22:O22)</f>
        <v>2328</v>
      </c>
    </row>
    <row r="22" spans="1:4" x14ac:dyDescent="0.25">
      <c r="A22" s="7" t="s">
        <v>87</v>
      </c>
      <c r="B22" s="8">
        <v>2</v>
      </c>
      <c r="C22" s="9">
        <v>9</v>
      </c>
      <c r="D22" s="14">
        <f>SUM('Compliado 2014'!L23:O23)</f>
        <v>2063</v>
      </c>
    </row>
    <row r="23" spans="1:4" x14ac:dyDescent="0.25">
      <c r="A23" s="7" t="s">
        <v>88</v>
      </c>
      <c r="B23" s="8">
        <v>3</v>
      </c>
      <c r="C23" s="9">
        <v>19</v>
      </c>
      <c r="D23" s="14">
        <f>SUM('Compliado 2014'!L24:O24)</f>
        <v>3452</v>
      </c>
    </row>
    <row r="24" spans="1:4" x14ac:dyDescent="0.25">
      <c r="A24" s="7" t="s">
        <v>89</v>
      </c>
      <c r="B24" s="8">
        <v>1</v>
      </c>
      <c r="C24" s="9">
        <v>1</v>
      </c>
      <c r="D24" s="14">
        <f>SUM('Compliado 2014'!L25:O25)</f>
        <v>460</v>
      </c>
    </row>
    <row r="25" spans="1:4" x14ac:dyDescent="0.25">
      <c r="A25" s="40" t="s">
        <v>93</v>
      </c>
      <c r="B25" s="45">
        <f>SUM(B4:B24)</f>
        <v>77</v>
      </c>
      <c r="C25" s="45">
        <f t="shared" ref="C25:D25" si="0">SUM(C4:C24)</f>
        <v>288</v>
      </c>
      <c r="D25" s="45">
        <f t="shared" si="0"/>
        <v>58796</v>
      </c>
    </row>
    <row r="26" spans="1:4" ht="28.5" customHeight="1" x14ac:dyDescent="0.25">
      <c r="A26" s="30" t="s">
        <v>57</v>
      </c>
      <c r="B26" s="30"/>
      <c r="C26" s="30"/>
      <c r="D26" s="30"/>
    </row>
  </sheetData>
  <mergeCells count="5">
    <mergeCell ref="B2:B3"/>
    <mergeCell ref="C2:C3"/>
    <mergeCell ref="D2:D3"/>
    <mergeCell ref="A1:D1"/>
    <mergeCell ref="A26:D26"/>
  </mergeCells>
  <pageMargins left="0.7" right="0.7" top="0.75" bottom="0.75" header="0.3" footer="0.3"/>
  <pageSetup orientation="portrait" r:id="rId1"/>
  <ignoredErrors>
    <ignoredError sqref="D4:D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D32" sqref="D32"/>
    </sheetView>
  </sheetViews>
  <sheetFormatPr baseColWidth="10" defaultRowHeight="15" x14ac:dyDescent="0.25"/>
  <cols>
    <col min="1" max="1" width="14.42578125" style="4" customWidth="1"/>
    <col min="2" max="16384" width="11.42578125" style="4"/>
  </cols>
  <sheetData>
    <row r="1" spans="1:4" ht="21.75" customHeight="1" x14ac:dyDescent="0.25">
      <c r="A1" s="27" t="s">
        <v>59</v>
      </c>
      <c r="B1" s="28"/>
      <c r="C1" s="28"/>
      <c r="D1" s="29"/>
    </row>
    <row r="2" spans="1:4" ht="18" customHeight="1" x14ac:dyDescent="0.25">
      <c r="A2" s="12" t="s">
        <v>0</v>
      </c>
      <c r="B2" s="23" t="s">
        <v>54</v>
      </c>
      <c r="C2" s="25" t="s">
        <v>55</v>
      </c>
      <c r="D2" s="23" t="s">
        <v>66</v>
      </c>
    </row>
    <row r="3" spans="1:4" ht="20.25" customHeight="1" x14ac:dyDescent="0.25">
      <c r="A3" s="12" t="s">
        <v>7</v>
      </c>
      <c r="B3" s="24"/>
      <c r="C3" s="26"/>
      <c r="D3" s="24"/>
    </row>
    <row r="4" spans="1:4" x14ac:dyDescent="0.25">
      <c r="A4" s="7" t="s">
        <v>69</v>
      </c>
      <c r="B4" s="8">
        <v>3</v>
      </c>
      <c r="C4" s="9">
        <v>13</v>
      </c>
      <c r="D4" s="14">
        <f>SUM('Compliado 2014'!P5:S5)</f>
        <v>596</v>
      </c>
    </row>
    <row r="5" spans="1:4" x14ac:dyDescent="0.25">
      <c r="A5" s="7" t="s">
        <v>70</v>
      </c>
      <c r="B5" s="8">
        <v>1</v>
      </c>
      <c r="C5" s="9">
        <v>6</v>
      </c>
      <c r="D5" s="14">
        <f>SUM('Compliado 2014'!P6:S6)</f>
        <v>468</v>
      </c>
    </row>
    <row r="6" spans="1:4" x14ac:dyDescent="0.25">
      <c r="A6" s="7" t="s">
        <v>71</v>
      </c>
      <c r="B6" s="8">
        <v>2</v>
      </c>
      <c r="C6" s="9">
        <v>15</v>
      </c>
      <c r="D6" s="14">
        <f>SUM('Compliado 2014'!P7:S7)</f>
        <v>1411</v>
      </c>
    </row>
    <row r="7" spans="1:4" x14ac:dyDescent="0.25">
      <c r="A7" s="7" t="s">
        <v>72</v>
      </c>
      <c r="B7" s="8">
        <v>7</v>
      </c>
      <c r="C7" s="9">
        <v>27</v>
      </c>
      <c r="D7" s="14">
        <f>SUM('Compliado 2014'!P8:S8)</f>
        <v>2473</v>
      </c>
    </row>
    <row r="8" spans="1:4" x14ac:dyDescent="0.25">
      <c r="A8" s="7" t="s">
        <v>73</v>
      </c>
      <c r="B8" s="8">
        <v>2</v>
      </c>
      <c r="C8" s="9">
        <v>5</v>
      </c>
      <c r="D8" s="14">
        <f>SUM('Compliado 2014'!P9:S9)</f>
        <v>499</v>
      </c>
    </row>
    <row r="9" spans="1:4" x14ac:dyDescent="0.25">
      <c r="A9" s="7" t="s">
        <v>74</v>
      </c>
      <c r="B9" s="8">
        <v>1</v>
      </c>
      <c r="C9" s="9">
        <v>8</v>
      </c>
      <c r="D9" s="14">
        <f>SUM('Compliado 2014'!P10:S10)</f>
        <v>616</v>
      </c>
    </row>
    <row r="10" spans="1:4" x14ac:dyDescent="0.25">
      <c r="A10" s="7" t="s">
        <v>75</v>
      </c>
      <c r="B10" s="8">
        <v>5</v>
      </c>
      <c r="C10" s="9">
        <v>20</v>
      </c>
      <c r="D10" s="14">
        <f>SUM('Compliado 2014'!P11:S11)</f>
        <v>921</v>
      </c>
    </row>
    <row r="11" spans="1:4" x14ac:dyDescent="0.25">
      <c r="A11" s="7" t="s">
        <v>76</v>
      </c>
      <c r="B11" s="8">
        <v>7</v>
      </c>
      <c r="C11" s="9">
        <v>26</v>
      </c>
      <c r="D11" s="14">
        <f>SUM('Compliado 2014'!P12:S12)</f>
        <v>1690</v>
      </c>
    </row>
    <row r="12" spans="1:4" x14ac:dyDescent="0.25">
      <c r="A12" s="7" t="s">
        <v>77</v>
      </c>
      <c r="B12" s="8">
        <v>3</v>
      </c>
      <c r="C12" s="9">
        <v>12</v>
      </c>
      <c r="D12" s="14">
        <f>SUM('Compliado 2014'!P13:S13)</f>
        <v>952</v>
      </c>
    </row>
    <row r="13" spans="1:4" x14ac:dyDescent="0.25">
      <c r="A13" s="7" t="s">
        <v>78</v>
      </c>
      <c r="B13" s="8">
        <v>6</v>
      </c>
      <c r="C13" s="9">
        <v>19</v>
      </c>
      <c r="D13" s="14">
        <f>SUM('Compliado 2014'!P14:S14)</f>
        <v>2150</v>
      </c>
    </row>
    <row r="14" spans="1:4" x14ac:dyDescent="0.25">
      <c r="A14" s="7" t="s">
        <v>79</v>
      </c>
      <c r="B14" s="8">
        <v>7</v>
      </c>
      <c r="C14" s="9">
        <v>21</v>
      </c>
      <c r="D14" s="14">
        <f>SUM('Compliado 2014'!P15:S15)</f>
        <v>1888</v>
      </c>
    </row>
    <row r="15" spans="1:4" x14ac:dyDescent="0.25">
      <c r="A15" s="7" t="s">
        <v>80</v>
      </c>
      <c r="B15" s="8">
        <v>5</v>
      </c>
      <c r="C15" s="9">
        <v>19</v>
      </c>
      <c r="D15" s="14">
        <f>SUM('Compliado 2014'!P16:S16)</f>
        <v>1261</v>
      </c>
    </row>
    <row r="16" spans="1:4" x14ac:dyDescent="0.25">
      <c r="A16" s="7" t="s">
        <v>81</v>
      </c>
      <c r="B16" s="8">
        <v>7</v>
      </c>
      <c r="C16" s="9">
        <v>15</v>
      </c>
      <c r="D16" s="14">
        <f>SUM('Compliado 2014'!P17:S17)</f>
        <v>1034</v>
      </c>
    </row>
    <row r="17" spans="1:4" x14ac:dyDescent="0.25">
      <c r="A17" s="7" t="s">
        <v>82</v>
      </c>
      <c r="B17" s="8">
        <v>3</v>
      </c>
      <c r="C17" s="9">
        <v>11</v>
      </c>
      <c r="D17" s="14">
        <f>SUM('Compliado 2014'!P18:S18)</f>
        <v>934</v>
      </c>
    </row>
    <row r="18" spans="1:4" x14ac:dyDescent="0.25">
      <c r="A18" s="7" t="s">
        <v>83</v>
      </c>
      <c r="B18" s="8">
        <v>3</v>
      </c>
      <c r="C18" s="9">
        <v>8</v>
      </c>
      <c r="D18" s="14">
        <f>SUM('Compliado 2014'!P19:S19)</f>
        <v>812</v>
      </c>
    </row>
    <row r="19" spans="1:4" x14ac:dyDescent="0.25">
      <c r="A19" s="7" t="s">
        <v>84</v>
      </c>
      <c r="B19" s="8">
        <v>5</v>
      </c>
      <c r="C19" s="9">
        <v>21</v>
      </c>
      <c r="D19" s="14">
        <f>SUM('Compliado 2014'!P20:S20)</f>
        <v>1283</v>
      </c>
    </row>
    <row r="20" spans="1:4" x14ac:dyDescent="0.25">
      <c r="A20" s="7" t="s">
        <v>85</v>
      </c>
      <c r="B20" s="8">
        <v>1</v>
      </c>
      <c r="C20" s="9">
        <v>2</v>
      </c>
      <c r="D20" s="14">
        <f>SUM('Compliado 2014'!P21:S21)</f>
        <v>274</v>
      </c>
    </row>
    <row r="21" spans="1:4" x14ac:dyDescent="0.25">
      <c r="A21" s="7" t="s">
        <v>86</v>
      </c>
      <c r="B21" s="8">
        <v>3</v>
      </c>
      <c r="C21" s="9">
        <v>11</v>
      </c>
      <c r="D21" s="14">
        <f>SUM('Compliado 2014'!P22:S22)</f>
        <v>629</v>
      </c>
    </row>
    <row r="22" spans="1:4" x14ac:dyDescent="0.25">
      <c r="A22" s="7" t="s">
        <v>87</v>
      </c>
      <c r="B22" s="8">
        <v>2</v>
      </c>
      <c r="C22" s="9">
        <v>9</v>
      </c>
      <c r="D22" s="14">
        <f>SUM('Compliado 2014'!P23:S23)</f>
        <v>814</v>
      </c>
    </row>
    <row r="23" spans="1:4" x14ac:dyDescent="0.25">
      <c r="A23" s="7" t="s">
        <v>88</v>
      </c>
      <c r="B23" s="8">
        <v>3</v>
      </c>
      <c r="C23" s="9">
        <v>19</v>
      </c>
      <c r="D23" s="14">
        <f>SUM('Compliado 2014'!P24:S24)</f>
        <v>1021</v>
      </c>
    </row>
    <row r="24" spans="1:4" x14ac:dyDescent="0.25">
      <c r="A24" s="7" t="s">
        <v>89</v>
      </c>
      <c r="B24" s="8">
        <v>1</v>
      </c>
      <c r="C24" s="9">
        <v>1</v>
      </c>
      <c r="D24" s="14">
        <f>SUM('Compliado 2014'!P25:S25)</f>
        <v>245</v>
      </c>
    </row>
    <row r="25" spans="1:4" x14ac:dyDescent="0.25">
      <c r="A25" s="7" t="s">
        <v>93</v>
      </c>
      <c r="B25" s="8">
        <f>SUM(B4:B24)</f>
        <v>77</v>
      </c>
      <c r="C25" s="8">
        <f>SUM(C4:C24)</f>
        <v>288</v>
      </c>
      <c r="D25" s="8">
        <f>SUM(D4:D24)</f>
        <v>21971</v>
      </c>
    </row>
    <row r="26" spans="1:4" ht="27" customHeight="1" x14ac:dyDescent="0.25">
      <c r="A26" s="31" t="s">
        <v>57</v>
      </c>
      <c r="B26" s="32"/>
      <c r="C26" s="32"/>
      <c r="D26" s="32"/>
    </row>
  </sheetData>
  <mergeCells count="5">
    <mergeCell ref="B2:B3"/>
    <mergeCell ref="C2:C3"/>
    <mergeCell ref="D2:D3"/>
    <mergeCell ref="A1:D1"/>
    <mergeCell ref="A26:D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B25" sqref="B25:C25"/>
    </sheetView>
  </sheetViews>
  <sheetFormatPr baseColWidth="10" defaultRowHeight="15" x14ac:dyDescent="0.25"/>
  <cols>
    <col min="1" max="1" width="15.28515625" style="4" customWidth="1"/>
    <col min="2" max="16384" width="11.42578125" style="4"/>
  </cols>
  <sheetData>
    <row r="1" spans="1:4" ht="24" customHeight="1" x14ac:dyDescent="0.25">
      <c r="A1" s="34" t="s">
        <v>60</v>
      </c>
      <c r="B1" s="34"/>
      <c r="C1" s="34"/>
      <c r="D1" s="34"/>
    </row>
    <row r="2" spans="1:4" ht="18.75" customHeight="1" x14ac:dyDescent="0.25">
      <c r="A2" s="12" t="s">
        <v>0</v>
      </c>
      <c r="B2" s="23" t="s">
        <v>54</v>
      </c>
      <c r="C2" s="25" t="s">
        <v>55</v>
      </c>
      <c r="D2" s="23" t="s">
        <v>67</v>
      </c>
    </row>
    <row r="3" spans="1:4" ht="20.25" customHeight="1" x14ac:dyDescent="0.25">
      <c r="A3" s="12" t="s">
        <v>7</v>
      </c>
      <c r="B3" s="24"/>
      <c r="C3" s="26"/>
      <c r="D3" s="24"/>
    </row>
    <row r="4" spans="1:4" x14ac:dyDescent="0.25">
      <c r="A4" s="7" t="s">
        <v>69</v>
      </c>
      <c r="B4" s="8">
        <v>3</v>
      </c>
      <c r="C4" s="9">
        <v>13</v>
      </c>
      <c r="D4" s="14">
        <f>SUM('Compliado 2014'!T5:Y5)</f>
        <v>807</v>
      </c>
    </row>
    <row r="5" spans="1:4" x14ac:dyDescent="0.25">
      <c r="A5" s="7" t="s">
        <v>70</v>
      </c>
      <c r="B5" s="8">
        <v>1</v>
      </c>
      <c r="C5" s="9">
        <v>6</v>
      </c>
      <c r="D5" s="14">
        <f>SUM('Compliado 2014'!T6:Y6)</f>
        <v>261</v>
      </c>
    </row>
    <row r="6" spans="1:4" x14ac:dyDescent="0.25">
      <c r="A6" s="7" t="s">
        <v>71</v>
      </c>
      <c r="B6" s="8">
        <v>2</v>
      </c>
      <c r="C6" s="9">
        <v>15</v>
      </c>
      <c r="D6" s="14">
        <f>SUM('Compliado 2014'!T7:Y7)</f>
        <v>456</v>
      </c>
    </row>
    <row r="7" spans="1:4" x14ac:dyDescent="0.25">
      <c r="A7" s="7" t="s">
        <v>72</v>
      </c>
      <c r="B7" s="8">
        <v>7</v>
      </c>
      <c r="C7" s="9">
        <v>27</v>
      </c>
      <c r="D7" s="14">
        <f>SUM('Compliado 2014'!T8:Y8)</f>
        <v>735</v>
      </c>
    </row>
    <row r="8" spans="1:4" x14ac:dyDescent="0.25">
      <c r="A8" s="7" t="s">
        <v>73</v>
      </c>
      <c r="B8" s="8">
        <v>2</v>
      </c>
      <c r="C8" s="9">
        <v>5</v>
      </c>
      <c r="D8" s="14">
        <f>SUM('Compliado 2014'!T9:Y9)</f>
        <v>314</v>
      </c>
    </row>
    <row r="9" spans="1:4" x14ac:dyDescent="0.25">
      <c r="A9" s="7" t="s">
        <v>74</v>
      </c>
      <c r="B9" s="8">
        <v>1</v>
      </c>
      <c r="C9" s="9">
        <v>8</v>
      </c>
      <c r="D9" s="14">
        <f>SUM('Compliado 2014'!T10:Y10)</f>
        <v>176</v>
      </c>
    </row>
    <row r="10" spans="1:4" x14ac:dyDescent="0.25">
      <c r="A10" s="7" t="s">
        <v>75</v>
      </c>
      <c r="B10" s="8">
        <v>5</v>
      </c>
      <c r="C10" s="9">
        <v>20</v>
      </c>
      <c r="D10" s="14">
        <f>SUM('Compliado 2014'!T11:Y11)</f>
        <v>1117</v>
      </c>
    </row>
    <row r="11" spans="1:4" x14ac:dyDescent="0.25">
      <c r="A11" s="7" t="s">
        <v>76</v>
      </c>
      <c r="B11" s="8">
        <v>7</v>
      </c>
      <c r="C11" s="9">
        <v>26</v>
      </c>
      <c r="D11" s="14">
        <f>SUM('Compliado 2014'!T12:Y12)</f>
        <v>370</v>
      </c>
    </row>
    <row r="12" spans="1:4" x14ac:dyDescent="0.25">
      <c r="A12" s="7" t="s">
        <v>77</v>
      </c>
      <c r="B12" s="8">
        <v>3</v>
      </c>
      <c r="C12" s="9">
        <v>12</v>
      </c>
      <c r="D12" s="14">
        <f>SUM('Compliado 2014'!T13:Y13)</f>
        <v>272</v>
      </c>
    </row>
    <row r="13" spans="1:4" x14ac:dyDescent="0.25">
      <c r="A13" s="7" t="s">
        <v>78</v>
      </c>
      <c r="B13" s="8">
        <v>6</v>
      </c>
      <c r="C13" s="9">
        <v>19</v>
      </c>
      <c r="D13" s="14">
        <f>SUM('Compliado 2014'!T14:Y14)</f>
        <v>500</v>
      </c>
    </row>
    <row r="14" spans="1:4" x14ac:dyDescent="0.25">
      <c r="A14" s="7" t="s">
        <v>79</v>
      </c>
      <c r="B14" s="8">
        <v>7</v>
      </c>
      <c r="C14" s="9">
        <v>21</v>
      </c>
      <c r="D14" s="14">
        <f>SUM('Compliado 2014'!T15:Y15)</f>
        <v>1979</v>
      </c>
    </row>
    <row r="15" spans="1:4" x14ac:dyDescent="0.25">
      <c r="A15" s="7" t="s">
        <v>80</v>
      </c>
      <c r="B15" s="8">
        <v>5</v>
      </c>
      <c r="C15" s="9">
        <v>19</v>
      </c>
      <c r="D15" s="14">
        <f>SUM('Compliado 2014'!T16:Y16)</f>
        <v>549</v>
      </c>
    </row>
    <row r="16" spans="1:4" x14ac:dyDescent="0.25">
      <c r="A16" s="7" t="s">
        <v>81</v>
      </c>
      <c r="B16" s="8">
        <v>7</v>
      </c>
      <c r="C16" s="9">
        <v>15</v>
      </c>
      <c r="D16" s="14">
        <f>SUM('Compliado 2014'!T17:Y17)</f>
        <v>2021</v>
      </c>
    </row>
    <row r="17" spans="1:6" x14ac:dyDescent="0.25">
      <c r="A17" s="7" t="s">
        <v>82</v>
      </c>
      <c r="B17" s="8">
        <v>3</v>
      </c>
      <c r="C17" s="9">
        <v>11</v>
      </c>
      <c r="D17" s="14">
        <f>SUM('Compliado 2014'!T18:Y18)</f>
        <v>1231</v>
      </c>
    </row>
    <row r="18" spans="1:6" x14ac:dyDescent="0.25">
      <c r="A18" s="7" t="s">
        <v>83</v>
      </c>
      <c r="B18" s="8">
        <v>3</v>
      </c>
      <c r="C18" s="9">
        <v>8</v>
      </c>
      <c r="D18" s="14">
        <f>SUM('Compliado 2014'!T19:Y19)</f>
        <v>1458</v>
      </c>
    </row>
    <row r="19" spans="1:6" x14ac:dyDescent="0.25">
      <c r="A19" s="7" t="s">
        <v>84</v>
      </c>
      <c r="B19" s="8">
        <v>5</v>
      </c>
      <c r="C19" s="9">
        <v>21</v>
      </c>
      <c r="D19" s="14">
        <f>SUM('Compliado 2014'!T20:Y20)</f>
        <v>733</v>
      </c>
    </row>
    <row r="20" spans="1:6" x14ac:dyDescent="0.25">
      <c r="A20" s="7" t="s">
        <v>85</v>
      </c>
      <c r="B20" s="8">
        <v>1</v>
      </c>
      <c r="C20" s="9">
        <v>2</v>
      </c>
      <c r="D20" s="14">
        <f>SUM('Compliado 2014'!T21:Y21)</f>
        <v>89</v>
      </c>
    </row>
    <row r="21" spans="1:6" x14ac:dyDescent="0.25">
      <c r="A21" s="7" t="s">
        <v>86</v>
      </c>
      <c r="B21" s="8">
        <v>3</v>
      </c>
      <c r="C21" s="9">
        <v>11</v>
      </c>
      <c r="D21" s="14">
        <f>SUM('Compliado 2014'!T22:Y22)</f>
        <v>799</v>
      </c>
    </row>
    <row r="22" spans="1:6" x14ac:dyDescent="0.25">
      <c r="A22" s="7" t="s">
        <v>87</v>
      </c>
      <c r="B22" s="8">
        <v>2</v>
      </c>
      <c r="C22" s="9">
        <v>9</v>
      </c>
      <c r="D22" s="14">
        <f>SUM('Compliado 2014'!T23:Y23)</f>
        <v>172</v>
      </c>
    </row>
    <row r="23" spans="1:6" x14ac:dyDescent="0.25">
      <c r="A23" s="7" t="s">
        <v>88</v>
      </c>
      <c r="B23" s="8">
        <v>3</v>
      </c>
      <c r="C23" s="9">
        <v>19</v>
      </c>
      <c r="D23" s="14">
        <f>SUM('Compliado 2014'!T24:Y24)</f>
        <v>378</v>
      </c>
    </row>
    <row r="24" spans="1:6" x14ac:dyDescent="0.25">
      <c r="A24" s="7" t="s">
        <v>89</v>
      </c>
      <c r="B24" s="8">
        <v>1</v>
      </c>
      <c r="C24" s="9">
        <v>1</v>
      </c>
      <c r="D24" s="14">
        <f>SUM('Compliado 2014'!T25:Y25)</f>
        <v>471</v>
      </c>
    </row>
    <row r="25" spans="1:6" x14ac:dyDescent="0.25">
      <c r="A25" s="7" t="s">
        <v>93</v>
      </c>
      <c r="B25" s="8">
        <f>SUM(B4:B24)</f>
        <v>77</v>
      </c>
      <c r="C25" s="8">
        <f t="shared" ref="C25:D25" si="0">SUM(C4:C24)</f>
        <v>288</v>
      </c>
      <c r="D25" s="8">
        <f t="shared" si="0"/>
        <v>14888</v>
      </c>
    </row>
    <row r="26" spans="1:6" ht="36.75" customHeight="1" x14ac:dyDescent="0.25">
      <c r="A26" s="30" t="s">
        <v>57</v>
      </c>
      <c r="B26" s="30"/>
      <c r="C26" s="30"/>
      <c r="D26" s="30"/>
    </row>
    <row r="27" spans="1:6" x14ac:dyDescent="0.25">
      <c r="F27" s="15"/>
    </row>
  </sheetData>
  <mergeCells count="5">
    <mergeCell ref="B2:B3"/>
    <mergeCell ref="C2:C3"/>
    <mergeCell ref="D2:D3"/>
    <mergeCell ref="A1:D1"/>
    <mergeCell ref="A26:D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B3" sqref="B3:G4"/>
    </sheetView>
  </sheetViews>
  <sheetFormatPr baseColWidth="10" defaultRowHeight="15" x14ac:dyDescent="0.25"/>
  <cols>
    <col min="1" max="1" width="17.42578125" style="4" customWidth="1"/>
    <col min="2" max="2" width="20.85546875" style="4" customWidth="1"/>
    <col min="3" max="3" width="11.42578125" style="4"/>
    <col min="4" max="4" width="13.28515625" style="4" customWidth="1"/>
    <col min="5" max="16384" width="11.42578125" style="4"/>
  </cols>
  <sheetData>
    <row r="1" spans="1:8" ht="22.5" customHeight="1" x14ac:dyDescent="0.25">
      <c r="A1" s="38" t="s">
        <v>62</v>
      </c>
      <c r="B1" s="39"/>
      <c r="C1" s="39"/>
      <c r="D1" s="39"/>
      <c r="E1" s="39"/>
      <c r="F1" s="39"/>
      <c r="G1" s="39"/>
      <c r="H1" s="39"/>
    </row>
    <row r="2" spans="1:8" ht="48" x14ac:dyDescent="0.25">
      <c r="A2" s="35" t="s">
        <v>61</v>
      </c>
      <c r="B2" s="36" t="s">
        <v>63</v>
      </c>
      <c r="C2" s="36" t="s">
        <v>64</v>
      </c>
      <c r="D2" s="36" t="s">
        <v>98</v>
      </c>
      <c r="E2" s="36" t="s">
        <v>65</v>
      </c>
      <c r="F2" s="36" t="s">
        <v>66</v>
      </c>
      <c r="G2" s="36" t="s">
        <v>67</v>
      </c>
      <c r="H2" s="36" t="s">
        <v>68</v>
      </c>
    </row>
    <row r="3" spans="1:8" ht="24" x14ac:dyDescent="0.25">
      <c r="A3" s="36" t="s">
        <v>99</v>
      </c>
      <c r="B3" s="16">
        <v>10482</v>
      </c>
      <c r="C3" s="16">
        <v>68623</v>
      </c>
      <c r="D3" s="16">
        <v>1425</v>
      </c>
      <c r="E3" s="16">
        <v>58796</v>
      </c>
      <c r="F3" s="16">
        <v>21971</v>
      </c>
      <c r="G3" s="16">
        <v>14888</v>
      </c>
      <c r="H3" s="16">
        <f>SUM(B3:G3)</f>
        <v>176185</v>
      </c>
    </row>
    <row r="4" spans="1:8" ht="24" x14ac:dyDescent="0.25">
      <c r="A4" s="36" t="s">
        <v>100</v>
      </c>
      <c r="B4" s="16">
        <v>509</v>
      </c>
      <c r="C4" s="16">
        <v>3361</v>
      </c>
      <c r="D4" s="16">
        <v>120</v>
      </c>
      <c r="E4" s="16">
        <v>3084</v>
      </c>
      <c r="F4" s="16">
        <v>997</v>
      </c>
      <c r="G4" s="16">
        <v>1054</v>
      </c>
      <c r="H4" s="16">
        <f>SUM(B4:G4)</f>
        <v>9125</v>
      </c>
    </row>
    <row r="5" spans="1:8" ht="36" x14ac:dyDescent="0.25">
      <c r="A5" s="36" t="s">
        <v>56</v>
      </c>
      <c r="B5" s="16">
        <f>SUM(B3:B4)</f>
        <v>10991</v>
      </c>
      <c r="C5" s="16">
        <f>SUM(C3:C4)</f>
        <v>71984</v>
      </c>
      <c r="D5" s="16">
        <v>1545</v>
      </c>
      <c r="E5" s="16">
        <f>SUM(E3:E4)</f>
        <v>61880</v>
      </c>
      <c r="F5" s="16">
        <f>SUM(F3:F4)</f>
        <v>22968</v>
      </c>
      <c r="G5" s="16">
        <f>SUM(G3:G4)</f>
        <v>15942</v>
      </c>
      <c r="H5" s="48">
        <f>SUM(H3:H4)</f>
        <v>185310</v>
      </c>
    </row>
    <row r="6" spans="1:8" x14ac:dyDescent="0.25">
      <c r="A6" s="4" t="s">
        <v>57</v>
      </c>
    </row>
    <row r="8" spans="1:8" x14ac:dyDescent="0.25">
      <c r="B8" s="37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Compliado 2014</vt:lpstr>
      <vt:lpstr>Transición por comuna</vt:lpstr>
      <vt:lpstr>Primaria por comuna</vt:lpstr>
      <vt:lpstr>Secundaria por comuna</vt:lpstr>
      <vt:lpstr>Media por Comuna</vt:lpstr>
      <vt:lpstr>Acelerado por Comuna</vt:lpstr>
      <vt:lpstr>Total Ciudad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2014-10-27T15:09:04Z</dcterms:created>
  <dcterms:modified xsi:type="dcterms:W3CDTF">2014-11-13T14:26:11Z</dcterms:modified>
</cp:coreProperties>
</file>