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10" yWindow="5970" windowWidth="19320" windowHeight="3750" activeTab="2"/>
  </bookViews>
  <sheets>
    <sheet name="Compilado Escenerarios deportiv" sheetId="1" r:id="rId1"/>
    <sheet name="Escenarios Deportivos iluminado" sheetId="2" r:id="rId2"/>
    <sheet name="Escen Iluminados x comuna 12-14" sheetId="3" r:id="rId3"/>
  </sheets>
  <externalReferences>
    <externalReference r:id="rId4"/>
    <externalReference r:id="rId5"/>
  </externalReferences>
  <definedNames>
    <definedName name="_xlnm._FilterDatabase" localSheetId="0" hidden="1">'Compilado Escenerarios deportiv'!$B$3:$H$428</definedName>
    <definedName name="_xlnm._FilterDatabase" localSheetId="1" hidden="1">'Escenarios Deportivos iluminado'!$A$3:$A$95</definedName>
    <definedName name="_xlnm.Extract" localSheetId="1">'Escen Iluminados x comuna 12-14'!$A$3</definedName>
    <definedName name="_xlnm.Database">'Compilado Escenerarios deportiv'!$B$3:$H$425</definedName>
  </definedNames>
  <calcPr calcId="145621"/>
</workbook>
</file>

<file path=xl/calcChain.xml><?xml version="1.0" encoding="utf-8"?>
<calcChain xmlns="http://schemas.openxmlformats.org/spreadsheetml/2006/main">
  <c r="B21" i="3" l="1"/>
  <c r="B20" i="3"/>
  <c r="B19" i="3"/>
  <c r="B18" i="3"/>
  <c r="B17" i="3"/>
  <c r="B16" i="3"/>
  <c r="B15" i="3"/>
  <c r="B14" i="3"/>
  <c r="B13" i="3"/>
  <c r="B12" i="3"/>
  <c r="B11" i="3"/>
  <c r="B10" i="3"/>
  <c r="B9" i="3"/>
  <c r="B8" i="3"/>
  <c r="B7" i="3"/>
  <c r="B6" i="3"/>
  <c r="B5" i="3"/>
  <c r="B4" i="3"/>
  <c r="B3" i="3"/>
  <c r="B22" i="3" s="1"/>
  <c r="E297" i="1" l="1"/>
  <c r="E81" i="1" l="1"/>
  <c r="E4" i="1" l="1"/>
  <c r="E8" i="1" l="1"/>
  <c r="E9" i="1"/>
  <c r="E10" i="1"/>
  <c r="E11" i="1"/>
  <c r="E12" i="1"/>
  <c r="E13" i="1"/>
  <c r="E14" i="1"/>
  <c r="E15" i="1"/>
  <c r="E16" i="1"/>
  <c r="E17" i="1"/>
  <c r="E18" i="1"/>
  <c r="E19" i="1"/>
  <c r="E30" i="1"/>
  <c r="E27" i="1"/>
  <c r="E20" i="1"/>
  <c r="E22" i="1"/>
  <c r="E50" i="1"/>
  <c r="E54" i="1"/>
  <c r="E46" i="1"/>
  <c r="E92" i="1"/>
  <c r="E77" i="1"/>
  <c r="E173" i="1"/>
  <c r="E377" i="1"/>
  <c r="E138" i="1"/>
  <c r="E125" i="1"/>
  <c r="E23" i="1"/>
  <c r="E24" i="1"/>
  <c r="E25" i="1"/>
  <c r="E26" i="1"/>
  <c r="E28" i="1"/>
  <c r="E29" i="1"/>
  <c r="E31" i="1"/>
  <c r="E32" i="1"/>
  <c r="E33" i="1"/>
  <c r="E34" i="1"/>
  <c r="E35" i="1"/>
  <c r="E36" i="1"/>
  <c r="E21" i="1"/>
  <c r="E37" i="1"/>
  <c r="E38" i="1"/>
  <c r="E39" i="1"/>
  <c r="E40" i="1"/>
  <c r="E41" i="1"/>
  <c r="E47" i="1"/>
  <c r="E48" i="1"/>
  <c r="E44" i="1"/>
  <c r="E45" i="1"/>
  <c r="E49" i="1"/>
  <c r="E51" i="1"/>
  <c r="E52" i="1"/>
  <c r="E53" i="1"/>
  <c r="E80" i="1"/>
  <c r="E55" i="1"/>
  <c r="E56" i="1"/>
  <c r="E78" i="1"/>
  <c r="E57" i="1"/>
  <c r="E58" i="1"/>
  <c r="E59" i="1"/>
  <c r="E60" i="1"/>
  <c r="E61" i="1"/>
  <c r="E62" i="1"/>
  <c r="E63" i="1"/>
  <c r="E64" i="1"/>
  <c r="E65" i="1"/>
  <c r="E66" i="1"/>
  <c r="E67" i="1"/>
  <c r="E68" i="1"/>
  <c r="E69" i="1"/>
  <c r="E70" i="1"/>
  <c r="E71" i="1"/>
  <c r="E72" i="1"/>
  <c r="E73" i="1"/>
  <c r="E74" i="1"/>
  <c r="E75" i="1"/>
  <c r="E76" i="1"/>
  <c r="E82" i="1"/>
  <c r="E83" i="1"/>
  <c r="E84" i="1"/>
  <c r="E85" i="1"/>
  <c r="E86" i="1"/>
  <c r="E87" i="1"/>
  <c r="E88" i="1"/>
  <c r="E89" i="1"/>
  <c r="E90" i="1"/>
  <c r="E91" i="1"/>
  <c r="E93" i="1"/>
  <c r="E107" i="1"/>
  <c r="E43" i="1"/>
  <c r="E95" i="1"/>
  <c r="E96" i="1"/>
  <c r="E97" i="1"/>
  <c r="E94" i="1"/>
  <c r="E98" i="1"/>
  <c r="E99" i="1"/>
  <c r="E100" i="1"/>
  <c r="E101" i="1"/>
  <c r="E102" i="1"/>
  <c r="E104" i="1"/>
  <c r="E105" i="1"/>
  <c r="E79" i="1"/>
  <c r="E106" i="1"/>
  <c r="E108" i="1"/>
  <c r="E42" i="1"/>
  <c r="E109" i="1"/>
  <c r="E110" i="1"/>
  <c r="E111" i="1"/>
  <c r="E112" i="1"/>
  <c r="E113" i="1"/>
  <c r="E114" i="1"/>
  <c r="E115" i="1"/>
  <c r="E103" i="1"/>
  <c r="E116" i="1"/>
  <c r="E117" i="1"/>
  <c r="E118" i="1"/>
  <c r="E119" i="1"/>
  <c r="E120" i="1"/>
  <c r="E121" i="1"/>
  <c r="E122" i="1"/>
  <c r="E123" i="1"/>
  <c r="E124" i="1"/>
  <c r="E126" i="1"/>
  <c r="E127" i="1"/>
  <c r="E128" i="1"/>
  <c r="E129" i="1"/>
  <c r="E130" i="1"/>
  <c r="E131" i="1"/>
  <c r="E132" i="1"/>
  <c r="E133" i="1"/>
  <c r="E134" i="1"/>
  <c r="E135" i="1"/>
  <c r="E136" i="1"/>
  <c r="E137" i="1"/>
  <c r="E139" i="1"/>
  <c r="E140" i="1"/>
  <c r="E141" i="1"/>
  <c r="E142" i="1"/>
  <c r="E143" i="1"/>
  <c r="E144" i="1"/>
  <c r="E145" i="1"/>
  <c r="E146" i="1"/>
  <c r="E147" i="1"/>
  <c r="E148" i="1"/>
  <c r="E149" i="1"/>
  <c r="E150" i="1"/>
  <c r="E151" i="1"/>
  <c r="E152" i="1"/>
  <c r="E153" i="1"/>
  <c r="E154" i="1"/>
  <c r="E155" i="1"/>
  <c r="E156" i="1"/>
  <c r="E157" i="1"/>
  <c r="E159" i="1"/>
  <c r="E414" i="1"/>
  <c r="E160" i="1"/>
  <c r="E161" i="1"/>
  <c r="E162" i="1"/>
  <c r="E163" i="1"/>
  <c r="E164" i="1"/>
  <c r="E165" i="1"/>
  <c r="E166" i="1"/>
  <c r="E167" i="1"/>
  <c r="E168" i="1"/>
  <c r="E169" i="1"/>
  <c r="E170" i="1"/>
  <c r="E171" i="1"/>
  <c r="E172" i="1"/>
  <c r="E174" i="1"/>
  <c r="E175" i="1"/>
  <c r="E176" i="1"/>
  <c r="E177" i="1"/>
  <c r="E178" i="1"/>
  <c r="E179" i="1"/>
  <c r="E180" i="1"/>
  <c r="E181"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8" i="1"/>
  <c r="E265" i="1"/>
  <c r="E266" i="1"/>
  <c r="E267" i="1"/>
  <c r="E269" i="1"/>
  <c r="E270" i="1"/>
  <c r="E271" i="1"/>
  <c r="E272" i="1"/>
  <c r="E273" i="1"/>
  <c r="E274" i="1"/>
  <c r="E275" i="1"/>
  <c r="E276" i="1"/>
  <c r="E277" i="1"/>
  <c r="E278" i="1"/>
  <c r="E279" i="1"/>
  <c r="E280" i="1"/>
  <c r="E281" i="1"/>
  <c r="E282" i="1"/>
  <c r="E283" i="1"/>
  <c r="E284" i="1"/>
  <c r="E285" i="1"/>
  <c r="E236" i="1"/>
  <c r="E287" i="1"/>
  <c r="E288" i="1"/>
  <c r="E289" i="1"/>
  <c r="E290" i="1"/>
  <c r="E291" i="1"/>
  <c r="E292" i="1"/>
  <c r="E293" i="1"/>
  <c r="E294" i="1"/>
  <c r="E295" i="1"/>
  <c r="E296" i="1"/>
  <c r="E301" i="1"/>
  <c r="E302" i="1"/>
  <c r="E303" i="1"/>
  <c r="E304" i="1"/>
  <c r="E305" i="1"/>
  <c r="E306" i="1"/>
  <c r="E307" i="1"/>
  <c r="E308" i="1"/>
  <c r="E309" i="1"/>
  <c r="E310" i="1"/>
  <c r="E314" i="1"/>
  <c r="E311" i="1"/>
  <c r="E312" i="1"/>
  <c r="E313" i="1"/>
  <c r="E315" i="1"/>
  <c r="E316" i="1"/>
  <c r="E317" i="1"/>
  <c r="E318" i="1"/>
  <c r="E319" i="1"/>
  <c r="E320" i="1"/>
  <c r="E321" i="1"/>
  <c r="E322" i="1"/>
  <c r="E158" i="1"/>
  <c r="E182" i="1"/>
  <c r="E298" i="1"/>
  <c r="E299" i="1"/>
  <c r="E286" i="1"/>
  <c r="E300"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5" i="1"/>
  <c r="E416" i="1"/>
  <c r="E417" i="1"/>
  <c r="E418" i="1"/>
  <c r="E419" i="1"/>
  <c r="E420" i="1"/>
  <c r="E421" i="1"/>
  <c r="E422" i="1"/>
  <c r="E423" i="1"/>
  <c r="E424" i="1"/>
  <c r="E425" i="1"/>
  <c r="E5" i="1"/>
  <c r="E6" i="1"/>
  <c r="E7" i="1"/>
  <c r="C425" i="1" l="1"/>
  <c r="C209" i="1"/>
  <c r="C62" i="1"/>
  <c r="C32" i="1"/>
  <c r="C10" i="1"/>
  <c r="C13" i="1"/>
  <c r="C22" i="1"/>
  <c r="C23" i="1"/>
  <c r="C11" i="1"/>
  <c r="C211" i="1"/>
  <c r="C24" i="1"/>
  <c r="C28" i="1"/>
  <c r="C37" i="1"/>
  <c r="C31" i="1"/>
  <c r="C29" i="1"/>
  <c r="C30" i="1"/>
  <c r="C38" i="1"/>
  <c r="C27" i="1"/>
  <c r="C26" i="1"/>
  <c r="C39" i="1"/>
  <c r="C14" i="1"/>
  <c r="C35" i="1"/>
  <c r="C6" i="1"/>
  <c r="C36" i="1"/>
  <c r="C33" i="1"/>
  <c r="C34" i="1"/>
  <c r="C40" i="1"/>
  <c r="C43" i="1"/>
  <c r="C41" i="1"/>
  <c r="C25" i="1"/>
  <c r="C68" i="1"/>
  <c r="C69" i="1"/>
  <c r="C70" i="1"/>
  <c r="C50" i="1"/>
  <c r="C51" i="1"/>
  <c r="C71" i="1"/>
  <c r="C63" i="1"/>
  <c r="C64" i="1"/>
  <c r="C78" i="1"/>
  <c r="C57" i="1"/>
  <c r="C58" i="1"/>
  <c r="C52" i="1"/>
  <c r="C67" i="1"/>
  <c r="C47" i="1"/>
  <c r="C55" i="1"/>
  <c r="C59" i="1"/>
  <c r="C85" i="1"/>
  <c r="C60" i="1"/>
  <c r="C86" i="1"/>
  <c r="C49" i="1"/>
  <c r="C65" i="1"/>
  <c r="C44" i="1"/>
  <c r="C72" i="1"/>
  <c r="C54" i="1"/>
  <c r="C56" i="1"/>
  <c r="C73" i="1"/>
  <c r="C45" i="1"/>
  <c r="C46" i="1"/>
  <c r="C74" i="1"/>
  <c r="C53" i="1"/>
  <c r="C75" i="1"/>
  <c r="C66" i="1"/>
  <c r="C76" i="1"/>
  <c r="C48" i="1"/>
  <c r="C99" i="1"/>
  <c r="C107" i="1"/>
  <c r="C15" i="1"/>
  <c r="C92" i="1"/>
  <c r="C81" i="1"/>
  <c r="C77" i="1"/>
  <c r="C104" i="1"/>
  <c r="C97" i="1"/>
  <c r="C88" i="1"/>
  <c r="C95" i="1"/>
  <c r="C105" i="1"/>
  <c r="C108" i="1"/>
  <c r="C94" i="1"/>
  <c r="C93" i="1"/>
  <c r="C103" i="1"/>
  <c r="C98" i="1"/>
  <c r="C100" i="1"/>
  <c r="C80" i="1"/>
  <c r="C101" i="1"/>
  <c r="C79" i="1"/>
  <c r="C89" i="1"/>
  <c r="C82" i="1"/>
  <c r="C61" i="1"/>
  <c r="C83" i="1"/>
  <c r="C90" i="1"/>
  <c r="C102" i="1"/>
  <c r="C87" i="1"/>
  <c r="C42" i="1"/>
  <c r="C84" i="1"/>
  <c r="C96" i="1"/>
  <c r="C106" i="1"/>
  <c r="C91" i="1"/>
  <c r="C109" i="1"/>
  <c r="C112" i="1"/>
  <c r="C110" i="1"/>
  <c r="C126" i="1"/>
  <c r="C116" i="1"/>
  <c r="C127" i="1"/>
  <c r="C117" i="1"/>
  <c r="C118" i="1"/>
  <c r="C121" i="1"/>
  <c r="C111" i="1"/>
  <c r="C128" i="1"/>
  <c r="C119" i="1"/>
  <c r="C122" i="1"/>
  <c r="C129" i="1"/>
  <c r="C123" i="1"/>
  <c r="C124" i="1"/>
  <c r="C132" i="1"/>
  <c r="C114" i="1"/>
  <c r="C130" i="1"/>
  <c r="C125" i="1"/>
  <c r="C131" i="1"/>
  <c r="C120" i="1"/>
  <c r="C133" i="1"/>
  <c r="C134" i="1"/>
  <c r="C135" i="1"/>
  <c r="C113" i="1"/>
  <c r="C177" i="1"/>
  <c r="C138" i="1"/>
  <c r="C149" i="1"/>
  <c r="C115" i="1"/>
  <c r="C136" i="1"/>
  <c r="C150" i="1"/>
  <c r="C137" i="1"/>
  <c r="C141" i="1"/>
  <c r="C148" i="1"/>
  <c r="C142" i="1"/>
  <c r="C145" i="1"/>
  <c r="C144" i="1"/>
  <c r="C143" i="1"/>
  <c r="C139" i="1"/>
  <c r="C140" i="1"/>
  <c r="C151" i="1"/>
  <c r="C146" i="1"/>
  <c r="C147" i="1"/>
  <c r="C152" i="1"/>
  <c r="C153" i="1"/>
  <c r="C160" i="1"/>
  <c r="C175" i="1"/>
  <c r="C167" i="1"/>
  <c r="C159" i="1"/>
  <c r="C168" i="1"/>
  <c r="C158" i="1"/>
  <c r="C165" i="1"/>
  <c r="C161" i="1"/>
  <c r="C174" i="1"/>
  <c r="C154" i="1"/>
  <c r="C170" i="1"/>
  <c r="C162" i="1"/>
  <c r="C163" i="1"/>
  <c r="C172" i="1"/>
  <c r="C173" i="1"/>
  <c r="C171" i="1"/>
  <c r="C169" i="1"/>
  <c r="C176" i="1"/>
  <c r="C164" i="1"/>
  <c r="C155" i="1"/>
  <c r="C156" i="1"/>
  <c r="C157" i="1"/>
  <c r="C166" i="1"/>
  <c r="C207" i="1"/>
  <c r="C212" i="1"/>
  <c r="C213" i="1"/>
  <c r="C184" i="1"/>
  <c r="C185" i="1"/>
  <c r="C214" i="1"/>
  <c r="C210" i="1"/>
  <c r="C187" i="1"/>
  <c r="C200" i="1"/>
  <c r="C215" i="1"/>
  <c r="C182" i="1"/>
  <c r="C202" i="1"/>
  <c r="C205" i="1"/>
  <c r="C178" i="1"/>
  <c r="C179" i="1"/>
  <c r="C180" i="1"/>
  <c r="C183" i="1"/>
  <c r="C208" i="1"/>
  <c r="C188" i="1"/>
  <c r="C203" i="1"/>
  <c r="C204" i="1"/>
  <c r="C186" i="1"/>
  <c r="C181" i="1"/>
  <c r="C201" i="1"/>
  <c r="C189" i="1"/>
  <c r="C199" i="1"/>
  <c r="C216" i="1"/>
  <c r="C195" i="1"/>
  <c r="C218" i="1"/>
  <c r="C220" i="1"/>
  <c r="C217" i="1"/>
  <c r="C221" i="1"/>
  <c r="C222" i="1"/>
  <c r="C190" i="1"/>
  <c r="C223" i="1"/>
  <c r="C225" i="1"/>
  <c r="C219" i="1"/>
  <c r="C196" i="1"/>
  <c r="C224" i="1"/>
  <c r="C228" i="1"/>
  <c r="C226" i="1"/>
  <c r="C254" i="1"/>
  <c r="C237" i="1"/>
  <c r="C242" i="1"/>
  <c r="C251" i="1"/>
  <c r="C238" i="1"/>
  <c r="C229" i="1"/>
  <c r="C232" i="1"/>
  <c r="C239" i="1"/>
  <c r="C252" i="1"/>
  <c r="C240" i="1"/>
  <c r="C191" i="1"/>
  <c r="C243" i="1"/>
  <c r="C235" i="1"/>
  <c r="C227" i="1"/>
  <c r="C230" i="1"/>
  <c r="C256" i="1"/>
  <c r="C248" i="1"/>
  <c r="C244" i="1"/>
  <c r="C245" i="1"/>
  <c r="C236" i="1"/>
  <c r="C192" i="1"/>
  <c r="C233" i="1"/>
  <c r="C241" i="1"/>
  <c r="C234" i="1"/>
  <c r="C249" i="1"/>
  <c r="C255" i="1"/>
  <c r="C250" i="1"/>
  <c r="C246" i="1"/>
  <c r="C253" i="1"/>
  <c r="C247" i="1"/>
  <c r="C257" i="1"/>
  <c r="C258" i="1"/>
  <c r="C259" i="1"/>
  <c r="C266" i="1"/>
  <c r="C265" i="1"/>
  <c r="C279" i="1"/>
  <c r="C272" i="1"/>
  <c r="C418" i="1"/>
  <c r="C276" i="1"/>
  <c r="C280" i="1"/>
  <c r="C260" i="1"/>
  <c r="C273" i="1"/>
  <c r="C281" i="1"/>
  <c r="C267" i="1"/>
  <c r="C197" i="1"/>
  <c r="C261" i="1"/>
  <c r="C282" i="1"/>
  <c r="C274" i="1"/>
  <c r="C269" i="1"/>
  <c r="C305" i="1"/>
  <c r="C283" i="1"/>
  <c r="C270" i="1"/>
  <c r="C372" i="1"/>
  <c r="C277" i="1"/>
  <c r="C271" i="1"/>
  <c r="C262" i="1"/>
  <c r="C263" i="1"/>
  <c r="C419" i="1"/>
  <c r="C264" i="1"/>
  <c r="C275" i="1"/>
  <c r="C268" i="1"/>
  <c r="C198" i="1"/>
  <c r="C278" i="1"/>
  <c r="C297" i="1"/>
  <c r="C307" i="1"/>
  <c r="C308" i="1"/>
  <c r="C311" i="1"/>
  <c r="C292" i="1"/>
  <c r="C287" i="1"/>
  <c r="C298" i="1"/>
  <c r="C293" i="1"/>
  <c r="C288" i="1"/>
  <c r="C309" i="1"/>
  <c r="C312" i="1"/>
  <c r="C310" i="1"/>
  <c r="C299" i="1"/>
  <c r="C284" i="1"/>
  <c r="C193" i="1"/>
  <c r="C289" i="1"/>
  <c r="C306" i="1"/>
  <c r="C286" i="1"/>
  <c r="C301" i="1"/>
  <c r="C290" i="1"/>
  <c r="C285" i="1"/>
  <c r="C300" i="1"/>
  <c r="C294" i="1"/>
  <c r="C194" i="1"/>
  <c r="C313" i="1"/>
  <c r="C319" i="1"/>
  <c r="C302" i="1"/>
  <c r="C295" i="1"/>
  <c r="C296" i="1"/>
  <c r="C291" i="1"/>
  <c r="C323" i="1"/>
  <c r="C324" i="1"/>
  <c r="C303" i="1"/>
  <c r="C320" i="1"/>
  <c r="C315" i="1"/>
  <c r="C321" i="1"/>
  <c r="C206" i="1"/>
  <c r="C322" i="1"/>
  <c r="C316" i="1"/>
  <c r="C314" i="1"/>
  <c r="C317" i="1"/>
  <c r="C304" i="1"/>
  <c r="C340" i="1"/>
  <c r="C325" i="1"/>
  <c r="C327" i="1"/>
  <c r="C338" i="1"/>
  <c r="C328" i="1"/>
  <c r="C345" i="1"/>
  <c r="C336" i="1"/>
  <c r="C347" i="1"/>
  <c r="C339" i="1"/>
  <c r="C334" i="1"/>
  <c r="C341" i="1"/>
  <c r="C348" i="1"/>
  <c r="C337" i="1"/>
  <c r="C326" i="1"/>
  <c r="C346" i="1"/>
  <c r="C350" i="1"/>
  <c r="C330" i="1"/>
  <c r="C335" i="1"/>
  <c r="C331" i="1"/>
  <c r="C332" i="1"/>
  <c r="C342" i="1"/>
  <c r="C329" i="1"/>
  <c r="C349" i="1"/>
  <c r="C333" i="1"/>
  <c r="C343" i="1"/>
  <c r="C344" i="1"/>
  <c r="C356" i="1"/>
  <c r="C364" i="1"/>
  <c r="C360" i="1"/>
  <c r="C351" i="1"/>
  <c r="C361" i="1"/>
  <c r="C358" i="1"/>
  <c r="C353" i="1"/>
  <c r="C355" i="1"/>
  <c r="C357" i="1"/>
  <c r="C359" i="1"/>
  <c r="C354" i="1"/>
  <c r="C352" i="1"/>
  <c r="C365" i="1"/>
  <c r="C363" i="1"/>
  <c r="C366" i="1"/>
  <c r="C362" i="1"/>
  <c r="C367" i="1"/>
  <c r="C375" i="1"/>
  <c r="C381" i="1"/>
  <c r="C371" i="1"/>
  <c r="C368" i="1"/>
  <c r="C373" i="1"/>
  <c r="C370" i="1"/>
  <c r="C379" i="1"/>
  <c r="C376" i="1"/>
  <c r="C369" i="1"/>
  <c r="C374" i="1"/>
  <c r="C377" i="1"/>
  <c r="C382" i="1"/>
  <c r="C378" i="1"/>
  <c r="C383" i="1"/>
  <c r="C390" i="1"/>
  <c r="C318" i="1"/>
  <c r="C380" i="1"/>
  <c r="C384" i="1"/>
  <c r="C385" i="1"/>
  <c r="C387" i="1"/>
  <c r="C386" i="1"/>
  <c r="C388" i="1"/>
  <c r="C389" i="1"/>
  <c r="C391" i="1"/>
  <c r="C401" i="1"/>
  <c r="C393" i="1"/>
  <c r="C394" i="1"/>
  <c r="C395" i="1"/>
  <c r="C407" i="1"/>
  <c r="C402" i="1"/>
  <c r="C396" i="1"/>
  <c r="C397" i="1"/>
  <c r="C403" i="1"/>
  <c r="C398" i="1"/>
  <c r="C404" i="1"/>
  <c r="C408" i="1"/>
  <c r="C409" i="1"/>
  <c r="C410" i="1"/>
  <c r="C411" i="1"/>
  <c r="C412" i="1"/>
  <c r="C415" i="1"/>
  <c r="C414" i="1"/>
  <c r="C392" i="1"/>
  <c r="C413" i="1"/>
  <c r="C422" i="1"/>
  <c r="C420" i="1"/>
  <c r="C421" i="1"/>
  <c r="C406" i="1"/>
  <c r="C405" i="1"/>
  <c r="C416" i="1"/>
  <c r="C399" i="1"/>
  <c r="C424" i="1"/>
  <c r="C423" i="1"/>
  <c r="C417" i="1"/>
  <c r="C400" i="1"/>
  <c r="C12" i="1"/>
  <c r="C9" i="1"/>
  <c r="C7" i="1"/>
  <c r="C21" i="1"/>
  <c r="C18" i="1"/>
  <c r="C8" i="1"/>
  <c r="C16" i="1"/>
  <c r="C231" i="1"/>
  <c r="C5" i="1"/>
  <c r="C17" i="1"/>
  <c r="C20" i="1"/>
  <c r="C19" i="1"/>
  <c r="C4" i="1"/>
</calcChain>
</file>

<file path=xl/sharedStrings.xml><?xml version="1.0" encoding="utf-8"?>
<sst xmlns="http://schemas.openxmlformats.org/spreadsheetml/2006/main" count="3021" uniqueCount="943">
  <si>
    <t>DIRECCION</t>
  </si>
  <si>
    <t>BARRIO</t>
  </si>
  <si>
    <t>AV 9 0ESTE CON CL 19C</t>
  </si>
  <si>
    <t>COMUNA 2</t>
  </si>
  <si>
    <t>ABIERTO</t>
  </si>
  <si>
    <t>ILUMINADO CON LUZ BLANCA</t>
  </si>
  <si>
    <t>AV 8 OESTE # 30C -40</t>
  </si>
  <si>
    <t>VISTA HERMOSA</t>
  </si>
  <si>
    <t>COMUNA 1</t>
  </si>
  <si>
    <t>AV 2BN CON CL 75CNBIS</t>
  </si>
  <si>
    <t>AV 2DN CON CL 56N Y 58N</t>
  </si>
  <si>
    <t>CL 61AN CON CRA 2GN</t>
  </si>
  <si>
    <t>AV 4AN Y 5AN CON CL 47N Y 48N</t>
  </si>
  <si>
    <t>CENTENARIO</t>
  </si>
  <si>
    <t>AV 2EN CON CL 47CN Y 49N</t>
  </si>
  <si>
    <t>URBANIZACION LA MERCED</t>
  </si>
  <si>
    <t>AV 2N CON CL 72N Y 75N</t>
  </si>
  <si>
    <t>CL 58 CON AV 3FN</t>
  </si>
  <si>
    <t>URBANIZACION LA FLORA</t>
  </si>
  <si>
    <t>AV 2N CON CL 39 Y 44</t>
  </si>
  <si>
    <t>VIPASA</t>
  </si>
  <si>
    <t>AV 2A CON CL 50N</t>
  </si>
  <si>
    <t>CL 47BN CON AV 3CN</t>
  </si>
  <si>
    <t>AV 2N # 32A - 05</t>
  </si>
  <si>
    <t>PRADOS DEL NORTE</t>
  </si>
  <si>
    <t>AV 2B2 # 73NBIS - 00</t>
  </si>
  <si>
    <t>CL 62N # 2FN - 30</t>
  </si>
  <si>
    <t>CL 70 # 5N - 21</t>
  </si>
  <si>
    <t>CALIMA</t>
  </si>
  <si>
    <t>COMUNA 4</t>
  </si>
  <si>
    <t>CRA 14 CON CL 6 OESTE</t>
  </si>
  <si>
    <t>ACUEDUCTO SAN ANTONIO</t>
  </si>
  <si>
    <t>EL NACIONAL</t>
  </si>
  <si>
    <t>COMUNA 3</t>
  </si>
  <si>
    <t>CRA 18 CON CL 6 OESTE</t>
  </si>
  <si>
    <t>CL 9 OESTE CON CRA 14</t>
  </si>
  <si>
    <t>CL 34N CON CRA 5N</t>
  </si>
  <si>
    <t>SAN VICENTE</t>
  </si>
  <si>
    <t>CRA 9N CON CL 68 Y 69</t>
  </si>
  <si>
    <t>CALLE 70 CON CRA 4N Y 5N</t>
  </si>
  <si>
    <t>LOS GUADUALES</t>
  </si>
  <si>
    <t>COMUNA 6</t>
  </si>
  <si>
    <t>CL 66 CON CRA 4N Y 4AN</t>
  </si>
  <si>
    <t>CL 34 CON CRA 2</t>
  </si>
  <si>
    <t>SANTANDER</t>
  </si>
  <si>
    <t>CL 45 CON CRA 1E Y 1F</t>
  </si>
  <si>
    <t>SALOMIA</t>
  </si>
  <si>
    <t>CL 47 CON CRA 3 Y 4</t>
  </si>
  <si>
    <t>CL 38 CON CRA 5N</t>
  </si>
  <si>
    <t>UNIDAD RESIDENCIAL BUENO MADRID</t>
  </si>
  <si>
    <t>CRA 9N CON CL 64 Y 69</t>
  </si>
  <si>
    <t>CL 45C CON CRA 1G Y 2</t>
  </si>
  <si>
    <t>CL 31 Y 32 CON CRA 2N</t>
  </si>
  <si>
    <t>CL 70 CON CRA 5N Y 7N</t>
  </si>
  <si>
    <t>CL 43 CON CRA 3 Y 3A</t>
  </si>
  <si>
    <t>CL 31B CON CRA 3 Y 5</t>
  </si>
  <si>
    <t>CL 39 CON CRA 4</t>
  </si>
  <si>
    <t>LAS DELICIAS</t>
  </si>
  <si>
    <t>CRA 5N # 65 - 64</t>
  </si>
  <si>
    <t>CL 59 CON CRA 5N Y 9N</t>
  </si>
  <si>
    <t>FLORA INDUSTRIAL</t>
  </si>
  <si>
    <t>CRA 8N CON CL 46 Y 49</t>
  </si>
  <si>
    <t>LA ISLA</t>
  </si>
  <si>
    <t>CL 41 CON CRA 6B</t>
  </si>
  <si>
    <t>LA ESMERALDA</t>
  </si>
  <si>
    <t>CL 69 CON CRA 1B1 Y 1B2</t>
  </si>
  <si>
    <t>METROPOLITANO DEL NORTE</t>
  </si>
  <si>
    <t>COMUNA 5</t>
  </si>
  <si>
    <t>CL 69 CON CRA 1</t>
  </si>
  <si>
    <t>CL 68 Y 69 CON CRA 5 Y 7</t>
  </si>
  <si>
    <t>CL 61 CON CRA 1D</t>
  </si>
  <si>
    <t>LOS PARQUES - BARRANQUILLA</t>
  </si>
  <si>
    <t>CL 62 CON CRA 1A9</t>
  </si>
  <si>
    <t>VILLA DEL SOL</t>
  </si>
  <si>
    <t>CL 61 CON CRA 4D</t>
  </si>
  <si>
    <t>CL 60D CON CRA 4B</t>
  </si>
  <si>
    <t>CL 59B CON CRA 4D</t>
  </si>
  <si>
    <t>CL 59B CON CRA 4 Y 4A</t>
  </si>
  <si>
    <t>CRA 1D Y 1E CON CL 64 Y 67</t>
  </si>
  <si>
    <t>CL 54 CON CRA 4C</t>
  </si>
  <si>
    <t>EL SENA</t>
  </si>
  <si>
    <t>CL 62B CON CRA 1A6</t>
  </si>
  <si>
    <t>LOS GUAYACANES</t>
  </si>
  <si>
    <t>CRA 1C # 56 - 50</t>
  </si>
  <si>
    <t>CL 52 CON CRA 1C</t>
  </si>
  <si>
    <t>CL 59 CON CRA 1F Y 1G</t>
  </si>
  <si>
    <t>LOS ANDES</t>
  </si>
  <si>
    <t>CRA 1C CON CL 62</t>
  </si>
  <si>
    <t>CL 62 CON CRA 1A9 SECTOR 5</t>
  </si>
  <si>
    <t>CL 58 Y 59 CON CRA 3</t>
  </si>
  <si>
    <t>CRA 1C Y 1D CON CL 64 Y 67</t>
  </si>
  <si>
    <t>CL 62 # 1A11 - 01</t>
  </si>
  <si>
    <t>CL 69 CON CRA 1A11 Y 1A12</t>
  </si>
  <si>
    <t>CL 46C # 2C - 05</t>
  </si>
  <si>
    <t>CRA 1E Y 1F CON CL 52B Y 53</t>
  </si>
  <si>
    <t>CRA 6 CON CL 64 Y 67</t>
  </si>
  <si>
    <t>CRA 2 Y 2A CON CL 68 Y 69</t>
  </si>
  <si>
    <t>CL 62 CON CRA 2</t>
  </si>
  <si>
    <t>CL 66 CON CRA 1A</t>
  </si>
  <si>
    <t>CRA 6A CON CL 68</t>
  </si>
  <si>
    <t>CL 62B # 1A9 - 250</t>
  </si>
  <si>
    <t>CL 84 CRA 5N Y 9N</t>
  </si>
  <si>
    <t>CIUDADELA FLORALIA</t>
  </si>
  <si>
    <t>CL 70 CON CRA 1A9</t>
  </si>
  <si>
    <t>CL 70 CON CRA 2A Y 2 BIS</t>
  </si>
  <si>
    <t>CL 84 CON CRA 3N</t>
  </si>
  <si>
    <t>CL 73 CON CRA 1A13</t>
  </si>
  <si>
    <t>SAN LUIS II</t>
  </si>
  <si>
    <t>CL 71 CON CRA 1</t>
  </si>
  <si>
    <t>CL 73 CON CRA 1H</t>
  </si>
  <si>
    <t>CL 70 CON CRA 1A5</t>
  </si>
  <si>
    <t>CL 73 CON CRA 2A</t>
  </si>
  <si>
    <t>CRA 1J CON CL 78 BIS</t>
  </si>
  <si>
    <t>CRA 3N CON CL 72A</t>
  </si>
  <si>
    <t>PASO DEL COMERCIO</t>
  </si>
  <si>
    <t>CL 70 CON CRA 1A1</t>
  </si>
  <si>
    <t>CRA 2N CON CL 71C</t>
  </si>
  <si>
    <t>CRA 1AN CON CL 83</t>
  </si>
  <si>
    <t>CL 73 CON CRA 1AN Y 1CN</t>
  </si>
  <si>
    <t>CRA 1A13 CON CL 75 Y 76</t>
  </si>
  <si>
    <t>CRA 1D BIS CON CL 77A</t>
  </si>
  <si>
    <t>CRA 1 # 70 - 45</t>
  </si>
  <si>
    <t>CL 77 Y 82 CON CRA 5N</t>
  </si>
  <si>
    <t>CL 76 CON CRA 1A13 Y 1A15</t>
  </si>
  <si>
    <t>CL 82C CON CRA 7 Y 9</t>
  </si>
  <si>
    <t>PUERTO NUEVO</t>
  </si>
  <si>
    <t>COMUNA 7</t>
  </si>
  <si>
    <t>CL 77 CON CRA 1G</t>
  </si>
  <si>
    <t>CRA 1A Y 1B2 CON CL 71</t>
  </si>
  <si>
    <t>CL 71 CON CRA 1A11</t>
  </si>
  <si>
    <t>CRA 9N # 71 - 35</t>
  </si>
  <si>
    <t>CRA 1A3 # 72 - 65</t>
  </si>
  <si>
    <t>CL 71H CON CRA 3N Y 3BN</t>
  </si>
  <si>
    <t>SECTOR PUENTE DEL COMERCIO</t>
  </si>
  <si>
    <t>CL 77 Y 81 CON CRA 3AN Y 3BN</t>
  </si>
  <si>
    <t>CRA 1J CON CL 70B</t>
  </si>
  <si>
    <t>CL 75 Y 77 CON CRA 2E</t>
  </si>
  <si>
    <t>CRA 1C Y 1C3 CON CL 74 Y 77</t>
  </si>
  <si>
    <t>CL 70 CON CRA 3N</t>
  </si>
  <si>
    <t>CL 71 # 4F - 15</t>
  </si>
  <si>
    <t>CRA 2E # 79 - 10</t>
  </si>
  <si>
    <t>CL 76 # 1A2 - 00</t>
  </si>
  <si>
    <t>URBANIZACION CALIMIO</t>
  </si>
  <si>
    <t>CL 70 # 1A - 12</t>
  </si>
  <si>
    <t>CL 70 CON CRA 7EBIS</t>
  </si>
  <si>
    <t>LOS PINOS</t>
  </si>
  <si>
    <t>CL 72C CON CRA 7</t>
  </si>
  <si>
    <t>CRA 7D Y 7DBIS CON CL 82</t>
  </si>
  <si>
    <t>LAS CEIBAS</t>
  </si>
  <si>
    <t>CL 72 CON CRA 11A</t>
  </si>
  <si>
    <t>SIETE DE AGOSTO</t>
  </si>
  <si>
    <t>CRA 7A CON CL 84</t>
  </si>
  <si>
    <t>CL 81 CON CRA 7E Y 7H BIS</t>
  </si>
  <si>
    <t>CRA 7LBIS Y 7R CON CL 81</t>
  </si>
  <si>
    <t>CRA 7S Y 7T CON CL 65 Y 66</t>
  </si>
  <si>
    <t>CRA 7VBIS Y 8 CON CL 61 Y  62</t>
  </si>
  <si>
    <t>CRA 7F CON CL 61</t>
  </si>
  <si>
    <t>SAN MARINO</t>
  </si>
  <si>
    <t>CRA 7LBIS CON CL 65</t>
  </si>
  <si>
    <t>CL 88 CON CRA 7S</t>
  </si>
  <si>
    <t>CL 65 CON PASAJE 7CBIS</t>
  </si>
  <si>
    <t>CL 70 CON CRA 7A Y 7D</t>
  </si>
  <si>
    <t>FEPICOL</t>
  </si>
  <si>
    <t>CL 70 CON CRA 7LBIS</t>
  </si>
  <si>
    <t>CL 79 Y 81 CON CRA 11</t>
  </si>
  <si>
    <t>PUERTO MALLARINO</t>
  </si>
  <si>
    <t>CL 81 CON CRA 7ABIS</t>
  </si>
  <si>
    <t>CRA 7G # 73 - 60</t>
  </si>
  <si>
    <t>CRA 7T BIS CON CL 77 Y 78</t>
  </si>
  <si>
    <t>CL 72 CON CRA 11C</t>
  </si>
  <si>
    <t>CRA 7BIS CON CL 39</t>
  </si>
  <si>
    <t>CRA 7J # 68A - 09</t>
  </si>
  <si>
    <t>CL 68A CON CRA 7C Y 7D</t>
  </si>
  <si>
    <t>CL 70 CON CRA 13 Y 15</t>
  </si>
  <si>
    <t>COMUNA 8</t>
  </si>
  <si>
    <t>CL 72 # 8B - 11</t>
  </si>
  <si>
    <t>CRA 7R BIS # 61 - 12</t>
  </si>
  <si>
    <t>CRA 8 # 39 - 01</t>
  </si>
  <si>
    <t>CRA 7SBIS CON CL 76</t>
  </si>
  <si>
    <t>CRA 16 CON CL 43</t>
  </si>
  <si>
    <t>ATANASIO GIRARDOT</t>
  </si>
  <si>
    <t>TRANV 31 CON DIAG 22</t>
  </si>
  <si>
    <t>RAFAEL URIBE URIBE</t>
  </si>
  <si>
    <t>CL 39 CON CRA 13</t>
  </si>
  <si>
    <t>CRA 11F Y 11H CON CL 32 Y 32A</t>
  </si>
  <si>
    <t>CRA 12 CON CL 36 Y 39</t>
  </si>
  <si>
    <t>CL 49 CON CRA 12E Y 13</t>
  </si>
  <si>
    <t>VILLA COLOMBIA</t>
  </si>
  <si>
    <t>CL 32A Y 32B CON CRA 16</t>
  </si>
  <si>
    <t>COMUNA 11</t>
  </si>
  <si>
    <t>CL 33B CON CRA 17A</t>
  </si>
  <si>
    <t>SAAVEDRA GALINDO</t>
  </si>
  <si>
    <t>CL 64 Y 70 CON CRA 12</t>
  </si>
  <si>
    <t>CL 62 CON CRA 11C Y 12BIS</t>
  </si>
  <si>
    <t>CRA 10 CON CL 49 Y 50</t>
  </si>
  <si>
    <t>CL 56 Y 58 CON CRA 11 Y 12</t>
  </si>
  <si>
    <t>CL 58 Y 59 CON CRA 12E Y 14</t>
  </si>
  <si>
    <t>CRA 17B # 36 - 120</t>
  </si>
  <si>
    <t>CRA 18 # 34 - 115</t>
  </si>
  <si>
    <t>SANTA FE</t>
  </si>
  <si>
    <t>CL 18 CON CRA 19</t>
  </si>
  <si>
    <t>MANUEL MARIA BUENAVENTURA</t>
  </si>
  <si>
    <t>COMUNA 9</t>
  </si>
  <si>
    <t>CRA 10 Y 11 CON CL 22A Y 23</t>
  </si>
  <si>
    <t>CRA 40 CON CL 15</t>
  </si>
  <si>
    <t>EL GUABAL</t>
  </si>
  <si>
    <t>COMUNA 10</t>
  </si>
  <si>
    <t>CL 18 CON CRA 40</t>
  </si>
  <si>
    <t>SAN JUDAS TADEO II</t>
  </si>
  <si>
    <t>CRA 34 CON CL 12</t>
  </si>
  <si>
    <t>OLIMPICO</t>
  </si>
  <si>
    <t>CRA 38 CON CL 12</t>
  </si>
  <si>
    <t>CRA 46A CON CL 12B</t>
  </si>
  <si>
    <t>PANAMERICANO</t>
  </si>
  <si>
    <t>CL 12B Y 12C CON CRA 29B Y 31</t>
  </si>
  <si>
    <t>CRA 49 Y 50 CON CL 13C</t>
  </si>
  <si>
    <t>CRA 49 CON CL 23</t>
  </si>
  <si>
    <t>SAN JUDAS TADEO I</t>
  </si>
  <si>
    <t>CRA 49CON CL 10A</t>
  </si>
  <si>
    <t>CL 23 Y 25 CON CRA 23</t>
  </si>
  <si>
    <t>LAS ACACIAS</t>
  </si>
  <si>
    <t>CRA 46 Y 47 CON CL 11</t>
  </si>
  <si>
    <t>CRA 41A Y 41B CON CL 15</t>
  </si>
  <si>
    <t>COMUNA 16</t>
  </si>
  <si>
    <t>CL 23 CON CRA 37A</t>
  </si>
  <si>
    <t>CRA 48 CON CL 13B Y 13C</t>
  </si>
  <si>
    <t>CRA 26 Y 28 CON CL 23 Y 24</t>
  </si>
  <si>
    <t>CRA 41 CON CL 12B</t>
  </si>
  <si>
    <t>PASOANCHO</t>
  </si>
  <si>
    <t>CL 13 CON CRA 40</t>
  </si>
  <si>
    <t>CL 11 # 41A - 36</t>
  </si>
  <si>
    <t>CRA 36A # 12 -00</t>
  </si>
  <si>
    <t>CL 14 # 47A - 10</t>
  </si>
  <si>
    <t>LA SELVA</t>
  </si>
  <si>
    <t>CL 13A # 42BIS - 09</t>
  </si>
  <si>
    <t>CRA 42A # 13A - 01</t>
  </si>
  <si>
    <t>CRA 41 # 13C - 18</t>
  </si>
  <si>
    <t>CRA 32B Y 33 CON CL 31</t>
  </si>
  <si>
    <t>CRA 33A Y 33C CON CL 31A</t>
  </si>
  <si>
    <t>CRA 29 BIS CON CL 29</t>
  </si>
  <si>
    <t>LA FORTALEZA</t>
  </si>
  <si>
    <t>CRA 36A Y 37 CON CL 31 Y 32</t>
  </si>
  <si>
    <t>CRA 43 CON CL 26 Y 26C</t>
  </si>
  <si>
    <t>VILLA DEL SUR</t>
  </si>
  <si>
    <t>CRA 48 CON CL 26</t>
  </si>
  <si>
    <t>CRA 33 Y 33B CON CL 30 Y 31</t>
  </si>
  <si>
    <t>CRA 37 # 32 - 53</t>
  </si>
  <si>
    <t>CRA 33A CON CL 27</t>
  </si>
  <si>
    <t>EL JARDIN</t>
  </si>
  <si>
    <t>CRA 32B Y 34 CON CL 34 Y 34B</t>
  </si>
  <si>
    <t>PRIMAVERA</t>
  </si>
  <si>
    <t>CRA 33A CON CL 30 Y 31</t>
  </si>
  <si>
    <t>CRA 36A CON CRA 29</t>
  </si>
  <si>
    <t>CRA 41 CON CL 31B</t>
  </si>
  <si>
    <t>CRA 33B Y 34 CON CL 32A Y 34</t>
  </si>
  <si>
    <t>CL 26B CON CRA 24 Y 25</t>
  </si>
  <si>
    <t>AGUABLANCA</t>
  </si>
  <si>
    <t>CRA 41B CON CL 30</t>
  </si>
  <si>
    <t>LA INDEPENDENCIA</t>
  </si>
  <si>
    <t>CRA 39 CON CL 32</t>
  </si>
  <si>
    <t>CL 30 CON CRA 27</t>
  </si>
  <si>
    <t>EL RECUERDO</t>
  </si>
  <si>
    <t>PRADOS DE ORIENTE</t>
  </si>
  <si>
    <t>CRA 24A CON CL 28A</t>
  </si>
  <si>
    <t>"CRA 33A Y 33C CON CL 35 Y</t>
  </si>
  <si>
    <t>CL 32 CON CRA 26 Y 27</t>
  </si>
  <si>
    <t>SAN BENITO</t>
  </si>
  <si>
    <t>CL 34A TRANV 27 DIAG 28D</t>
  </si>
  <si>
    <t>CRA 37 CON CL 27</t>
  </si>
  <si>
    <t>CL 26C # 37 - 21</t>
  </si>
  <si>
    <t>CRA 33A Y 34 CON CL 29 Y 31</t>
  </si>
  <si>
    <t>DIAG 31A CON CRA 30 Y 31</t>
  </si>
  <si>
    <t>SAN PEDRO CLAVER</t>
  </si>
  <si>
    <t>CRA 30A CON CL 31A</t>
  </si>
  <si>
    <t>DIAG 33 CON CRA 32C Y 33A</t>
  </si>
  <si>
    <t>LA GRAN COLOMBIA</t>
  </si>
  <si>
    <t>CL 26B CON CRA 42A</t>
  </si>
  <si>
    <t>CL 26B CON CRA 43</t>
  </si>
  <si>
    <t>CL 58 Y 59 CON CRA 25A</t>
  </si>
  <si>
    <t>COMUNA 12</t>
  </si>
  <si>
    <t>CL 59 CON CRA 25A</t>
  </si>
  <si>
    <t>CL 33C CON CRA 25</t>
  </si>
  <si>
    <t>CRA 25A Y 26 CON CL 44 y 49</t>
  </si>
  <si>
    <t>CL 44 CON CRA 24B</t>
  </si>
  <si>
    <t>ASTURIAS</t>
  </si>
  <si>
    <t>FENALCO KENNEDY</t>
  </si>
  <si>
    <t>CRA 26 # 51 -04</t>
  </si>
  <si>
    <t>CRA 25B # 57 - 04</t>
  </si>
  <si>
    <t>CRA 28C Y 28D CON CL 44 Y 50</t>
  </si>
  <si>
    <t>CL 57 CON CRA 24 Y 25</t>
  </si>
  <si>
    <t>CL 50 CON CRA 28F</t>
  </si>
  <si>
    <t>CL 44 # 24C - 03</t>
  </si>
  <si>
    <t>CL 72 Y 72A CON CRA 28E</t>
  </si>
  <si>
    <t>EL POBLADO II</t>
  </si>
  <si>
    <t>COMUNA 13</t>
  </si>
  <si>
    <t>COMUNA 15</t>
  </si>
  <si>
    <t>CL 72T1 CON CRA 28E</t>
  </si>
  <si>
    <t>LOS ROBLES</t>
  </si>
  <si>
    <t>CL 72P CON CRA 26I1 Y 26J</t>
  </si>
  <si>
    <t>LOS LAGOS</t>
  </si>
  <si>
    <t>DIAG 72F CON CRA 26L</t>
  </si>
  <si>
    <t>DIAG 71A1 CON CRA 24</t>
  </si>
  <si>
    <t>VILLA DEL LAGO</t>
  </si>
  <si>
    <t>SECTOR LAGUNA DEL PONDAJE</t>
  </si>
  <si>
    <t>CL 72U CON CRA 25U</t>
  </si>
  <si>
    <t>CRA 28 Y 28A CON CL 72M Y 72N</t>
  </si>
  <si>
    <t>LOS COMUNEROS I ETAPA</t>
  </si>
  <si>
    <t>CRA 28E Y 28E2 CON CL 72V</t>
  </si>
  <si>
    <t>CL 72W CON CRA 28A Y 28A1</t>
  </si>
  <si>
    <t>CL 72W CON CRA 28E1 Y 28E2</t>
  </si>
  <si>
    <t>CL 72W CON CRA 26P</t>
  </si>
  <si>
    <t>OMAR TORRIJOS</t>
  </si>
  <si>
    <t>TRANV 28F CON CL 72F5</t>
  </si>
  <si>
    <t>EL DIAMANTE</t>
  </si>
  <si>
    <t>CL 72L CON CRA 28D3 TRANV 28F</t>
  </si>
  <si>
    <t>LOS COMUNEROS II ETAPA</t>
  </si>
  <si>
    <t>CL 72S CON CRA 28E4</t>
  </si>
  <si>
    <t>DIAG 28D CON CL 72F1</t>
  </si>
  <si>
    <t>YIRA CASTRO</t>
  </si>
  <si>
    <t>DIAG 71B CON CRA 26D Y 26J</t>
  </si>
  <si>
    <t>DIAG 70 CON CRA 26I</t>
  </si>
  <si>
    <t>LLERAS RESTREPO</t>
  </si>
  <si>
    <t>CL 71 Y 72B CON CRA 28D3</t>
  </si>
  <si>
    <t>CL 72F CON CRA 26H2</t>
  </si>
  <si>
    <t>CRA 28-1 CON CL 72Z</t>
  </si>
  <si>
    <t>CL 71B CON CRA 28C</t>
  </si>
  <si>
    <t>EL PONDAJE</t>
  </si>
  <si>
    <t>CL 74F4 CON CRA 28D2</t>
  </si>
  <si>
    <t>COMUNA 14</t>
  </si>
  <si>
    <t>DIAG 71A1 CON CRA 25E Y 25G</t>
  </si>
  <si>
    <t>CL 72F3 CON CRA 28D3</t>
  </si>
  <si>
    <t>CRA 26L CON DIAG 71C Y 72A</t>
  </si>
  <si>
    <t>CL 72O CON CRA 28I</t>
  </si>
  <si>
    <t>EL POBLADO I</t>
  </si>
  <si>
    <t>CL 72H CON TRANV 28E</t>
  </si>
  <si>
    <t>CRA 28A Y 28A1 CON CL 72T Y 72U</t>
  </si>
  <si>
    <t>CL 72 CON CRA 26A Y 26B</t>
  </si>
  <si>
    <t>CL72 CON CRA 26H</t>
  </si>
  <si>
    <t>CL 72P CON CRA 28M</t>
  </si>
  <si>
    <t>CRA 24 CON CL 72</t>
  </si>
  <si>
    <t>CRA 31 # 40 - 12</t>
  </si>
  <si>
    <t>CRA 29C # 43A -00</t>
  </si>
  <si>
    <t>DIAG 71A1 # 25C - 01</t>
  </si>
  <si>
    <t>TRANV 103 CON CRA 28 Y 28-3</t>
  </si>
  <si>
    <t>LAS ORQUIDEAS</t>
  </si>
  <si>
    <t>CL 112 CON CRA 28C</t>
  </si>
  <si>
    <t>CL 80 CON CRA 26</t>
  </si>
  <si>
    <t>LOS NARANJOS II</t>
  </si>
  <si>
    <t>CL 84 CON CRA 26G Y 26F</t>
  </si>
  <si>
    <t>PUERTA DEL SOL</t>
  </si>
  <si>
    <t>CL 87 Y 89 CON CRA 26C</t>
  </si>
  <si>
    <t>CL 110 CON CRA 28H1</t>
  </si>
  <si>
    <t>COMUNA 21</t>
  </si>
  <si>
    <t>CL 80E CON CRA 26C</t>
  </si>
  <si>
    <t>TRANV 103 CON DIAG 26P16</t>
  </si>
  <si>
    <t>CL 93 Y 95 CON CRA 28 Y 28-3</t>
  </si>
  <si>
    <t>MOJICA</t>
  </si>
  <si>
    <t>CL 80 CON CRA 26D</t>
  </si>
  <si>
    <t>CL 80D1 CON CRA 26D</t>
  </si>
  <si>
    <t>CL 84 CON CRA 26C</t>
  </si>
  <si>
    <t>CL 116 CON CRA 28I</t>
  </si>
  <si>
    <t>CL 86 Y 90 CON CRA 27B Y 27D</t>
  </si>
  <si>
    <t>CRA 26P Y 26T CON CL 88 Y 91</t>
  </si>
  <si>
    <t>CL 94 CON CRA 26C</t>
  </si>
  <si>
    <t>PROMOCIONES POPULARES B</t>
  </si>
  <si>
    <t>CL 75 Y 77 CON CRA 26S Y 26U</t>
  </si>
  <si>
    <t>CL 91 CON CRA 26D</t>
  </si>
  <si>
    <t>CL 79 Y 80 CON CRA 26</t>
  </si>
  <si>
    <t>CL 109 CON CRA 27D</t>
  </si>
  <si>
    <t>CL75 CON CRA 26G3</t>
  </si>
  <si>
    <t>CL 90 CON CRA 26G Y 26G3</t>
  </si>
  <si>
    <t>CL 95 Y 97 CON CRA 27D Y 27G</t>
  </si>
  <si>
    <t>CRA 25 Y 26G2 CON CL 96 Y 99</t>
  </si>
  <si>
    <t>SAN FERNANDO VIEJO</t>
  </si>
  <si>
    <t>COMUNA 19</t>
  </si>
  <si>
    <t>CL 116 CON CRA 26B1 Y 26B3</t>
  </si>
  <si>
    <t>TRANV 83 Y 87 CON DIAG 26I2</t>
  </si>
  <si>
    <t>CL 76 Y 77 CON CRA 26G3</t>
  </si>
  <si>
    <t>CRA 28D # 85 - 15</t>
  </si>
  <si>
    <t>CRA 26O Y 26S CON CL 116</t>
  </si>
  <si>
    <t>DIAG 26P16 # 104 -02</t>
  </si>
  <si>
    <t>CRA 39B CON CL 54</t>
  </si>
  <si>
    <t>CRA 39A Y 39B CON CL 48A Y 49</t>
  </si>
  <si>
    <t>CRA 41E2 CON CL 51</t>
  </si>
  <si>
    <t>CRA 28F CON CL 74</t>
  </si>
  <si>
    <t>CRA 33C CON CL 48A</t>
  </si>
  <si>
    <t>EL RETIRO</t>
  </si>
  <si>
    <t>CRA 39B Y 39C CON CL 56</t>
  </si>
  <si>
    <t>CRA 39H CON CL 49</t>
  </si>
  <si>
    <t>CRA 32A CON CL 57</t>
  </si>
  <si>
    <t>CRA 39C Y 40 CON CL 57</t>
  </si>
  <si>
    <t>CRA 38 Y 38B CON CL 56</t>
  </si>
  <si>
    <t>CRA 39G Y 39H CON CL 56 Y 57</t>
  </si>
  <si>
    <t>CRA 43B CON CL 57</t>
  </si>
  <si>
    <t>CRA 42B CON CL 56C</t>
  </si>
  <si>
    <t>CRA 43B Y 44 CON CL 55 Y 56</t>
  </si>
  <si>
    <t>CRA 41E3 CON CL 55 Y 56</t>
  </si>
  <si>
    <t>CRA 41 E3 CON CL 55 Y 56</t>
  </si>
  <si>
    <t>CRA 40B Y 41 CON CL 52 Y 52A</t>
  </si>
  <si>
    <t>CRA 36 CON CL 48A</t>
  </si>
  <si>
    <t>CRA 28E3 Y 28E6 CON CL79 Y 83</t>
  </si>
  <si>
    <t>CRA 32C CON CL 55A</t>
  </si>
  <si>
    <t>CRA 28E2 CON CL 72Y Y 72Z2</t>
  </si>
  <si>
    <t>CRA 29 CON CL 51 Y 52</t>
  </si>
  <si>
    <t>CRA 28D2 Y 28D4 CON CL 81</t>
  </si>
  <si>
    <t>CRA 42B Y 46 CON CL 50 Y 51</t>
  </si>
  <si>
    <t>CRA 41B Y 42B CON CL 50 Y 51</t>
  </si>
  <si>
    <t>CRA 46 Y 49D CON CL 50 Y 51</t>
  </si>
  <si>
    <t>CRA 41B CON CL 50 Y 51</t>
  </si>
  <si>
    <t>CON CERRAMIENTO</t>
  </si>
  <si>
    <t>CRA 41B # 54 - 55</t>
  </si>
  <si>
    <t>CRA 32A # 49 - 45</t>
  </si>
  <si>
    <t>CRA 43 CON CL 41</t>
  </si>
  <si>
    <t>CRA 47 CON CL 40</t>
  </si>
  <si>
    <t>MARIANO RAMOS</t>
  </si>
  <si>
    <t>CRA 43B CON CL 38 Y 39A</t>
  </si>
  <si>
    <t>CRA 49A Y 50 CON CL 46</t>
  </si>
  <si>
    <t>CRA 40 CON CL 43</t>
  </si>
  <si>
    <t>CL 34 CON CRA 68 Y 68A</t>
  </si>
  <si>
    <t>CIUDAD 2000</t>
  </si>
  <si>
    <t>CRA 47B Y 48 CON CL 44 Y 46</t>
  </si>
  <si>
    <t>CRA 41H CON CL 38</t>
  </si>
  <si>
    <t>CRA 41H CON CL 44 Y 46</t>
  </si>
  <si>
    <t>CRA 43 Y 43B CON CL 44 Y 46</t>
  </si>
  <si>
    <t>CL 36 Y 40 CON CRA 48 Y 50</t>
  </si>
  <si>
    <t>CRA 41H # 38 - 75</t>
  </si>
  <si>
    <t>CRA 90 CON CL13</t>
  </si>
  <si>
    <t>COMUNA 17</t>
  </si>
  <si>
    <t>CL 36 Y 38 CON CRA 74</t>
  </si>
  <si>
    <t>CANEY</t>
  </si>
  <si>
    <t>CL 13A CON CRA 68 Y 68A</t>
  </si>
  <si>
    <t>LOS PORTALES - NUEVO REY</t>
  </si>
  <si>
    <t>CL 42 Y 45 CON CRA 80</t>
  </si>
  <si>
    <t>CIUDADELA COMFANDI</t>
  </si>
  <si>
    <t>CRA 65 CON CL 11A</t>
  </si>
  <si>
    <t>CRA 70 CON CL 11 Y 12</t>
  </si>
  <si>
    <t>CRA 77 Y 78 CON CL 15 Y 16</t>
  </si>
  <si>
    <t>PRADOS DEL LIMONAR</t>
  </si>
  <si>
    <t>CRA 62 Y 63 CON CL 18</t>
  </si>
  <si>
    <t>CRA 76 CON CL 10</t>
  </si>
  <si>
    <t>CIUDAD CAPRI</t>
  </si>
  <si>
    <t>CRA 60 Y 64 CON CL 11 Y 13</t>
  </si>
  <si>
    <t>SANTA ANITA - LA SELVA</t>
  </si>
  <si>
    <t>CL 11 Y 11A CON CRA 51 Y 53</t>
  </si>
  <si>
    <t>CL 13A CON CRA 66B</t>
  </si>
  <si>
    <t>BOSQUES DEL LIMONAR</t>
  </si>
  <si>
    <t>CRA 83C CON CL 34</t>
  </si>
  <si>
    <t>CL 15 CON CRA 68</t>
  </si>
  <si>
    <t>CRA 80 Y 81 CON CL 6A</t>
  </si>
  <si>
    <t>CL 14C CON CRA 65</t>
  </si>
  <si>
    <t>CRA 57 Y 64 CON CL 13C Y 14</t>
  </si>
  <si>
    <t>PRIMERO DE MAYO</t>
  </si>
  <si>
    <t>CRA 56 Y 57 CON CL 13F Y 14</t>
  </si>
  <si>
    <t>CL 14C CON CRA 74 Y 75A</t>
  </si>
  <si>
    <t>CRA 96 # 7A - 01</t>
  </si>
  <si>
    <t>UNICENTRO CALI</t>
  </si>
  <si>
    <t>CRA 50 Y 51 CON CL 13E Y 13F</t>
  </si>
  <si>
    <t>CRA 80 Y 81A CON CL 38</t>
  </si>
  <si>
    <t>CRA 61 # 18A - 35</t>
  </si>
  <si>
    <t>CL 10A # 78A - 05</t>
  </si>
  <si>
    <t>CL 13E # 64 -08</t>
  </si>
  <si>
    <t>CRA 74 CON CL 2C4 OESTE</t>
  </si>
  <si>
    <t>MARIO CORREA RENGIFO</t>
  </si>
  <si>
    <t>COMUNA 18</t>
  </si>
  <si>
    <t>CL 3 OESTE CON CRA 93 BIS</t>
  </si>
  <si>
    <t>CL 1A1 OESTE CON CRA 96</t>
  </si>
  <si>
    <t>CL 3C CON CRA 70 Y 72</t>
  </si>
  <si>
    <t>BUENOS AIRES</t>
  </si>
  <si>
    <t>CL 1B CON CRA 73D</t>
  </si>
  <si>
    <t>PRADOS DEL SUR</t>
  </si>
  <si>
    <t>CL 2B OESTE CON CRA 94A1</t>
  </si>
  <si>
    <t>CRA 76 CON CL 1B Y 1C</t>
  </si>
  <si>
    <t>CRA 78 CON CL 3D</t>
  </si>
  <si>
    <t>FRANCISCO ELADIO RAMIREZ</t>
  </si>
  <si>
    <t>CL 3D CON CRA 73</t>
  </si>
  <si>
    <t>CL 2C CON CRA 71</t>
  </si>
  <si>
    <t>CL 3 CON CRA 73</t>
  </si>
  <si>
    <t>CRA 74 CON CL 1C BIS</t>
  </si>
  <si>
    <t>CL 2A CON CRA 76 Y 79</t>
  </si>
  <si>
    <t>CRA 94 CON CL 4</t>
  </si>
  <si>
    <t>CRA 70 # 1A - 13</t>
  </si>
  <si>
    <t>LOS CHORROS</t>
  </si>
  <si>
    <t>CRA 68 # 1B - 34</t>
  </si>
  <si>
    <t>CL 2A CON CRA 63A</t>
  </si>
  <si>
    <t>LA CASCADA</t>
  </si>
  <si>
    <t>CL 8F Y 8G CON CRA 52</t>
  </si>
  <si>
    <t>CL 9 Y 9D CON CRA 62 Y 62C</t>
  </si>
  <si>
    <t>CL 6 CON CRA 59A</t>
  </si>
  <si>
    <t>CL 12A CON CRA 24</t>
  </si>
  <si>
    <t>CL 3 CON CRA 66B Y 67</t>
  </si>
  <si>
    <t>EL REFUGIO</t>
  </si>
  <si>
    <t>CL 2 Y 2A CON CRA 57 Y 63A</t>
  </si>
  <si>
    <t>CUARTO DE LEGUA - GUADALUPE</t>
  </si>
  <si>
    <t>CL 9D CON CRA 61</t>
  </si>
  <si>
    <t>CRA 50 CON CL 2</t>
  </si>
  <si>
    <t>EL LIDO</t>
  </si>
  <si>
    <t>CRA 3 OESTE CON CL 14</t>
  </si>
  <si>
    <t>BELLAVISTA</t>
  </si>
  <si>
    <t>CL 9C CON CRA 42A</t>
  </si>
  <si>
    <t>CL 6A # 62 - 59</t>
  </si>
  <si>
    <t>CL 5E # 46 -55</t>
  </si>
  <si>
    <t>CRA 53 # 7 - 111</t>
  </si>
  <si>
    <t>NUEVA TEQUENDAMA</t>
  </si>
  <si>
    <t>CL 2A # 63A - 35</t>
  </si>
  <si>
    <t>DIAG 51 CON CL 16 OESTE</t>
  </si>
  <si>
    <t>COMUNA 20</t>
  </si>
  <si>
    <t>CRA 53 CON CL 13 OESTE</t>
  </si>
  <si>
    <t>DIAG 53 CON CL 12 OESTE</t>
  </si>
  <si>
    <t>DIAG 53 CON CL 9 OESTE</t>
  </si>
  <si>
    <t>CRA 49A CON CL 16 OESTE</t>
  </si>
  <si>
    <t>LLERAS CAMARGO</t>
  </si>
  <si>
    <t>CRA 38 CON CL 3 OESTE</t>
  </si>
  <si>
    <t>CRA 42B Y 43 CON CL 2</t>
  </si>
  <si>
    <t>CRA 54 CON CL 1A</t>
  </si>
  <si>
    <t>UNIDAD RESIDENCIAL EL COLISEO</t>
  </si>
  <si>
    <t>CL 1 OESTE # 48 - 05</t>
  </si>
  <si>
    <t>CRA 42 Y 44 CON CL 8 OESTE</t>
  </si>
  <si>
    <t>CL 94A CON CRA 23</t>
  </si>
  <si>
    <t>CL 122D CON CRA 28F2</t>
  </si>
  <si>
    <t>CALIMIO DESEPAZ</t>
  </si>
  <si>
    <t>CL 84C CON CRA 20</t>
  </si>
  <si>
    <t>VALLE GRANDE</t>
  </si>
  <si>
    <t>CL 112 CON CRA 25</t>
  </si>
  <si>
    <t>CL 101D CON CRA 22A</t>
  </si>
  <si>
    <t>CL 101D CON CRA 22B</t>
  </si>
  <si>
    <t>CL 101D CON CRA 23A</t>
  </si>
  <si>
    <t>CL 101D CON CRA 24B</t>
  </si>
  <si>
    <t>CL 102G CON CRA 23B</t>
  </si>
  <si>
    <t>CL 122B CON CRA 28BIS</t>
  </si>
  <si>
    <t>CL 125B CON CRA 26H4</t>
  </si>
  <si>
    <t>CL 126 CON CRA 26I1 Y 26I2</t>
  </si>
  <si>
    <t>CL 123C CON CRA 26J</t>
  </si>
  <si>
    <t>CL 126 CON CRA 28C4</t>
  </si>
  <si>
    <t>CL 94 CON CRA 24</t>
  </si>
  <si>
    <t>CL 125B CON CRA 28F Y 28G</t>
  </si>
  <si>
    <t>CL 122 CON CRA 26I</t>
  </si>
  <si>
    <t>LOS LIDERES</t>
  </si>
  <si>
    <t>CL 120B CON CRA 28D</t>
  </si>
  <si>
    <t>CL 125 CON CRA 28C8</t>
  </si>
  <si>
    <t>CL 123 A CON CRA 28E</t>
  </si>
  <si>
    <t>CRA 24D Y 24G CON CL 85 Y 87</t>
  </si>
  <si>
    <t>CRA 24F CON CL 82B</t>
  </si>
  <si>
    <t>CRA 26M3 # 121 - 97</t>
  </si>
  <si>
    <t>CRA 20 Y 23 CON CL 120D Y 120G</t>
  </si>
  <si>
    <t>CL 121 # 28E - 20</t>
  </si>
  <si>
    <t>CL 102 CON CRA 23</t>
  </si>
  <si>
    <t>CL 122 CON CRA 26C Y 26 BIS</t>
  </si>
  <si>
    <t>CL 122D CON CRA 28F6</t>
  </si>
  <si>
    <t>CRA 28D8 CON CL 120B</t>
  </si>
  <si>
    <t>CRA 26J CON CL 121B</t>
  </si>
  <si>
    <t>CL 126 CON CRA 28F</t>
  </si>
  <si>
    <t>CRA 102 CON CL 20</t>
  </si>
  <si>
    <t>URBANIZACION RIO LILI</t>
  </si>
  <si>
    <t>Santa Mónica</t>
  </si>
  <si>
    <t>Brisas de los Álamos</t>
  </si>
  <si>
    <t>Ciudad de Los Alamos</t>
  </si>
  <si>
    <t>Sultana - Berlin - San Francisco</t>
  </si>
  <si>
    <t xml:space="preserve">Manzanares </t>
  </si>
  <si>
    <t xml:space="preserve">Porvenir </t>
  </si>
  <si>
    <t xml:space="preserve">Villa del Prado - El Guabito </t>
  </si>
  <si>
    <t>Torres de Comfandi</t>
  </si>
  <si>
    <t>Chiminangos Segunda Etapa</t>
  </si>
  <si>
    <t>JORGE ELIECER GAITÁN</t>
  </si>
  <si>
    <t>Petecuy Segunda Etapa</t>
  </si>
  <si>
    <t>Petecuy Tercera Etapa</t>
  </si>
  <si>
    <t>Los Álcazares</t>
  </si>
  <si>
    <t>Petecuy Primera Etapa</t>
  </si>
  <si>
    <t>Alfonso López 1a. Etapa</t>
  </si>
  <si>
    <t>Alfonso López 2a. Etapa</t>
  </si>
  <si>
    <t>Parque de la Caña</t>
  </si>
  <si>
    <t>Alfonso López 3a. Etapa</t>
  </si>
  <si>
    <t>Barrio San Carlos</t>
  </si>
  <si>
    <t>Urbanizacion La Nueva Base</t>
  </si>
  <si>
    <t>EL TRÉBOL</t>
  </si>
  <si>
    <t>Las Américas</t>
  </si>
  <si>
    <t>Barrio Obrero</t>
  </si>
  <si>
    <t>Jorge Sawadsky</t>
  </si>
  <si>
    <t>Barrio Departamental</t>
  </si>
  <si>
    <t>Antonio Nariño</t>
  </si>
  <si>
    <t>Cristóbal Colon</t>
  </si>
  <si>
    <t>San Cristóbal</t>
  </si>
  <si>
    <t>José María Córdoba</t>
  </si>
  <si>
    <t xml:space="preserve">Los Sauces </t>
  </si>
  <si>
    <t>José Holguín Garcés</t>
  </si>
  <si>
    <t>Barrio Alfonso Barberena A</t>
  </si>
  <si>
    <t>Nueva Floresta</t>
  </si>
  <si>
    <t>Doce de Octubre</t>
  </si>
  <si>
    <t>Ulpiano Lloreda</t>
  </si>
  <si>
    <t>Ricardo Balcázar</t>
  </si>
  <si>
    <t>Calipso</t>
  </si>
  <si>
    <t>Villablanca</t>
  </si>
  <si>
    <t>Sector Laguna del Pondaje</t>
  </si>
  <si>
    <t>Alfonso Bonilla Aragón</t>
  </si>
  <si>
    <t>Alirio Mora Beltrán</t>
  </si>
  <si>
    <t>Villamercedez I - Villa Luz - Las Garzas</t>
  </si>
  <si>
    <t>José manuel Marroquin I Etapa</t>
  </si>
  <si>
    <t>Los Naranjos</t>
  </si>
  <si>
    <t>Ciudad Córdoba</t>
  </si>
  <si>
    <t>El Morichal</t>
  </si>
  <si>
    <t>República de Israel</t>
  </si>
  <si>
    <t>El Vallado</t>
  </si>
  <si>
    <t>Unión de Vivienda Popular</t>
  </si>
  <si>
    <t>Laureano Gómez</t>
  </si>
  <si>
    <t>Cañaverales - Los Samanes</t>
  </si>
  <si>
    <t>El Gran Limonar - Cataya</t>
  </si>
  <si>
    <t>Urbanización San Joaquín</t>
  </si>
  <si>
    <t>Mayapan - Las Vegas</t>
  </si>
  <si>
    <t>Sector Alto Jordán</t>
  </si>
  <si>
    <t>Alférez Real</t>
  </si>
  <si>
    <t>Sector Meléndez</t>
  </si>
  <si>
    <t>Nápoles</t>
  </si>
  <si>
    <t>Mario Correa Rengifo</t>
  </si>
  <si>
    <t>Cañaveralejo - Seguros Patria</t>
  </si>
  <si>
    <t>Urbanización Colseguros</t>
  </si>
  <si>
    <t>Unidad Residenc. Santiago de Cali</t>
  </si>
  <si>
    <t>Los Cámbulos</t>
  </si>
  <si>
    <t>Camino Real - J. Borrero S</t>
  </si>
  <si>
    <t>La Sultana</t>
  </si>
  <si>
    <t>Siloé</t>
  </si>
  <si>
    <t>Venezuela - Urb. Cañaveralejo</t>
  </si>
  <si>
    <t>Belén</t>
  </si>
  <si>
    <t>El Remanso</t>
  </si>
  <si>
    <t>Compartir</t>
  </si>
  <si>
    <t>Ciudad Talanga</t>
  </si>
  <si>
    <t>Desepaz Invicali</t>
  </si>
  <si>
    <t>Pizamos II</t>
  </si>
  <si>
    <t>Ciudadela del Rio - CVC</t>
  </si>
  <si>
    <t>Pizamos III - Las Dalias</t>
  </si>
  <si>
    <t>Calima</t>
  </si>
  <si>
    <t>COMUNA</t>
  </si>
  <si>
    <t>CÓDIGO ÚNICO</t>
  </si>
  <si>
    <t>CONDICIÓN CERRAMIENTO</t>
  </si>
  <si>
    <t>CONDICIÓN DE ILUMINACIÓN</t>
  </si>
  <si>
    <t>Tipo de escenario</t>
  </si>
  <si>
    <t>1. CANCHA MULTIPLE
2.JUEGOS INFANTILES</t>
  </si>
  <si>
    <t>1. PISTA PATINAJE
2. PISTA TROTE
3.JUEGOS INFANTILES</t>
  </si>
  <si>
    <t>1. CANCHA FUTBOL 11</t>
  </si>
  <si>
    <t xml:space="preserve">  
1.CANCHAMULTIPLE  
2.PISCINA ADULTOS</t>
  </si>
  <si>
    <t>1.CANCHA FUTBOL 11
2.CANCHA FUTBOL 5
3.CANCHA TENIS
4.CANCHA TEJO
5.PISTA TROTE
6.PISCINA NIÑOS
7.PISCINA ADULTOS
8.JUEGOS INFANTILES</t>
  </si>
  <si>
    <t>1. CANCHA FUTBOL 8
2. (2)CANCHAS FUTBOL 5
3. CANCHA BASQUETBOL</t>
  </si>
  <si>
    <t>1. CANCHA FUTBOL 5</t>
  </si>
  <si>
    <t xml:space="preserve">
1. CANCHA SINTETICA
2. CANCHA BASQUETBOL
3. PISTA TROTE
4. PISCINA ADULTOS
5. PISCINA NIÑOS
6.JUEGOS INFANTILES</t>
  </si>
  <si>
    <t>1. CANCHA FUTBOL 11
2. CANCHA BASQUETBOL
3. JUEGOS INFANTILES</t>
  </si>
  <si>
    <t>1. CANCHA MULTIPLE
2. CANCHA BASQUETBOL
3.PISTA TROTE
4.JUEGOS INFANTILES</t>
  </si>
  <si>
    <t>1. CANCHA FUTBOL 11
2. CANCHA FUTBOL 5
3. CANCHA BASQUETBOL</t>
  </si>
  <si>
    <t>1. (2) CANCHAS BASQUETBOL.
2. PISTA TROTE
3. JUEGOS INFANTILES</t>
  </si>
  <si>
    <t>1. PISTA TROTE
2.JUEGOS INFANTILES</t>
  </si>
  <si>
    <t>1. CANCHA MULTIPLE
2. JUEGOS INFANTILES</t>
  </si>
  <si>
    <t>1. CANCHA FUTBOL11
2. CANCHA MULTIPLE
3. JUEGOS INFANTILES</t>
  </si>
  <si>
    <t>1. CANCHA FUTBOL11
2. CANCHA SINTETICA
3. CANCHA MULTIPLE
4. JUEGOS INFANTILES</t>
  </si>
  <si>
    <t xml:space="preserve">1. CANCHA FUTBOL 8
2. CANCHA MULTIPLE
3. PISTA PATINAJE
4. JUEGOS INFANTILES
</t>
  </si>
  <si>
    <t>1. CANCHA BASQUETBOL
2. JUEGOS INFANTILES</t>
  </si>
  <si>
    <t>1. CANCHA MULTIPLE 
2. CANCHA FUTBOL 5</t>
  </si>
  <si>
    <t>1. PISTA TROTE
2. JUEGOS INFANTILES</t>
  </si>
  <si>
    <t>1. CANCHA MULTIPLE
2. PISCINA DE ADULTOS</t>
  </si>
  <si>
    <t>1. CANCHA MULTIPLE   
2. JUEGOS INFANTILES</t>
  </si>
  <si>
    <t>1. CANCHA FUTBOL 5
2. CANCHA BASQUETBOL</t>
  </si>
  <si>
    <t>1. CANCHA MULTIPLE
2. CANCHA BASQUETBOL
3. PISTA TROTE
4. JUEGOS INFANTILES</t>
  </si>
  <si>
    <t>1. CANCHA FUTBOL 11
2. CANCHA FUTBOL 5
3. (2) CANCHAS BASQUETBOL
4. PISTA TROTE
5. JUEGOS INFANTILES</t>
  </si>
  <si>
    <t xml:space="preserve">1. CANCHA FUTBOL 11
2. CANCHA MULTIPLE
3. JUEGOS INFANTILES </t>
  </si>
  <si>
    <t>1. CANCHA FUTBOL 5
2.CANCHA BASQUETBOL 
3. PISTA TROTE
4. JUEGOS INFANTILES</t>
  </si>
  <si>
    <t>1. CANCHA MULTIPLE
2. PISTA BICICROSS
3. PISTA PATINAJE</t>
  </si>
  <si>
    <t>1. PISTA TROTE</t>
  </si>
  <si>
    <t>1. CANCHA MULTIPLE
2. (2) CANCHAS BASQUETBOL
3. JUEGOS INFANTILES</t>
  </si>
  <si>
    <t>1. CANCHA FUTBOL 5
2. CANCHA BASQUETBOL
3. JUEGOS INFANTILES</t>
  </si>
  <si>
    <t>1. CANCHA FUTBOL 5
2. CANCHA BASQUETBOL
3. PISTA TROTE
4. JUEGOS INFANTILES</t>
  </si>
  <si>
    <t>2. CANCHA MULTIPLE
1. JUEGOS INFANTILES</t>
  </si>
  <si>
    <t>1. CANCHA MULTIPLE</t>
  </si>
  <si>
    <t>1. CANCHA FUTBOL11
2. CANCHA FUTBOL 5
3. PISTA TROTE
4. JUEGOS INFANTILES</t>
  </si>
  <si>
    <t>1. CANCHA FUTBOL 5
2. CANCHA BASQUETBOL
3. PISTA TROTE</t>
  </si>
  <si>
    <t>1. KIOSCO
2. JUEGOS INFANTILES</t>
  </si>
  <si>
    <t>1. CANCHA FUTBOL11
2. CANCHA BASQUETBOL
3. CANCHA VOLEYBOL
4. PISTA TROTE
5. JUEGOS INFANTILES</t>
  </si>
  <si>
    <t>1. CANCHA BASQUETBOL</t>
  </si>
  <si>
    <t>1. CANCHA FUTBOL 8
2. CANCHA MULTIPLE
3. PISTA TROTE</t>
  </si>
  <si>
    <t>1. CANCHA FUTBOL 8</t>
  </si>
  <si>
    <t xml:space="preserve">1. CANCHA FUTBOL 5
2. CANCHA BASQUETBOL
3.PISCINA NIÑOS
4.PISCINA ADULTOS </t>
  </si>
  <si>
    <t>2. CANCHA FUTBOL 5
1. JUEGOS INFANTILES</t>
  </si>
  <si>
    <t>1. CANCHA MULTIPLE
2. CANCHA MULTIPLE
3. CANCHA VOLEYBOL
4. CANCHA TENIS
5. PISCINA ADULTOS</t>
  </si>
  <si>
    <t>1. CANCHA TENIS</t>
  </si>
  <si>
    <t>1. CANCHA BASQUETBOL
2. PISTA TROTE
3. JUEGOS INFANTILES</t>
  </si>
  <si>
    <t>1. CANCHA FUTBOL11
2. CANCHA MULTIPLE</t>
  </si>
  <si>
    <t>1. CANCHA FUTBOL 5
2. CANCHA MULTIPLE
3. CANCHA BASQUETBOL
4. PISTA TROTE
5. PISTA PATINAJE
6. JUEGOS INFANTILES</t>
  </si>
  <si>
    <t>1. KIOSCO</t>
  </si>
  <si>
    <t>1. CANCHA FUTBOL 5
2. CANCHA MULTIPLE
3. JUEGOS INFANTILES</t>
  </si>
  <si>
    <t>1. CANCHA FUTBOL 5
2. CANCHA MULTIPLE</t>
  </si>
  <si>
    <t>1. CANCHA FUTBOL 5
2.  CANCHA MULTIPLE
3. CANCHA VOLEYBOL
4. JUEGOS INFANTILES</t>
  </si>
  <si>
    <t>1. CANCHA MULTIPLE
2. CANCHA BASQUETBOL
3. JUEGOS INFANTILES</t>
  </si>
  <si>
    <t>1. CANCHA MULTIPLE
2. PISTA TROTE
3. JUEGOS INFANTILES</t>
  </si>
  <si>
    <t>1. CANCHA FUTBOL 5
2. CANCHA MULTIPLE
3. PISCINA NIÑOS
4. PISCINA ADULTOS
5. JUEGOS INFANTILES</t>
  </si>
  <si>
    <t>1. CANCHA FUTBOL 11
2. CANCHA BASQUETBOL</t>
  </si>
  <si>
    <t>1. CANCHA FUTBOL 11
2. CANCHA SINTETICA
3. CANCHA MULTIPLE
4. JUEGOS INFANTILES</t>
  </si>
  <si>
    <t>1. PISTA BICICROS</t>
  </si>
  <si>
    <t>1. CANCHA FUTBOL 11
2. JUEGOS INFANTILES</t>
  </si>
  <si>
    <t>1.CANCHA FUTBOL 11
2. CANCHA BASQUETBOL
3. PISTA TROTE
4. JUEGOS INFANTILES</t>
  </si>
  <si>
    <t>1. CANCHA FUTBOL 11. 
2. CANCHA MULTIPLE</t>
  </si>
  <si>
    <t>1. CANCHA SINTETICA</t>
  </si>
  <si>
    <t>1. CANCHA HOCKEY
2. PISTA PATINAJE</t>
  </si>
  <si>
    <t>1.CANCHA MULTIPLE</t>
  </si>
  <si>
    <t>1. CANCHA MULTIPLE
2. PISTA TROTE
3. PISCINA ADULTOS</t>
  </si>
  <si>
    <t>1. CANCHA FUTBOL 8
2. CANCHA SINTETICA
3. CANCHA BASQUETBOL
4. JUEGOS INFANTILES</t>
  </si>
  <si>
    <t>1. CANCHA MULTIPLE
2. CANCHA VOLEYBOL
3. PISTA TROTE
4. JUEGOS INFANTILES</t>
  </si>
  <si>
    <t>1.   CANCHA MULTIPLE   
2. JUEGOS INFANTILES</t>
  </si>
  <si>
    <t>1. CANCHA FUTBOL 11
2. CANCHA FUTBOL 8
3. CANCHA FUTBOL 5
4. CANCHA MULTIPLE</t>
  </si>
  <si>
    <t>SIN CANCHA</t>
  </si>
  <si>
    <t>1. CANCHA FUTBOL 11   
2. CANCHA MULTIPLE
3. PISTA PATINAJE
4. JUEGOS INFANTILES</t>
  </si>
  <si>
    <t xml:space="preserve">1. CANCHA FUTBOL 11
2. CANCHA MULTIPLE
</t>
  </si>
  <si>
    <t>1. CANCHA FUTBOL 11   
2. CANCHA FUTBOL 5
3. (2) CANCHAS MULTIPLE   
4. JUEGOS INFANTILES</t>
  </si>
  <si>
    <t>1. CANCHA MULTIPLE
2. PISCINA NIÑOS
3.PISCINA ADULTOS
4. JUEGOS INFANTILES</t>
  </si>
  <si>
    <t>1. CANCHA BASQUETBOL
2. PISTA TROTE</t>
  </si>
  <si>
    <t xml:space="preserve"> 1. CANCHA SINTETICA  
2. JUEGOS INFANTILES</t>
  </si>
  <si>
    <t>1. CANCHA  SINTETICA
2. CANCHA MULTIPLE
3. PISTA TROTE
4.JUEGOS INFANTILES</t>
  </si>
  <si>
    <t>1. (2) CANCHAS   FUTBOL 8 
2. CANCHA MULTIPLE
3. CANCHA BASQUETBOL
4. JUEGOS INFANTILES</t>
  </si>
  <si>
    <t>1. CANCHA FUTBOL 11
2.  CANCHA SINTETICA
3. CANCHA MULTIPLE
4. PISTA TROTE
5. JUEGOS INFANTILES
6. PISCINA ADULTOS</t>
  </si>
  <si>
    <t>1. CANCHA FUTBOL 
2. CANCHA FUTBOL 11
3. CANCHA BASQUETBOL</t>
  </si>
  <si>
    <t>1. CANCHA FUTBOL 11
2. CANCHA MULTIPLE
3. JUEGOS INFANTILES</t>
  </si>
  <si>
    <t>1. CANCHA FUTBOL 11 
2. (6) CANCHAS FUTBOL5 
3. (3) CANCHAS MULTIPLE 
4. (6) CANCHAS BASQUETBOL 
5. (5) CANCHAS TENIS    
6. PISTA TROTE
7. JUEGOS INFANTILES
8. PISCINA NIÑOS
9. PISCINA ADULTOS</t>
  </si>
  <si>
    <t>1. CANCHA SINTETICA  
2. CANCHA MULTIPLE
3. JUEGOS INFANTILES</t>
  </si>
  <si>
    <t>1. (2) CANCHAS FUTBOL 11 
2. (3) CANCHAS BASQUETBOL 
3. JUEGOS INFANTILES</t>
  </si>
  <si>
    <t xml:space="preserve">1. CANCHA SINTETICA  
2. JUEGOS INFANTILES </t>
  </si>
  <si>
    <t xml:space="preserve">1. CANCHA MULTIPLE </t>
  </si>
  <si>
    <t>1. KIOSCO  
2. CANCHA MULTIPLE 
3. JUEGOS INFANTILES</t>
  </si>
  <si>
    <t xml:space="preserve">1. CANCHA MULTIPLE 
 2. JUEGOS INFANTILES 
</t>
  </si>
  <si>
    <t>1. CANCHA SINTETICA 
2. CANCHA FUTBOL 5 
3. (2) CANCHAS BASQUETBOL  
4. CANCHA VOLEYBOL</t>
  </si>
  <si>
    <t xml:space="preserve">1. (3) CANCHAS MULTIPLE 
2. PISTA TROTE 
3. JUEGOS INFANTILES </t>
  </si>
  <si>
    <t>1. CANCHA FUTBOL 11 
2. CANCHA MULTIPLE 
3. PISTA TROTE 
4. JUEGOS INFANTILES</t>
  </si>
  <si>
    <t xml:space="preserve"> 1. (2) CANCHAS MULTIPLE  
2. CANCHA FUTBOL 5 
3.JUEGOS INFANTILES</t>
  </si>
  <si>
    <t xml:space="preserve">1. CANCHA FUTBOL 8
2. CANCHA FUTBOL 5
3. CANCHA MULTIPLE
4. PISTA BICICROSS
5. JUEGOS INFANTILES
</t>
  </si>
  <si>
    <t xml:space="preserve">1. CANCHAMULTIPLE 
 2. JUEGOS INFANTILES 
</t>
  </si>
  <si>
    <t>1. CANCHA MULTIPLE 
2. CANCHA BASQUETBOL 
3. JUEGOS INFANTILES</t>
  </si>
  <si>
    <t>1. CANCHA SINTETICA
2. CANCHA MULTIPLE</t>
  </si>
  <si>
    <t>1. CANCHA FUTBOL 5
2. CANCHA BASQUETBOL
3. CANCHA VOLEYBOL
4. JUEGOS INFANTILES</t>
  </si>
  <si>
    <t>1. CANCHA SINTETICA
2. CANCHA MULTIPLE
3. CANCHA BASQUETBOL
4. PISTA TROTE
5. JUEGOSINFANTILES</t>
  </si>
  <si>
    <t>1. CANCHA MULTIPLE
2. CANCHA SINTETICA
3. CANCHA BASQUETBOL
4. PISCINA NIÑOS
5. PISCINA ADULTOS
6. SAUNA
JUEGOSINFANTILES</t>
  </si>
  <si>
    <t>1. CANCHA MULTIPLE
2. CANCHA FUTBOL 5
3. PISTA TROTE
4. PISCINA NIÑOS
5. PISCINA ADULTOS
6. JUEGOS INFANTILES</t>
  </si>
  <si>
    <t>1. CANCHA FUTBOL11
2. CANCHA MULTIPLE
3. PISTA TROTE
4. JUEGOS INFANTILES</t>
  </si>
  <si>
    <t xml:space="preserve">1. (2) CANCHAS MULTIPLE 
 2. JUEGOS INFANTILES 
</t>
  </si>
  <si>
    <t>1. (2) CANCHAS MULTIPLE 
2. PISTA TROTE</t>
  </si>
  <si>
    <t xml:space="preserve">1. CANCHA MULTIPLE
</t>
  </si>
  <si>
    <t xml:space="preserve">1. CANCHA FUTBOL 11
2. CANCHA FUTBOL 5
3. CANCHA MULTIPLE
4.CANCHA BASKETBOL
5. JUEGOS INFANTILES </t>
  </si>
  <si>
    <t>1. CANCHA FUTBOL 8
2. CANCHA FUTBOL 5
3.KIOSCO</t>
  </si>
  <si>
    <t>1. (2)CANCHA MULTIPLE 
2. CANCHA BASQUETBOL
3. PISTA TROTE</t>
  </si>
  <si>
    <t>1. CANCHA FUTBOL11
2. CANCHA SINTETICA
3. CANCHA BASKETBOL</t>
  </si>
  <si>
    <t>1. CANCHA FUTBOL 8
2. CANCHA BASQUETBOL
3. JUEGOS INFANTILES</t>
  </si>
  <si>
    <t>1. CANCHA SINTETICA
2. CANCHA MULTIPLE
3. PISTA PATINAJE
4. JUEGOS INFANTILES</t>
  </si>
  <si>
    <t>1. CANCHA FUTBOL 11
2. CANCHA MULTIPLE</t>
  </si>
  <si>
    <t>1. CANCHA FUTBOL 11
2. PISCINA NIÑOS
3. PISCINA ADULTOS</t>
  </si>
  <si>
    <t>1. (2) CANCHAS BASKETBOL 
2. PISTA TROTE
3. JUEGOS INFANTILES</t>
  </si>
  <si>
    <t>1. CANCHA FUTBOL11
2. CANCHA MULTIPLE
3. CANCHA BASKETBOL
4. PISTA TROTE
5. PISCINA NIÑOS
6. PISCINA ADULTOS</t>
  </si>
  <si>
    <t>1. CANCHA FUTBOL11
2. CANCHA FUTBOL 5
3. CANCHA SINTETICA
4. (3)CANCHAS BASQUETBOL
5. PISTA TROTE
6. GIMNASIO
7. PISCINA NIÑOS
8. PISCINA ADULTOS
9. JUEGOS INFANTILES</t>
  </si>
  <si>
    <t>1.CANCHA SINTETICA
2. CANCHA MULTIPLE
3. JUEGOS INFANTILES</t>
  </si>
  <si>
    <t>1. CANCHA FUTBOL 8
2. CANCHA MULTIPLE
3. JUEGOS INFANTILES</t>
  </si>
  <si>
    <t>1. CANCHA MULTIPLE
2. PISTA TROTE</t>
  </si>
  <si>
    <t>1. CANCHA SINTETICA  
2. JUEGOS INFANTILES</t>
  </si>
  <si>
    <t>1. CANCHA FUTBOL11
2. CANCHA FUTBOL 5
3. CANCHA BASKETBOL
4. JUEGOS INFANTILES</t>
  </si>
  <si>
    <t>1. CANCHA FUTBOL 11
2. PISTA TROTE</t>
  </si>
  <si>
    <t>1. CANCHA MULTIPLE
2. PISCINA NIÑOS
3. PISCINA ADULTOS</t>
  </si>
  <si>
    <t>1. CANCHA FUTBOL 11
2. CANCHA MULTIPLE
3. PISTA PATINAJE
4.JUEGOS INFANTILES</t>
  </si>
  <si>
    <t>1. CANCHA FUTBOL 11
2. CANCHA SINTETICA
3. CANCHA BASQUETBOL
4. PISTA TROTE
5. PISCINA NIÑOS
6. PISCINA ADULTOS
7. JUEGOS INFANTILES</t>
  </si>
  <si>
    <t>1. CANCHA FUTBOL 11
2. CANCHA FUTBOL 5
3. CANCHA MULTIPLE</t>
  </si>
  <si>
    <t>1. CANCHA FUTBOL 11
2. CANCHA MULTIPLE
3. CANCHA BASQUETBOL
4. PISTA TROTE
5. JUEGOS INFANTILES</t>
  </si>
  <si>
    <t>1. (2) CANCHAS MULTIPLE
2. JUEGOS INFANTILES</t>
  </si>
  <si>
    <t>1. CANCHA FUTBOL 11
2. CANCHA FUTBOL 5
3. CANCHA MULTIPLE
4. PISCINA NIÑOS
5. PISCINA ADULTO</t>
  </si>
  <si>
    <t>1. CANCHA FUTBOL5</t>
  </si>
  <si>
    <t>1. CANCHA FUTBOL 5
2. CANCHA MULTIPLE
3. PISTA PATINAJE
4. PISTA TROTE
5. JUEGOS INFANTILES</t>
  </si>
  <si>
    <t>1.CANCHA FUTBOL 11
2. CANCHA FUTBOL 5
3. CANCHA BASQUETBOL
4. PISCINA NIÑOS</t>
  </si>
  <si>
    <t>1. CANCHA FUTBOL 11
2.CANCHA MULTIPLE
3.JUEGOS INFANTILES</t>
  </si>
  <si>
    <t>1. CANCHA FUTBOL 5
2. CANCHA MULTIPLE
3. PISTA TROTE</t>
  </si>
  <si>
    <t>1. CANCHA FUTBOL 5
2. JUEGOS INFANTILES</t>
  </si>
  <si>
    <t>1. CANCHA MULTIPLE
2.PISTA TROTE
3.PISTA PATINAJE
4. JUEGOS INFANTILES</t>
  </si>
  <si>
    <t xml:space="preserve">1. CANCHA FUTBOL 11
2.CANCHA MULTIPLE
3. JUEGOS INFANTILES </t>
  </si>
  <si>
    <t>1. (2) CANCHAS MULTIPLE</t>
  </si>
  <si>
    <t>1. CANCHA FUTBOL 5
2.(2) CANCHA MULTIPLE 
3. JUEGOS INFANTILES</t>
  </si>
  <si>
    <t>1. CANCHA FUTBOL 11
2. ( 2) CANCHAS MULTIPLE</t>
  </si>
  <si>
    <t>1. CANCHA MULTIPLE
2. JUEGOS INFANTILES
3. PISTA TROTE0</t>
  </si>
  <si>
    <t>1. CANCHA MULTIPLE
2. JUEGOS INFANTILES
3. PISTA TROTE</t>
  </si>
  <si>
    <t>1. CANCHA FUTBOL 11
2. CANCHA MULTIPLE
3. PISTA TROTE
4. JUEGOS INFANTILES</t>
  </si>
  <si>
    <t>1. CANCHA MULTIPLE
2. CANCHA BASQUETBOL</t>
  </si>
  <si>
    <t>2. (2) CANCHAS MULTIPLE 
2. JUEGOS INFANTILES</t>
  </si>
  <si>
    <t>1. (2) CANCHAS MULTIPLE 
2. PISCINA ADULTOS</t>
  </si>
  <si>
    <t>1. (2) CANCHAS MULTIPLE
2. (2) CANCHAS SINTETICA
3. PISTA PATINAJE
4. JUEGOS INFANTILES</t>
  </si>
  <si>
    <t>1. CANCHA FUTBOL 11
2. (3)CANCHAS MULTIPLE
3. PISCINA NIÑOS
4. PISCINA ADULTOS</t>
  </si>
  <si>
    <t>1. (2) CANCHAS 
FUTBOL 11
2. (4) CANCHAS BASQUETBOL 
3. PISTA TROTE
4. JUEGOS INFANTILES</t>
  </si>
  <si>
    <t>1. CANCHA FUTBOL 8
2. CANCHA FUTBOL 5
3. CANCHA MULTIPLE
4. JUEGOS INFANTILES</t>
  </si>
  <si>
    <t>1. CANCHA FUTBOL 8
2. (2) CANCHAS MULTIPLE 
3, JUEGOS INFANTILES</t>
  </si>
  <si>
    <t>1. (2) CANCHA MULTIPLE 
2. PISTA TROTE
3. JUEGOS INFANTILES</t>
  </si>
  <si>
    <t>1. CANCHA FUTBOL 11
2. CANCHA FUTBOL 5
3. CANCHA MULTIPLE
4. (2) CANCHAS BASQUETBOL
5. PISTA TROTE</t>
  </si>
  <si>
    <t>1. (2) CANCHAS 
FUTBOL 5 
2. CANCHA MULTIPLE</t>
  </si>
  <si>
    <t>1. (2) CANCHAS 
FUTBOL 11 
2. (4) CANCHAS BASQUETBOL 
3. PISTAS PATINAJE
4. PISTA TROTE
5. JUEGOS INFANTILES</t>
  </si>
  <si>
    <t>1. CANCHA FUTBOL 11
2. CANCHA FUTBOL 5
3. CANCHA BASKETBOL
4. PISTA TROTE
5. JUEGOS INFANTILES</t>
  </si>
  <si>
    <t>1. CANCHA FUTBOL 5
2. CANCHA BASQUETBOL
3. PISTA PATINAJE</t>
  </si>
  <si>
    <t>1. CANCHA SINTETICA
2. CANCHA BASQUETBOL
3. CANCHA VOLEYBOL
4. PISCINA NIÑOS
5. PISCINA ADULTOS
6. JUEGOS INFANTILES</t>
  </si>
  <si>
    <t>1. (2)  CANCHAS BASQUETBOL  
2. JUEGOS INFANTILES</t>
  </si>
  <si>
    <t>1. CANCHA FUTBOL11
2. CANCHA MULTIPLE
3. CANCHA SINTETICA
4. JUEGOS INFANTILES</t>
  </si>
  <si>
    <t>1. CANCHA MULTIPLE
2. PISCINA NIÑOS
3. JUEGOS INFANTILES</t>
  </si>
  <si>
    <t>1. CANCHA FUTBOL 5
2. CANCHA MULTIPLE
3. PISTA TROTE
4JUEGOS INFANTILES</t>
  </si>
  <si>
    <t>1. CANCHA FUTBOL11
2. CANCHA FUTBOL 5
3. CANCHA MULTIPLE</t>
  </si>
  <si>
    <t>1. CANCHA FUTBOL 8
2. CANCHA FUTBOL 5
3. CANCHA MULTIPLE
4. CANCHA BASQUETBOL
5. PISTA TROTE</t>
  </si>
  <si>
    <t>1. CANCHA FUTBOL 5
2. CANCHA MULTIPLE
3. CANCHA BASQUETBOL
4. CANCHA VOLEYBOL
5. PISTA TROTE
6. JUEGOS INFANTILES</t>
  </si>
  <si>
    <t>1. CANCHA MULTIPLE
2. CANCHA VOLEYBOL
3. JUEGOS INFANTILES</t>
  </si>
  <si>
    <t>1. CANCHA MULTIPLE
2. CANCHA BASQUETBOL
3. CANCHA VOLEYBOL
4. PISTA TROTE
5.JUEGOS INFANTILES</t>
  </si>
  <si>
    <t>1. (2)CANCHAS MULTIPLE
2. CANCHA VOLEYBOL
3. PISCINA NIÑOS
4. PISCINA ADULTOS
5. JUEGOS INFANTILES</t>
  </si>
  <si>
    <t>1. CANCHA FUTBOL11</t>
  </si>
  <si>
    <t>1. CANCHA FUTBOL11
2. CANCHA MULTIPLE
3. CANCHA TENIS
4. PISTA TROTE
5. JUEGOS INFANTILES</t>
  </si>
  <si>
    <t>1. CANCHA FUTBOL 5
2. PISTA TROTE
3. JUEGOS INFANTILES</t>
  </si>
  <si>
    <t>1. CANCHA FUTBOL11
2. PISTA TROTE
3. JUEGOS INFANTILES</t>
  </si>
  <si>
    <t>1. (2) CANCHAS MULTIPLE 
2. CANCHA FUTBOL 5
3. PISTA TROTE
4.JUEGOS INFANTILES</t>
  </si>
  <si>
    <t>1. CANCHA MULTIPLE
2. CANCHA VOLEYBOL
3. PISCINA NIÑOS
4. PISCINA ADULTOS
5. JUEGOSINFANTILES</t>
  </si>
  <si>
    <t>1. CANCHA FUTBOL 11
2. CANCHA MULTIPLE
3. PISCINA ADULTOS</t>
  </si>
  <si>
    <t>1. CANCHA FUTBOL 11
2. CANCHA FUTBOL 5
3. JUEGOSINFANTILES</t>
  </si>
  <si>
    <t>1. (2) CANCHAS MULTIPLE 
2. CANCHA BASQUETBOL
3. PISTA TROTE
4. JUEGOS INFANTILES</t>
  </si>
  <si>
    <t>1. CANCHA FUTBOL 11
2. CANCHA BASQUETBOL
3. PISCINA ADULTOS
4. PISCINA NIÑOS
5. JUEGOS INFANTILES</t>
  </si>
  <si>
    <t>1. CANCHA FUTBOL11
2. (2)CANCHAS
 FUTBOL 8</t>
  </si>
  <si>
    <t>1. CANCHA SINTETICA
2. CANCHA BASQUETBOL
3. PISTA TROTE
4. JUEGOS INFANTILES</t>
  </si>
  <si>
    <t>1. CANCHA FUTBOL 8
2. CANCHA FUTBOL 5
3. CANCHA MULTIPLE
4. PISTA TROTE
5. JUEGOS INFANTILES</t>
  </si>
  <si>
    <t>1. CANCHA FUTBOL 11
2. CANCHA FUTBOL 8
3. CANCHA FUTBOL 5
4. CANCHA BASQUETBOL
5. CANCHA VOLEYBOL
6. (7)CANCHA TENIS 
7. PISCINA NIÑOS
8. PISCINA ADULTOS
9. JUEGOS INFANTILES</t>
  </si>
  <si>
    <t>1. CANCHA MULTIPLE
2. PISCINA NIÑOS</t>
  </si>
  <si>
    <t>1. CANCHA MULTIPLE
2. JUEGOSINFANTILES</t>
  </si>
  <si>
    <t>1. CANCHA MULTIPLE
2. PISTA TROTE
3. PISCINA NIÑOS
4. PISCINA ADULTOS</t>
  </si>
  <si>
    <t>1. CANCHA MULTIPLE
2. CANCHA SINTETICA
3. JUEGOS INFANTILES</t>
  </si>
  <si>
    <t xml:space="preserve">1. (2)CANCHAS
 FUTBOL 8 </t>
  </si>
  <si>
    <t>1. CANCHA FUTBOL 11
2. (2) CANCHAS MULTIPLE
3. PISCINA NIÑOS</t>
  </si>
  <si>
    <t>1. CANCHA FUTBOL 5
2. CANCHA SINTETICA
3. (2)CANCHAS BASQUETBOL
4. PISTA TROTE
5. PISCINA NIÑOS
6. PISCINA ADULTOS</t>
  </si>
  <si>
    <t>1. CANCHA MULTIPLE
2. CANCHA FUTBOL 8</t>
  </si>
  <si>
    <t>1. CANCHA MULTIPLE
2. PISTA TROTE
3. KIOSCO
4. JUEGOS INFANTILES</t>
  </si>
  <si>
    <t>1. CANCHA MULTIPLE
2. JUEGOS INFANTILES
3. PISCINA NIÑOS
4. PISCINA ADULTOS</t>
  </si>
  <si>
    <t>1. CANCHA MULTIPLE
2. KIOSCO</t>
  </si>
  <si>
    <t>1. CANCHA FUTBOL 5
2. CANCHA MULTIPLE
3. CANCHA SINTETICA
4. JUEGOS INFANTILES</t>
  </si>
  <si>
    <t>Equipamientos por escenario</t>
  </si>
  <si>
    <t>No identificado</t>
  </si>
  <si>
    <t>x</t>
  </si>
  <si>
    <t>Aerorumba
Mañana</t>
  </si>
  <si>
    <t>Aerorumba
Noche</t>
  </si>
  <si>
    <t>Gimnasia 
Dirigida
para adultos mayores</t>
  </si>
  <si>
    <t>X</t>
  </si>
  <si>
    <t>COMUNA 22</t>
  </si>
  <si>
    <t>MUNICIPAL</t>
  </si>
  <si>
    <t>San Luis</t>
  </si>
  <si>
    <t>Colseguros Andes</t>
  </si>
  <si>
    <t>Área en desarrollo - Parque del Amor</t>
  </si>
  <si>
    <t>1. CANCHA MULTIPLE
2. CANCHA VOLEYBOL
3. PISCINA NIÑOS
4. PISCINA ADULTOS</t>
  </si>
  <si>
    <t>Centros de Iniciación Deportiva CIFD</t>
  </si>
  <si>
    <t>TOTAL ESCENARIOS</t>
  </si>
  <si>
    <t>TOTAL ESCENARIOS ABIERTO</t>
  </si>
  <si>
    <t>TOTAL ESCENARIOS CON CERRAMIENTO</t>
  </si>
  <si>
    <t>Escenarios Deportivos Iluminados</t>
  </si>
  <si>
    <t>PARQUE RECREATIVO</t>
  </si>
  <si>
    <t>CANCHA MULTIPLE LOS CRISTALES</t>
  </si>
  <si>
    <t>PARQUE RECREATIVO LAS BODEGAS SALOMIA</t>
  </si>
  <si>
    <t>PARQUE RECREATIVO NUEVA SALOMIA</t>
  </si>
  <si>
    <t>PISTA DE PATINAJE BUENO MADRID</t>
  </si>
  <si>
    <t>POLIDEPORTIVO BRISAS DE LOS ANDES II (LOMA PERDIDA)</t>
  </si>
  <si>
    <t>PARQUE RECREATIVO CHIMINANGOS II</t>
  </si>
  <si>
    <t>UNIDAD RECREATIVA SAN LUIS (CRP)</t>
  </si>
  <si>
    <t>POLIDEPORTIVO FLORALIA I - CANCHA FUTB AMERIC</t>
  </si>
  <si>
    <t>CANCHA DE BALONCESTO MUSLEY FLORALIA</t>
  </si>
  <si>
    <t>CANCHA DE FUTBOL KOKORIKO FLORALIA</t>
  </si>
  <si>
    <t>PISTA  PATINAJE Y CANCHA DE JOCKEY SAN LUIS II</t>
  </si>
  <si>
    <t>POLIDEPORTIVO LA HORQUETA B. COMFENALCO</t>
  </si>
  <si>
    <t>POLIDEPORTIVO OASIS DE COMFANDI</t>
  </si>
  <si>
    <t>PARQUE RECREATIVO 7 DE AGOSTO</t>
  </si>
  <si>
    <t>PARQUE RECREATIVO LA TARIMA BARRIO LAS CEIBAS</t>
  </si>
  <si>
    <t>POLIDEPORTIVO BARRIO LAS VERANERAS</t>
  </si>
  <si>
    <t>PARQUE RECREATIVO SAN MARINO</t>
  </si>
  <si>
    <t>PARQUE RECREATIVO (1) LAS CEIBAS</t>
  </si>
  <si>
    <t>PARQUE RECREATIVO LA IGUANA BARRIO URIBE URIBE</t>
  </si>
  <si>
    <t>CANCHA DE FUTBOL BARRIO LAS AMERICAS</t>
  </si>
  <si>
    <t>CANCHA MULTIPLE BARRIO ATANASIO GIRARDOT</t>
  </si>
  <si>
    <t>CENTRO MULTIPLE SANTA FE</t>
  </si>
  <si>
    <t>PARQUE RECREATIVO INFANTIL VILLA COLOMBIA</t>
  </si>
  <si>
    <t>POLIDEPORTIVO BARRIO LA BASE</t>
  </si>
  <si>
    <t>PARQUE RECREATIVO BARRIO OBRERO</t>
  </si>
  <si>
    <t>KIOSCO MANANTIAL DEL GUABAL</t>
  </si>
  <si>
    <t>PARQUE RECREATIVO EL GUABAL</t>
  </si>
  <si>
    <t>PARQUE RECREATIVO JORGE ZAWADSKY</t>
  </si>
  <si>
    <t>PARQUE RECREATIVO B. DEPARTAMENTAL</t>
  </si>
  <si>
    <t>PARQUE RECREATIVO B. PANAMERICANO</t>
  </si>
  <si>
    <t>PARQUE RECREATIVO COLSEGUROS ANDES</t>
  </si>
  <si>
    <t>POLIDEPORTIVO BARRIO SAN CRISTOBAL</t>
  </si>
  <si>
    <t>CANCHA MULTIPLE DEL MICO BARRIO SAN CARLOS</t>
  </si>
  <si>
    <t>CANCHA DE FUTBOL BARRIO SAN CARLOS</t>
  </si>
  <si>
    <t>POLIDEPORTIVO BARRIO SINDICAL</t>
  </si>
  <si>
    <t>CANCHA MULTIPLE EL POBLADO II</t>
  </si>
  <si>
    <t>PARQUE RECREATIVO BARRIO AGUABLANCA</t>
  </si>
  <si>
    <t>UNIDAD RECREATIVA MANUELA BELTRAN</t>
  </si>
  <si>
    <t>CANCHA MULTIPLE CIUDAD MODELO</t>
  </si>
  <si>
    <t>PARQUE RECREATIVO CIUDAD MODELO</t>
  </si>
  <si>
    <t>KIOSCO 3║ EDAD SAN BENITO</t>
  </si>
  <si>
    <t>PARQUE RECREATIVO PRIMAVERA</t>
  </si>
  <si>
    <t>CANCHA DE BALONCESTO BARRIO SAN CARLOS</t>
  </si>
  <si>
    <t>POLIDEPORTIVO BARRIO SAN CARLOS</t>
  </si>
  <si>
    <t>UNIDAD RECREATIVA LA TORTUGA (CRP)</t>
  </si>
  <si>
    <t>CANCHA MULTIPLE BARRIO NUEVA FLORESTA</t>
  </si>
  <si>
    <t>POLIDEPORTIVO EL TREBOL BARRIO NUEVA FLORESTA</t>
  </si>
  <si>
    <t>CANCHA MULTIPLE COMUNEROS II</t>
  </si>
  <si>
    <t>CANCHA MULTIPLE LOS LAGOS I</t>
  </si>
  <si>
    <t>PARQUE RECREATIVO CALIPSO II</t>
  </si>
  <si>
    <t>CANCHA DE BALONCESTO CALIPSO III</t>
  </si>
  <si>
    <t>PARQUE RECREATIVO EL PONDAJE</t>
  </si>
  <si>
    <t>CANCHA DE FUTBOL SECTOR EL CANEY ALFONSO B.</t>
  </si>
  <si>
    <t>CANCHA MULTIPLE CAI B. ALFONSO BONILLA ARAG</t>
  </si>
  <si>
    <t>POLIDEPORTIVO LOS NARANJOS I</t>
  </si>
  <si>
    <t>CANCHA DE FUTBOL LA LIBERTAD ALFONSO BONILLA</t>
  </si>
  <si>
    <t>CANCHA MULTIPLE INTERAVENIDAS</t>
  </si>
  <si>
    <t>CANCHA MULTIPLE SAN MARCOS</t>
  </si>
  <si>
    <t>POLIDEPORTIVO LOS NARANJOS II</t>
  </si>
  <si>
    <t>CANCHA DE FUTBOL PUERTAS DEL SOL SECTOR IV</t>
  </si>
  <si>
    <t>CANCHA DE FUTBOL PUERTAS DEL SOL SECTOR I</t>
  </si>
  <si>
    <t>PARQUE RECREATIVO LA AMISTAD EL VALLADO II</t>
  </si>
  <si>
    <t>PARQUE RECREATIVO LOS BOMBEROS EL VALLADO II</t>
  </si>
  <si>
    <t>PARQUE RECREATIVO EL PASCUALITO EL VALLADO II</t>
  </si>
  <si>
    <t>CANCHA BALONCESTO LA COLMENA B. EL VALLADO</t>
  </si>
  <si>
    <t>CANCHA MULTIPLE CIUDAD CORDOBA SECTOR 3A Y 3B</t>
  </si>
  <si>
    <t>POLIDEPORTIVO CANCHA DE FUTBOL SPORT BOYS</t>
  </si>
  <si>
    <t>PARQUE RECREATIVO MORICHAL I</t>
  </si>
  <si>
    <t>PARQUE RECREATIVO BAJOS DE CIUDAD CORDOBA</t>
  </si>
  <si>
    <t>KIOSCO BAJOS DE CIUDAD CORDOBA</t>
  </si>
  <si>
    <t>PARQUE RECREATIVO MARIANO RAMOS</t>
  </si>
  <si>
    <t>PARQUE RECREATIVO REPUBLICA DE ISRAEL</t>
  </si>
  <si>
    <t>CANCHA SINTETICA REPUBLICA DE ISRAEL</t>
  </si>
  <si>
    <t>POLIDEPORTIVO B. CIUDAD CORDOBA SEC 3A Y 3B</t>
  </si>
  <si>
    <t>PARQUE RECREATIVO ANTONIO NARIÐO</t>
  </si>
  <si>
    <t>PARQUE RECREATIVO SANTA ANITA (COLOMBO AMR)</t>
  </si>
  <si>
    <t>PARQUE RECREATIVO CAÐAVERALES 3</t>
  </si>
  <si>
    <t>CANCHA BASQUETBOL BUENOS AIRES</t>
  </si>
  <si>
    <t>PARQUE RECREATIVO EL REFUGIO</t>
  </si>
  <si>
    <t>PARQUE RECREATIVO BELISARIO CAICEDO</t>
  </si>
  <si>
    <t>PARQUE RECREATIVO EL LIMONAR</t>
  </si>
  <si>
    <t>POLIDEPORTIVO SOL DE ORIENTE</t>
  </si>
  <si>
    <t>KIOSCO SUERTE 90</t>
  </si>
  <si>
    <t>PARQUE REC.LOS CARRETILLEROS POTRERO GRANDE 1</t>
  </si>
  <si>
    <t>KIOSCO REMANSO DE COMFANDI</t>
  </si>
  <si>
    <t>CANCHA MULTIPLE BARRIO PRADERA</t>
  </si>
  <si>
    <t>CANCHA DE FUTBOL BARRIO TALANGA</t>
  </si>
  <si>
    <t>POLIDEPORTIVO PIZAMOS III</t>
  </si>
  <si>
    <t>KIOSCO PIZAMOS III</t>
  </si>
  <si>
    <t>CANCHA MULTIPLE LA ALAMEDA BARRIO SOL DE ORIENT</t>
  </si>
  <si>
    <t>CANCHA DE FUTBOL 5 VALLE GRANDE</t>
  </si>
  <si>
    <t>Escenarios Deportivos Iluminados con luz Blanca Octubre de 2014</t>
  </si>
  <si>
    <t>FUENTE: SECRETARÍA DE DEPÓRTE Y RECREACIÓN - AREA ESCENARIOS DEPORTIVOS COMUNITARIOS 2014</t>
  </si>
  <si>
    <t>TOTAL PARQUES ILUMIADOS Santiago de Cali</t>
  </si>
  <si>
    <t>Comuna</t>
  </si>
  <si>
    <t>ESCENARIOS DEPORTIVOS ILUMINADOS POR COMUNA</t>
  </si>
  <si>
    <t xml:space="preserve">NO. DE ESCENARIOS DEPORTIVOS ILUMINADOS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</si>
</sst>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1" fontId="0" fillId="0" borderId="0" xfId="0" applyNumberFormat="1"/>
    <xf numFmtId="0" fontId="0" fillId="0" borderId="0" xfId="0" applyAlignment="1">
      <alignment horizontal="center" vertical="center"/>
    </xf>
    <xf numFmtId="1" fontId="0" fillId="0" borderId="10" xfId="0" applyNumberFormat="1" applyBorder="1"/>
    <xf numFmtId="0" fontId="18" fillId="34" borderId="10" xfId="0" applyNumberFormat="1" applyFont="1" applyFill="1" applyBorder="1" applyAlignment="1">
      <alignment vertical="center"/>
    </xf>
    <xf numFmtId="1" fontId="16" fillId="33" borderId="10" xfId="0" applyNumberFormat="1" applyFont="1" applyFill="1" applyBorder="1" applyAlignment="1">
      <alignment horizontal="center" vertical="center"/>
    </xf>
    <xf numFmtId="1" fontId="16" fillId="33" borderId="10" xfId="0" applyNumberFormat="1" applyFont="1" applyFill="1" applyBorder="1" applyAlignment="1">
      <alignment horizontal="center" vertical="center" wrapText="1"/>
    </xf>
    <xf numFmtId="1" fontId="0" fillId="0" borderId="10" xfId="0" applyNumberFormat="1" applyBorder="1" applyAlignment="1">
      <alignment horizontal="center"/>
    </xf>
    <xf numFmtId="1" fontId="0" fillId="0" borderId="0" xfId="0" applyNumberFormat="1" applyAlignment="1">
      <alignment horizontal="center"/>
    </xf>
    <xf numFmtId="1" fontId="0" fillId="0" borderId="10" xfId="0" applyNumberFormat="1" applyBorder="1" applyAlignment="1">
      <alignment wrapText="1"/>
    </xf>
    <xf numFmtId="1" fontId="0" fillId="0" borderId="10" xfId="0" applyNumberFormat="1" applyBorder="1" applyAlignment="1">
      <alignment vertical="center"/>
    </xf>
    <xf numFmtId="1" fontId="0" fillId="34" borderId="10" xfId="0" applyNumberFormat="1" applyFill="1" applyBorder="1" applyAlignment="1">
      <alignment horizontal="center"/>
    </xf>
    <xf numFmtId="1" fontId="0" fillId="34" borderId="10" xfId="0" applyNumberFormat="1" applyFill="1" applyBorder="1"/>
    <xf numFmtId="1" fontId="0" fillId="34" borderId="10" xfId="0" applyNumberFormat="1" applyFill="1" applyBorder="1" applyAlignment="1">
      <alignment wrapText="1"/>
    </xf>
    <xf numFmtId="0" fontId="0" fillId="34" borderId="0" xfId="0" applyFill="1"/>
    <xf numFmtId="0" fontId="0" fillId="0" borderId="10" xfId="0" applyBorder="1" applyAlignment="1">
      <alignment horizontal="center" vertical="center"/>
    </xf>
    <xf numFmtId="1" fontId="0" fillId="0" borderId="10" xfId="0" applyNumberFormat="1" applyFill="1" applyBorder="1"/>
    <xf numFmtId="0" fontId="18" fillId="0" borderId="10" xfId="0" applyNumberFormat="1" applyFont="1" applyFill="1" applyBorder="1" applyAlignment="1">
      <alignment vertical="center"/>
    </xf>
    <xf numFmtId="1" fontId="0" fillId="0" borderId="11" xfId="0" applyNumberFormat="1" applyBorder="1"/>
    <xf numFmtId="0" fontId="19" fillId="34" borderId="10" xfId="0" applyFont="1" applyFill="1" applyBorder="1" applyAlignment="1">
      <alignment horizontal="left" vertical="center" wrapText="1"/>
    </xf>
    <xf numFmtId="1" fontId="22" fillId="0" borderId="0" xfId="0" applyNumberFormat="1" applyFont="1"/>
    <xf numFmtId="1" fontId="21" fillId="0" borderId="10" xfId="0" applyNumberFormat="1" applyFont="1" applyFill="1" applyBorder="1" applyAlignment="1">
      <alignment horizontal="center" vertical="center"/>
    </xf>
    <xf numFmtId="1" fontId="20" fillId="0" borderId="10" xfId="0" applyNumberFormat="1" applyFont="1" applyBorder="1" applyAlignment="1">
      <alignment horizontal="center" vertical="center"/>
    </xf>
    <xf numFmtId="1" fontId="21" fillId="0" borderId="10" xfId="0" applyNumberFormat="1" applyFont="1" applyBorder="1" applyAlignment="1">
      <alignment horizontal="center"/>
    </xf>
    <xf numFmtId="1" fontId="20" fillId="0" borderId="10" xfId="0" applyNumberFormat="1" applyFont="1" applyBorder="1" applyAlignment="1">
      <alignment horizontal="center"/>
    </xf>
    <xf numFmtId="0" fontId="0" fillId="0" borderId="10" xfId="0" applyBorder="1" applyAlignment="1">
      <alignment wrapText="1"/>
    </xf>
    <xf numFmtId="0" fontId="0" fillId="0" borderId="1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1" fontId="16" fillId="35" borderId="10" xfId="0" applyNumberFormat="1" applyFont="1" applyFill="1" applyBorder="1" applyAlignment="1">
      <alignment horizontal="center" vertical="center"/>
    </xf>
    <xf numFmtId="1" fontId="16" fillId="35" borderId="10" xfId="0" applyNumberFormat="1" applyFont="1" applyFill="1" applyBorder="1" applyAlignment="1">
      <alignment horizontal="center" vertical="center" wrapText="1"/>
    </xf>
    <xf numFmtId="0" fontId="0" fillId="35" borderId="10" xfId="0" applyFill="1" applyBorder="1" applyAlignment="1">
      <alignment horizontal="center" vertical="center" wrapText="1"/>
    </xf>
    <xf numFmtId="0" fontId="0" fillId="35" borderId="10" xfId="0" applyFill="1" applyBorder="1" applyAlignment="1">
      <alignment wrapText="1"/>
    </xf>
    <xf numFmtId="1" fontId="0" fillId="0" borderId="10" xfId="0" applyNumberFormat="1" applyBorder="1" applyAlignment="1">
      <alignment horizontal="center" vertical="center"/>
    </xf>
    <xf numFmtId="0" fontId="18" fillId="34" borderId="10" xfId="0" applyNumberFormat="1" applyFont="1" applyFill="1" applyBorder="1" applyAlignment="1">
      <alignment horizontal="center" vertical="center"/>
    </xf>
    <xf numFmtId="1" fontId="0" fillId="0" borderId="10" xfId="0" applyNumberFormat="1" applyFill="1" applyBorder="1" applyAlignment="1">
      <alignment horizontal="center" vertical="center"/>
    </xf>
    <xf numFmtId="0" fontId="0" fillId="0" borderId="0" xfId="0" applyAlignment="1">
      <alignment horizontal="center"/>
    </xf>
    <xf numFmtId="0" fontId="0" fillId="0" borderId="13" xfId="0" applyBorder="1" applyAlignment="1"/>
    <xf numFmtId="0" fontId="0" fillId="0" borderId="13" xfId="0" applyBorder="1" applyAlignment="1">
      <alignment horizontal="center"/>
    </xf>
    <xf numFmtId="0" fontId="16" fillId="35" borderId="13" xfId="0" applyFont="1" applyFill="1" applyBorder="1" applyAlignment="1">
      <alignment horizontal="center"/>
    </xf>
    <xf numFmtId="1" fontId="0" fillId="0" borderId="11" xfId="0" applyNumberFormat="1" applyFill="1" applyBorder="1"/>
    <xf numFmtId="0" fontId="0" fillId="0" borderId="10" xfId="0" applyBorder="1"/>
    <xf numFmtId="0" fontId="0" fillId="0" borderId="13" xfId="0" applyBorder="1" applyAlignment="1">
      <alignment horizontal="center" vertical="center"/>
    </xf>
    <xf numFmtId="0" fontId="0" fillId="0" borderId="14" xfId="0" applyFont="1" applyBorder="1" applyAlignment="1">
      <alignment vertical="center" wrapText="1"/>
    </xf>
    <xf numFmtId="0" fontId="0" fillId="0" borderId="0" xfId="0" applyFont="1" applyBorder="1" applyAlignment="1">
      <alignment vertical="center" wrapText="1"/>
    </xf>
    <xf numFmtId="0" fontId="20" fillId="0" borderId="17"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9" xfId="0" applyFont="1" applyBorder="1" applyAlignment="1">
      <alignment horizontal="left" vertical="center" wrapText="1"/>
    </xf>
    <xf numFmtId="1" fontId="0" fillId="0" borderId="20" xfId="0" applyNumberFormat="1" applyBorder="1"/>
    <xf numFmtId="1" fontId="0" fillId="0" borderId="20" xfId="0" applyNumberFormat="1" applyBorder="1" applyAlignment="1">
      <alignment horizontal="center"/>
    </xf>
    <xf numFmtId="0" fontId="16" fillId="0" borderId="10" xfId="0" applyFont="1" applyBorder="1" applyAlignment="1">
      <alignment horizontal="left" vertical="center" wrapText="1"/>
    </xf>
    <xf numFmtId="0" fontId="16" fillId="35" borderId="10" xfId="0" applyFont="1" applyFill="1" applyBorder="1" applyAlignment="1">
      <alignment horizontal="center" vertical="center"/>
    </xf>
    <xf numFmtId="0" fontId="0" fillId="0" borderId="14" xfId="0" applyBorder="1" applyAlignment="1">
      <alignment horizontal="left" vertical="top" wrapText="1"/>
    </xf>
    <xf numFmtId="0" fontId="16" fillId="35" borderId="10" xfId="0" applyFont="1" applyFill="1" applyBorder="1" applyAlignment="1">
      <alignment horizontal="center" vertical="center"/>
    </xf>
    <xf numFmtId="0" fontId="16" fillId="35" borderId="10" xfId="0"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uarioParticipacion/Mis%20documentos/Actividades/Capacitaciones/Fichas%20por%20barrio/Variables%20por%20bar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UsuarioParticipacion/Mis%20documentos/Downloads/Escenarios%20deportivo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16 Proy barrio 2010-2020 "/>
      <sheetName val="Estrato "/>
      <sheetName val="Encuestada por edades"/>
      <sheetName val="Enc. hombres por edades "/>
      <sheetName val="Enc. mujeres por edades"/>
      <sheetName val="Encuestada discapacidad"/>
      <sheetName val="Encuestada asistencia"/>
      <sheetName val="Encuestada por nivel"/>
      <sheetName val="Hoja1"/>
      <sheetName val="Bibliotecas"/>
      <sheetName val="Consolidado"/>
      <sheetName val="Consolidado (2)"/>
      <sheetName val="Consolidado (3)"/>
    </sheetNames>
    <sheetDataSet>
      <sheetData sheetId="0"/>
      <sheetData sheetId="1"/>
      <sheetData sheetId="2"/>
      <sheetData sheetId="3"/>
      <sheetData sheetId="4"/>
      <sheetData sheetId="5"/>
      <sheetData sheetId="6"/>
      <sheetData sheetId="7"/>
      <sheetData sheetId="8"/>
      <sheetData sheetId="9"/>
      <sheetData sheetId="10"/>
      <sheetData sheetId="11">
        <row r="1">
          <cell r="A1" t="str">
            <v>Nombre del barrio</v>
          </cell>
          <cell r="B1" t="str">
            <v>Código único por barrio</v>
          </cell>
        </row>
        <row r="2">
          <cell r="A2">
            <v>0</v>
          </cell>
          <cell r="B2">
            <v>0</v>
          </cell>
        </row>
        <row r="3">
          <cell r="A3">
            <v>0</v>
          </cell>
          <cell r="B3">
            <v>0</v>
          </cell>
        </row>
        <row r="4">
          <cell r="A4" t="str">
            <v>Total  cabecera</v>
          </cell>
        </row>
        <row r="5">
          <cell r="A5">
            <v>0</v>
          </cell>
        </row>
        <row r="6">
          <cell r="A6">
            <v>1</v>
          </cell>
          <cell r="B6" t="str">
            <v>Comuna</v>
          </cell>
        </row>
        <row r="7">
          <cell r="A7" t="str">
            <v>Terrón Colorado</v>
          </cell>
          <cell r="B7">
            <v>101</v>
          </cell>
        </row>
        <row r="8">
          <cell r="A8" t="str">
            <v>Vista Hermosa</v>
          </cell>
          <cell r="B8">
            <v>102</v>
          </cell>
        </row>
        <row r="9">
          <cell r="A9" t="str">
            <v>Sector Patio Bonito</v>
          </cell>
          <cell r="B9">
            <v>196</v>
          </cell>
        </row>
        <row r="10">
          <cell r="A10" t="str">
            <v>Aguacatal</v>
          </cell>
          <cell r="B10">
            <v>199</v>
          </cell>
        </row>
        <row r="11">
          <cell r="A11">
            <v>0</v>
          </cell>
          <cell r="B11">
            <v>0</v>
          </cell>
        </row>
        <row r="12">
          <cell r="A12">
            <v>2</v>
          </cell>
          <cell r="B12" t="str">
            <v>Comuna</v>
          </cell>
        </row>
        <row r="13">
          <cell r="A13" t="str">
            <v>Santa Rita</v>
          </cell>
          <cell r="B13">
            <v>201</v>
          </cell>
        </row>
        <row r="14">
          <cell r="A14" t="str">
            <v>Santa Teresita</v>
          </cell>
          <cell r="B14">
            <v>202</v>
          </cell>
        </row>
        <row r="15">
          <cell r="A15" t="str">
            <v>Arboledas</v>
          </cell>
          <cell r="B15">
            <v>203</v>
          </cell>
        </row>
        <row r="16">
          <cell r="A16" t="str">
            <v>Normandia</v>
          </cell>
          <cell r="B16">
            <v>204</v>
          </cell>
        </row>
        <row r="17">
          <cell r="A17" t="str">
            <v>Juananbu</v>
          </cell>
          <cell r="B17">
            <v>205</v>
          </cell>
        </row>
        <row r="18">
          <cell r="A18" t="str">
            <v>Centenario</v>
          </cell>
          <cell r="B18">
            <v>206</v>
          </cell>
        </row>
        <row r="19">
          <cell r="A19" t="str">
            <v>Granada</v>
          </cell>
          <cell r="B19">
            <v>207</v>
          </cell>
        </row>
        <row r="20">
          <cell r="A20" t="str">
            <v>Versalles</v>
          </cell>
          <cell r="B20">
            <v>208</v>
          </cell>
        </row>
        <row r="21">
          <cell r="A21" t="str">
            <v>San Vicente</v>
          </cell>
          <cell r="B21">
            <v>209</v>
          </cell>
        </row>
        <row r="22">
          <cell r="A22" t="str">
            <v>Santa Mónica</v>
          </cell>
          <cell r="B22">
            <v>210</v>
          </cell>
        </row>
        <row r="23">
          <cell r="A23" t="str">
            <v>Prados del Norte</v>
          </cell>
          <cell r="B23">
            <v>211</v>
          </cell>
        </row>
        <row r="24">
          <cell r="A24" t="str">
            <v>La Flora</v>
          </cell>
          <cell r="B24">
            <v>212</v>
          </cell>
        </row>
        <row r="25">
          <cell r="A25" t="str">
            <v>La Campiña</v>
          </cell>
          <cell r="B25">
            <v>213</v>
          </cell>
        </row>
        <row r="26">
          <cell r="A26" t="str">
            <v>La Paz</v>
          </cell>
          <cell r="B26">
            <v>214</v>
          </cell>
        </row>
        <row r="27">
          <cell r="A27" t="str">
            <v>El Bosque</v>
          </cell>
          <cell r="B27">
            <v>215</v>
          </cell>
        </row>
        <row r="28">
          <cell r="A28" t="str">
            <v>Menga</v>
          </cell>
          <cell r="B28">
            <v>216</v>
          </cell>
        </row>
        <row r="29">
          <cell r="A29" t="str">
            <v>Ciudad de Los Alamos</v>
          </cell>
          <cell r="B29">
            <v>217</v>
          </cell>
        </row>
        <row r="30">
          <cell r="A30" t="str">
            <v>Chipichape</v>
          </cell>
          <cell r="B30">
            <v>218</v>
          </cell>
        </row>
        <row r="31">
          <cell r="A31" t="str">
            <v>Brisas de los Álamos</v>
          </cell>
          <cell r="B31">
            <v>219</v>
          </cell>
        </row>
        <row r="32">
          <cell r="A32" t="str">
            <v>Urbanizacion la Merced</v>
          </cell>
          <cell r="B32">
            <v>293</v>
          </cell>
        </row>
        <row r="33">
          <cell r="A33" t="str">
            <v>Vipasa</v>
          </cell>
          <cell r="B33">
            <v>294</v>
          </cell>
        </row>
        <row r="34">
          <cell r="A34" t="str">
            <v>Urbanizacion la Flora</v>
          </cell>
          <cell r="B34">
            <v>295</v>
          </cell>
        </row>
        <row r="35">
          <cell r="A35" t="str">
            <v>Altos de Menga</v>
          </cell>
          <cell r="B35">
            <v>296</v>
          </cell>
        </row>
        <row r="36">
          <cell r="A36" t="str">
            <v>Sector Altos de Normandia - Bataclán</v>
          </cell>
          <cell r="B36">
            <v>297</v>
          </cell>
        </row>
        <row r="37">
          <cell r="A37" t="str">
            <v>Área en desarrollo - Parque del Amor</v>
          </cell>
          <cell r="B37">
            <v>298</v>
          </cell>
        </row>
        <row r="38">
          <cell r="A38">
            <v>0</v>
          </cell>
          <cell r="B38">
            <v>0</v>
          </cell>
        </row>
        <row r="39">
          <cell r="A39">
            <v>3</v>
          </cell>
          <cell r="B39" t="str">
            <v>Comuna</v>
          </cell>
        </row>
        <row r="40">
          <cell r="A40" t="str">
            <v>El Nacional</v>
          </cell>
          <cell r="B40">
            <v>301</v>
          </cell>
        </row>
        <row r="41">
          <cell r="A41" t="str">
            <v>El Peñón</v>
          </cell>
          <cell r="B41">
            <v>302</v>
          </cell>
        </row>
        <row r="42">
          <cell r="A42" t="str">
            <v>San Antonio</v>
          </cell>
          <cell r="B42">
            <v>303</v>
          </cell>
        </row>
        <row r="43">
          <cell r="A43" t="str">
            <v>San Cayetano</v>
          </cell>
          <cell r="B43">
            <v>304</v>
          </cell>
        </row>
        <row r="44">
          <cell r="A44" t="str">
            <v>Los Libertadores</v>
          </cell>
          <cell r="B44">
            <v>305</v>
          </cell>
        </row>
        <row r="45">
          <cell r="A45" t="str">
            <v>San Juan Bosco</v>
          </cell>
          <cell r="B45">
            <v>306</v>
          </cell>
        </row>
        <row r="46">
          <cell r="A46" t="str">
            <v>Santa Rosa</v>
          </cell>
          <cell r="B46">
            <v>307</v>
          </cell>
        </row>
        <row r="47">
          <cell r="A47" t="str">
            <v>La Merced</v>
          </cell>
          <cell r="B47">
            <v>308</v>
          </cell>
        </row>
        <row r="48">
          <cell r="A48" t="str">
            <v>San Pascual</v>
          </cell>
          <cell r="B48">
            <v>309</v>
          </cell>
        </row>
        <row r="49">
          <cell r="A49" t="str">
            <v>El Calvario</v>
          </cell>
          <cell r="B49">
            <v>310</v>
          </cell>
        </row>
        <row r="50">
          <cell r="A50" t="str">
            <v>San Pedro</v>
          </cell>
          <cell r="B50">
            <v>311</v>
          </cell>
        </row>
        <row r="51">
          <cell r="A51" t="str">
            <v>San Nicolas</v>
          </cell>
          <cell r="B51">
            <v>312</v>
          </cell>
        </row>
        <row r="52">
          <cell r="A52" t="str">
            <v>El Hoyo</v>
          </cell>
          <cell r="B52">
            <v>313</v>
          </cell>
        </row>
        <row r="53">
          <cell r="A53" t="str">
            <v>El Piloto</v>
          </cell>
          <cell r="B53">
            <v>314</v>
          </cell>
        </row>
        <row r="54">
          <cell r="A54" t="str">
            <v>Navarro - La Chanca</v>
          </cell>
          <cell r="B54">
            <v>315</v>
          </cell>
        </row>
        <row r="55">
          <cell r="A55" t="str">
            <v>Acueducto San Antonio</v>
          </cell>
          <cell r="B55">
            <v>316</v>
          </cell>
        </row>
        <row r="56">
          <cell r="A56">
            <v>0</v>
          </cell>
          <cell r="B56">
            <v>0</v>
          </cell>
        </row>
        <row r="57">
          <cell r="A57">
            <v>4</v>
          </cell>
          <cell r="B57" t="str">
            <v>Comuna</v>
          </cell>
        </row>
        <row r="58">
          <cell r="A58" t="str">
            <v>Jorge Isaacs</v>
          </cell>
          <cell r="B58">
            <v>401</v>
          </cell>
        </row>
        <row r="59">
          <cell r="A59" t="str">
            <v>Santander</v>
          </cell>
          <cell r="B59">
            <v>402</v>
          </cell>
        </row>
        <row r="60">
          <cell r="A60" t="str">
            <v xml:space="preserve">Porvenir </v>
          </cell>
          <cell r="B60">
            <v>403</v>
          </cell>
        </row>
        <row r="61">
          <cell r="A61" t="str">
            <v>Las Delicias</v>
          </cell>
          <cell r="B61">
            <v>404</v>
          </cell>
        </row>
        <row r="62">
          <cell r="A62" t="str">
            <v xml:space="preserve">Manzanares </v>
          </cell>
          <cell r="B62">
            <v>405</v>
          </cell>
        </row>
        <row r="63">
          <cell r="A63" t="str">
            <v>Salomia</v>
          </cell>
          <cell r="B63">
            <v>406</v>
          </cell>
        </row>
        <row r="64">
          <cell r="A64" t="str">
            <v>Fátima</v>
          </cell>
          <cell r="B64">
            <v>407</v>
          </cell>
        </row>
        <row r="65">
          <cell r="A65" t="str">
            <v>Sultana - Berlin - San Francisco</v>
          </cell>
          <cell r="B65">
            <v>408</v>
          </cell>
        </row>
        <row r="66">
          <cell r="A66" t="str">
            <v>Popular</v>
          </cell>
          <cell r="B66">
            <v>410</v>
          </cell>
        </row>
        <row r="67">
          <cell r="A67" t="str">
            <v>Ignacio Rengifo</v>
          </cell>
          <cell r="B67">
            <v>411</v>
          </cell>
        </row>
        <row r="68">
          <cell r="A68" t="str">
            <v>Guillermo Valencia</v>
          </cell>
          <cell r="B68">
            <v>412</v>
          </cell>
        </row>
        <row r="69">
          <cell r="A69" t="str">
            <v>La Isla</v>
          </cell>
          <cell r="B69">
            <v>413</v>
          </cell>
        </row>
        <row r="70">
          <cell r="A70" t="str">
            <v>Marco Fidel Suarez</v>
          </cell>
          <cell r="B70">
            <v>414</v>
          </cell>
        </row>
        <row r="71">
          <cell r="A71" t="str">
            <v>Evaristo Garcia</v>
          </cell>
          <cell r="B71">
            <v>415</v>
          </cell>
        </row>
        <row r="72">
          <cell r="A72" t="str">
            <v>La Esmeralda</v>
          </cell>
          <cell r="B72">
            <v>416</v>
          </cell>
        </row>
        <row r="73">
          <cell r="A73" t="str">
            <v>Bolivariano</v>
          </cell>
          <cell r="B73">
            <v>417</v>
          </cell>
        </row>
        <row r="74">
          <cell r="A74" t="str">
            <v>Barrio Olaya Herrera</v>
          </cell>
          <cell r="B74">
            <v>418</v>
          </cell>
        </row>
        <row r="75">
          <cell r="A75" t="str">
            <v>Unidad Residencial Bueno Madrid</v>
          </cell>
          <cell r="B75">
            <v>419</v>
          </cell>
        </row>
        <row r="76">
          <cell r="A76" t="str">
            <v>Flora Industrial</v>
          </cell>
          <cell r="B76">
            <v>420</v>
          </cell>
        </row>
        <row r="77">
          <cell r="A77" t="str">
            <v>Calima</v>
          </cell>
          <cell r="B77">
            <v>421</v>
          </cell>
        </row>
        <row r="78">
          <cell r="A78" t="str">
            <v>La Alianza</v>
          </cell>
          <cell r="B78">
            <v>497</v>
          </cell>
        </row>
        <row r="79">
          <cell r="A79">
            <v>0</v>
          </cell>
          <cell r="B79">
            <v>0</v>
          </cell>
        </row>
        <row r="80">
          <cell r="A80">
            <v>5</v>
          </cell>
          <cell r="B80" t="str">
            <v>Comuna</v>
          </cell>
        </row>
        <row r="81">
          <cell r="A81" t="str">
            <v>El Sena</v>
          </cell>
          <cell r="B81">
            <v>501</v>
          </cell>
        </row>
        <row r="82">
          <cell r="A82" t="str">
            <v>Los Andes</v>
          </cell>
          <cell r="B82">
            <v>502</v>
          </cell>
        </row>
        <row r="83">
          <cell r="A83" t="str">
            <v>Los Guayacanes</v>
          </cell>
          <cell r="B83">
            <v>503</v>
          </cell>
        </row>
        <row r="84">
          <cell r="A84" t="str">
            <v>Chiminangos Segunda Etapa</v>
          </cell>
          <cell r="B84">
            <v>504</v>
          </cell>
        </row>
        <row r="85">
          <cell r="A85" t="str">
            <v>Chiminangos Primera Etapa</v>
          </cell>
          <cell r="B85">
            <v>505</v>
          </cell>
        </row>
        <row r="86">
          <cell r="A86" t="str">
            <v>Metropolitano del Norte</v>
          </cell>
          <cell r="B86">
            <v>506</v>
          </cell>
        </row>
        <row r="87">
          <cell r="A87" t="str">
            <v>Los Parques - Barranquilla</v>
          </cell>
          <cell r="B87">
            <v>594</v>
          </cell>
        </row>
        <row r="88">
          <cell r="A88" t="str">
            <v>Villa del Sol</v>
          </cell>
          <cell r="B88">
            <v>595</v>
          </cell>
        </row>
        <row r="89">
          <cell r="A89" t="str">
            <v>Paseo de los Almendros</v>
          </cell>
          <cell r="B89">
            <v>596</v>
          </cell>
        </row>
        <row r="90">
          <cell r="A90" t="str">
            <v>Los Andes B- La Rivera</v>
          </cell>
          <cell r="B90">
            <v>597</v>
          </cell>
        </row>
        <row r="91">
          <cell r="A91" t="str">
            <v>Torres de Comfandi</v>
          </cell>
          <cell r="B91">
            <v>598</v>
          </cell>
        </row>
        <row r="92">
          <cell r="A92" t="str">
            <v xml:space="preserve">Villa del Prado - El Guabito </v>
          </cell>
          <cell r="B92">
            <v>599</v>
          </cell>
        </row>
        <row r="93">
          <cell r="A93">
            <v>0</v>
          </cell>
          <cell r="B93">
            <v>0</v>
          </cell>
        </row>
        <row r="94">
          <cell r="A94">
            <v>6</v>
          </cell>
          <cell r="B94" t="str">
            <v>Comuna</v>
          </cell>
        </row>
        <row r="95">
          <cell r="A95" t="str">
            <v>San Luis</v>
          </cell>
          <cell r="B95">
            <v>601</v>
          </cell>
        </row>
        <row r="96">
          <cell r="A96" t="str">
            <v>Jorge Eliecer Gaitán</v>
          </cell>
          <cell r="B96">
            <v>602</v>
          </cell>
        </row>
        <row r="97">
          <cell r="A97" t="str">
            <v>Paso del Comercio</v>
          </cell>
          <cell r="B97">
            <v>603</v>
          </cell>
        </row>
        <row r="98">
          <cell r="A98" t="str">
            <v>Los Álcazares</v>
          </cell>
          <cell r="B98">
            <v>604</v>
          </cell>
        </row>
        <row r="99">
          <cell r="A99" t="str">
            <v>Petecuy Primera Etapa</v>
          </cell>
          <cell r="B99">
            <v>605</v>
          </cell>
        </row>
        <row r="100">
          <cell r="A100" t="str">
            <v>Petecuy Segunda Etapa</v>
          </cell>
          <cell r="B100">
            <v>606</v>
          </cell>
        </row>
        <row r="101">
          <cell r="A101" t="str">
            <v>La Rivera I</v>
          </cell>
          <cell r="B101">
            <v>607</v>
          </cell>
        </row>
        <row r="102">
          <cell r="A102" t="str">
            <v>Los Guaduales</v>
          </cell>
          <cell r="B102">
            <v>608</v>
          </cell>
        </row>
        <row r="103">
          <cell r="A103" t="str">
            <v>Petecuy Tercera Etapa</v>
          </cell>
          <cell r="B103">
            <v>609</v>
          </cell>
        </row>
        <row r="104">
          <cell r="A104" t="str">
            <v>Ciudadela Floralia</v>
          </cell>
          <cell r="B104">
            <v>610</v>
          </cell>
        </row>
        <row r="105">
          <cell r="A105" t="str">
            <v>Fonaviemcali</v>
          </cell>
          <cell r="B105">
            <v>695</v>
          </cell>
        </row>
        <row r="106">
          <cell r="A106" t="str">
            <v>San Luis II</v>
          </cell>
          <cell r="B106">
            <v>696</v>
          </cell>
        </row>
        <row r="107">
          <cell r="A107" t="str">
            <v>Urbanizacion Calimio</v>
          </cell>
          <cell r="B107">
            <v>697</v>
          </cell>
        </row>
        <row r="108">
          <cell r="A108" t="str">
            <v>Sector Puente del Comercio</v>
          </cell>
          <cell r="B108">
            <v>698</v>
          </cell>
        </row>
        <row r="109">
          <cell r="A109">
            <v>0</v>
          </cell>
          <cell r="B109">
            <v>0</v>
          </cell>
        </row>
        <row r="110">
          <cell r="A110">
            <v>7</v>
          </cell>
          <cell r="B110" t="str">
            <v>Comuna</v>
          </cell>
        </row>
        <row r="111">
          <cell r="A111" t="str">
            <v>Alfonso López 1a. Etapa</v>
          </cell>
          <cell r="B111">
            <v>701</v>
          </cell>
        </row>
        <row r="112">
          <cell r="A112" t="str">
            <v>Alfonso López 2a. Etapa</v>
          </cell>
          <cell r="B112">
            <v>702</v>
          </cell>
        </row>
        <row r="113">
          <cell r="A113" t="str">
            <v>Alfonso López 3a. Etapa</v>
          </cell>
          <cell r="B113">
            <v>703</v>
          </cell>
        </row>
        <row r="114">
          <cell r="A114" t="str">
            <v>Puerto Nuevo</v>
          </cell>
          <cell r="B114">
            <v>704</v>
          </cell>
        </row>
        <row r="115">
          <cell r="A115" t="str">
            <v>Puerto Mallarino</v>
          </cell>
          <cell r="B115">
            <v>705</v>
          </cell>
        </row>
        <row r="116">
          <cell r="A116" t="str">
            <v xml:space="preserve">Urbanizacion el Ángel del Hogar </v>
          </cell>
          <cell r="B116">
            <v>706</v>
          </cell>
        </row>
        <row r="117">
          <cell r="A117" t="str">
            <v>Siete de Agosto</v>
          </cell>
          <cell r="B117">
            <v>707</v>
          </cell>
        </row>
        <row r="118">
          <cell r="A118" t="str">
            <v>Los Pinos</v>
          </cell>
          <cell r="B118">
            <v>708</v>
          </cell>
        </row>
        <row r="119">
          <cell r="A119" t="str">
            <v>San Marino</v>
          </cell>
          <cell r="B119">
            <v>709</v>
          </cell>
        </row>
        <row r="120">
          <cell r="A120" t="str">
            <v>Las Ceibas</v>
          </cell>
          <cell r="B120">
            <v>710</v>
          </cell>
        </row>
        <row r="121">
          <cell r="A121" t="str">
            <v>Base Aérea</v>
          </cell>
          <cell r="B121">
            <v>711</v>
          </cell>
        </row>
        <row r="122">
          <cell r="A122" t="str">
            <v>Parque de la Caña</v>
          </cell>
          <cell r="B122">
            <v>797</v>
          </cell>
        </row>
        <row r="123">
          <cell r="A123" t="str">
            <v>Fepicol</v>
          </cell>
          <cell r="B123">
            <v>798</v>
          </cell>
        </row>
        <row r="124">
          <cell r="A124">
            <v>0</v>
          </cell>
          <cell r="B124">
            <v>0</v>
          </cell>
        </row>
        <row r="125">
          <cell r="A125">
            <v>8</v>
          </cell>
          <cell r="B125" t="str">
            <v>Comuna</v>
          </cell>
        </row>
        <row r="126">
          <cell r="A126" t="str">
            <v>Primitivo Crespo</v>
          </cell>
          <cell r="B126">
            <v>801</v>
          </cell>
        </row>
        <row r="127">
          <cell r="A127" t="str">
            <v>Simón Bolivar</v>
          </cell>
          <cell r="B127">
            <v>802</v>
          </cell>
        </row>
        <row r="128">
          <cell r="A128" t="str">
            <v>Saavedra Galindo</v>
          </cell>
          <cell r="B128">
            <v>803</v>
          </cell>
        </row>
        <row r="129">
          <cell r="A129" t="str">
            <v>Rafael Uribe Uribe</v>
          </cell>
          <cell r="B129">
            <v>804</v>
          </cell>
        </row>
        <row r="130">
          <cell r="A130" t="str">
            <v>Santa Mónica Popular</v>
          </cell>
          <cell r="B130">
            <v>805</v>
          </cell>
        </row>
        <row r="131">
          <cell r="A131" t="str">
            <v>La Floresta</v>
          </cell>
          <cell r="B131">
            <v>806</v>
          </cell>
        </row>
        <row r="132">
          <cell r="A132" t="str">
            <v>Benjamin Herrera</v>
          </cell>
          <cell r="B132">
            <v>807</v>
          </cell>
        </row>
        <row r="133">
          <cell r="A133" t="str">
            <v>Municipal</v>
          </cell>
          <cell r="B133">
            <v>808</v>
          </cell>
        </row>
        <row r="134">
          <cell r="A134" t="str">
            <v>Industrial</v>
          </cell>
          <cell r="B134">
            <v>809</v>
          </cell>
        </row>
        <row r="135">
          <cell r="A135" t="str">
            <v>El Troncal</v>
          </cell>
          <cell r="B135">
            <v>810</v>
          </cell>
        </row>
        <row r="136">
          <cell r="A136" t="str">
            <v>Las Américas</v>
          </cell>
          <cell r="B136">
            <v>811</v>
          </cell>
        </row>
        <row r="137">
          <cell r="A137" t="str">
            <v>Atanasio Girardot</v>
          </cell>
          <cell r="B137">
            <v>812</v>
          </cell>
        </row>
        <row r="138">
          <cell r="A138" t="str">
            <v>Santa Fe</v>
          </cell>
          <cell r="B138">
            <v>813</v>
          </cell>
        </row>
        <row r="139">
          <cell r="A139" t="str">
            <v>Chapinero</v>
          </cell>
          <cell r="B139">
            <v>814</v>
          </cell>
        </row>
        <row r="140">
          <cell r="A140" t="str">
            <v>Villa Colombia</v>
          </cell>
          <cell r="B140">
            <v>815</v>
          </cell>
        </row>
        <row r="141">
          <cell r="A141" t="str">
            <v>El Trébol</v>
          </cell>
          <cell r="B141">
            <v>816</v>
          </cell>
        </row>
        <row r="142">
          <cell r="A142" t="str">
            <v>La Base</v>
          </cell>
          <cell r="B142">
            <v>817</v>
          </cell>
        </row>
        <row r="143">
          <cell r="A143" t="str">
            <v>Urbanizacion La Nueva Base</v>
          </cell>
          <cell r="B143">
            <v>818</v>
          </cell>
        </row>
        <row r="144">
          <cell r="A144">
            <v>0</v>
          </cell>
          <cell r="B144">
            <v>0</v>
          </cell>
        </row>
        <row r="145">
          <cell r="A145">
            <v>9</v>
          </cell>
          <cell r="B145" t="str">
            <v>Comuna</v>
          </cell>
        </row>
        <row r="146">
          <cell r="A146" t="str">
            <v>Alameda</v>
          </cell>
          <cell r="B146">
            <v>901</v>
          </cell>
        </row>
        <row r="147">
          <cell r="A147" t="str">
            <v>Bretaña</v>
          </cell>
          <cell r="B147">
            <v>902</v>
          </cell>
        </row>
        <row r="148">
          <cell r="A148" t="str">
            <v>Junín</v>
          </cell>
          <cell r="B148">
            <v>903</v>
          </cell>
        </row>
        <row r="149">
          <cell r="A149" t="str">
            <v>Guayaquil</v>
          </cell>
          <cell r="B149">
            <v>904</v>
          </cell>
        </row>
        <row r="150">
          <cell r="A150" t="str">
            <v>Aranjuez</v>
          </cell>
          <cell r="B150">
            <v>905</v>
          </cell>
        </row>
        <row r="151">
          <cell r="A151" t="str">
            <v>Manuel Maria Buenaventura</v>
          </cell>
          <cell r="B151">
            <v>906</v>
          </cell>
        </row>
        <row r="152">
          <cell r="A152" t="str">
            <v>Santa Mónica Belalcázar</v>
          </cell>
          <cell r="B152">
            <v>907</v>
          </cell>
        </row>
        <row r="153">
          <cell r="A153" t="str">
            <v>Belalcázar</v>
          </cell>
          <cell r="B153">
            <v>908</v>
          </cell>
        </row>
        <row r="154">
          <cell r="A154" t="str">
            <v>Sucre</v>
          </cell>
          <cell r="B154">
            <v>909</v>
          </cell>
        </row>
        <row r="155">
          <cell r="A155" t="str">
            <v>Barrio Obrero</v>
          </cell>
          <cell r="B155">
            <v>910</v>
          </cell>
        </row>
        <row r="156">
          <cell r="A156">
            <v>0</v>
          </cell>
          <cell r="B156">
            <v>0</v>
          </cell>
        </row>
        <row r="157">
          <cell r="A157">
            <v>10</v>
          </cell>
          <cell r="B157" t="str">
            <v>Comuna</v>
          </cell>
        </row>
        <row r="158">
          <cell r="A158" t="str">
            <v>El Dorado</v>
          </cell>
          <cell r="B158">
            <v>1001</v>
          </cell>
        </row>
        <row r="159">
          <cell r="A159" t="str">
            <v>El Guabal</v>
          </cell>
          <cell r="B159">
            <v>1002</v>
          </cell>
        </row>
        <row r="160">
          <cell r="A160" t="str">
            <v>La Libertad</v>
          </cell>
          <cell r="B160">
            <v>1003</v>
          </cell>
        </row>
        <row r="161">
          <cell r="A161" t="str">
            <v>Santa Elena</v>
          </cell>
          <cell r="B161">
            <v>1004</v>
          </cell>
        </row>
        <row r="162">
          <cell r="A162" t="str">
            <v>Las Acacias</v>
          </cell>
          <cell r="B162">
            <v>1005</v>
          </cell>
        </row>
        <row r="163">
          <cell r="A163" t="str">
            <v>Santo Domingo</v>
          </cell>
          <cell r="B163">
            <v>1006</v>
          </cell>
        </row>
        <row r="164">
          <cell r="A164" t="str">
            <v>Jorge Sawadsky</v>
          </cell>
          <cell r="B164">
            <v>1007</v>
          </cell>
        </row>
        <row r="165">
          <cell r="A165" t="str">
            <v>Olimpico</v>
          </cell>
          <cell r="B165">
            <v>1008</v>
          </cell>
        </row>
        <row r="166">
          <cell r="A166" t="str">
            <v>Cristóbal Colon</v>
          </cell>
          <cell r="B166">
            <v>1009</v>
          </cell>
        </row>
        <row r="167">
          <cell r="A167" t="str">
            <v>La Selva</v>
          </cell>
          <cell r="B167">
            <v>1010</v>
          </cell>
        </row>
        <row r="168">
          <cell r="A168" t="str">
            <v>Barrio Departamental</v>
          </cell>
          <cell r="B168">
            <v>1011</v>
          </cell>
        </row>
        <row r="169">
          <cell r="A169" t="str">
            <v>Pasoancho</v>
          </cell>
          <cell r="B169">
            <v>1012</v>
          </cell>
        </row>
        <row r="170">
          <cell r="A170" t="str">
            <v>Panamericano</v>
          </cell>
          <cell r="B170">
            <v>1013</v>
          </cell>
        </row>
        <row r="171">
          <cell r="A171" t="str">
            <v>Colseguros Andes</v>
          </cell>
          <cell r="B171">
            <v>1014</v>
          </cell>
        </row>
        <row r="172">
          <cell r="A172" t="str">
            <v>San Cristóbal</v>
          </cell>
          <cell r="B172">
            <v>1015</v>
          </cell>
        </row>
        <row r="173">
          <cell r="A173" t="str">
            <v>Las Granjas</v>
          </cell>
          <cell r="B173">
            <v>1016</v>
          </cell>
        </row>
        <row r="174">
          <cell r="A174" t="str">
            <v>San Judas Tadeo I</v>
          </cell>
          <cell r="B174">
            <v>1017</v>
          </cell>
        </row>
        <row r="175">
          <cell r="A175" t="str">
            <v>San Judas Tadeo II</v>
          </cell>
          <cell r="B175">
            <v>1018</v>
          </cell>
        </row>
        <row r="176">
          <cell r="A176">
            <v>0</v>
          </cell>
          <cell r="B176">
            <v>0</v>
          </cell>
        </row>
        <row r="177">
          <cell r="A177">
            <v>11</v>
          </cell>
          <cell r="B177" t="str">
            <v>Comuna</v>
          </cell>
        </row>
        <row r="178">
          <cell r="A178" t="str">
            <v>Barrio San Carlos</v>
          </cell>
          <cell r="B178">
            <v>1101</v>
          </cell>
        </row>
        <row r="179">
          <cell r="A179" t="str">
            <v>Maracaibo</v>
          </cell>
          <cell r="B179">
            <v>1102</v>
          </cell>
        </row>
        <row r="180">
          <cell r="A180" t="str">
            <v>La Independencia</v>
          </cell>
          <cell r="B180">
            <v>1103</v>
          </cell>
        </row>
        <row r="181">
          <cell r="A181" t="str">
            <v>La Esperanza</v>
          </cell>
          <cell r="B181">
            <v>1104</v>
          </cell>
        </row>
        <row r="182">
          <cell r="A182" t="str">
            <v>Urbanización Boyacá</v>
          </cell>
          <cell r="B182">
            <v>1105</v>
          </cell>
        </row>
        <row r="183">
          <cell r="A183" t="str">
            <v>El Jardin</v>
          </cell>
          <cell r="B183">
            <v>1106</v>
          </cell>
        </row>
        <row r="184">
          <cell r="A184" t="str">
            <v>La Fortaleza</v>
          </cell>
          <cell r="B184">
            <v>1107</v>
          </cell>
        </row>
        <row r="185">
          <cell r="A185" t="str">
            <v>El Recuerdo</v>
          </cell>
          <cell r="B185">
            <v>1108</v>
          </cell>
        </row>
        <row r="186">
          <cell r="A186" t="str">
            <v>Aguablanca</v>
          </cell>
          <cell r="B186">
            <v>1109</v>
          </cell>
        </row>
        <row r="187">
          <cell r="A187" t="str">
            <v>El Prado</v>
          </cell>
          <cell r="B187">
            <v>1110</v>
          </cell>
        </row>
        <row r="188">
          <cell r="A188" t="str">
            <v>20 de Julio</v>
          </cell>
          <cell r="B188">
            <v>1111</v>
          </cell>
        </row>
        <row r="189">
          <cell r="A189" t="str">
            <v>Prados de Oriente</v>
          </cell>
          <cell r="B189">
            <v>1112</v>
          </cell>
        </row>
        <row r="190">
          <cell r="A190" t="str">
            <v xml:space="preserve">Los Sauces </v>
          </cell>
          <cell r="B190">
            <v>1113</v>
          </cell>
        </row>
        <row r="191">
          <cell r="A191" t="str">
            <v>Villa del Sur</v>
          </cell>
          <cell r="B191">
            <v>1114</v>
          </cell>
        </row>
        <row r="192">
          <cell r="A192" t="str">
            <v>José Holguín Garcés</v>
          </cell>
          <cell r="B192">
            <v>1115</v>
          </cell>
        </row>
        <row r="193">
          <cell r="A193" t="str">
            <v>Léon XIII</v>
          </cell>
          <cell r="B193">
            <v>1116</v>
          </cell>
        </row>
        <row r="194">
          <cell r="A194" t="str">
            <v>José María Córdoba</v>
          </cell>
          <cell r="B194">
            <v>1117</v>
          </cell>
        </row>
        <row r="195">
          <cell r="A195" t="str">
            <v>San Pedro Claver</v>
          </cell>
          <cell r="B195">
            <v>1118</v>
          </cell>
        </row>
        <row r="196">
          <cell r="A196" t="str">
            <v>Los Conquistadores</v>
          </cell>
          <cell r="B196">
            <v>1119</v>
          </cell>
        </row>
        <row r="197">
          <cell r="A197" t="str">
            <v>La Gran Colombia</v>
          </cell>
          <cell r="B197">
            <v>1120</v>
          </cell>
        </row>
        <row r="198">
          <cell r="A198" t="str">
            <v>San Benito</v>
          </cell>
          <cell r="B198">
            <v>1121</v>
          </cell>
        </row>
        <row r="199">
          <cell r="A199" t="str">
            <v>Primavera</v>
          </cell>
          <cell r="B199">
            <v>1122</v>
          </cell>
        </row>
        <row r="200">
          <cell r="A200">
            <v>0</v>
          </cell>
          <cell r="B200">
            <v>0</v>
          </cell>
        </row>
        <row r="201">
          <cell r="A201">
            <v>12</v>
          </cell>
          <cell r="B201" t="str">
            <v>Comuna</v>
          </cell>
        </row>
        <row r="202">
          <cell r="A202" t="str">
            <v>Villanueva</v>
          </cell>
          <cell r="B202">
            <v>1201</v>
          </cell>
        </row>
        <row r="203">
          <cell r="A203" t="str">
            <v>Asturias</v>
          </cell>
          <cell r="B203">
            <v>1202</v>
          </cell>
        </row>
        <row r="204">
          <cell r="A204" t="str">
            <v>Eduardo Santos</v>
          </cell>
          <cell r="B204">
            <v>1203</v>
          </cell>
        </row>
        <row r="205">
          <cell r="A205" t="str">
            <v>Barrio Alfonso Barberena A</v>
          </cell>
          <cell r="B205">
            <v>1204</v>
          </cell>
        </row>
        <row r="206">
          <cell r="A206" t="str">
            <v>El Paraiso</v>
          </cell>
          <cell r="B206">
            <v>1205</v>
          </cell>
        </row>
        <row r="207">
          <cell r="A207" t="str">
            <v>Fenalco Kennedy</v>
          </cell>
          <cell r="B207">
            <v>1206</v>
          </cell>
        </row>
        <row r="208">
          <cell r="A208" t="str">
            <v>Nueva Floresta</v>
          </cell>
          <cell r="B208">
            <v>1207</v>
          </cell>
        </row>
        <row r="209">
          <cell r="A209" t="str">
            <v>Julio Rincón</v>
          </cell>
          <cell r="B209">
            <v>1208</v>
          </cell>
        </row>
        <row r="210">
          <cell r="A210" t="str">
            <v>Doce de Octubre</v>
          </cell>
          <cell r="B210">
            <v>1209</v>
          </cell>
        </row>
        <row r="211">
          <cell r="A211" t="str">
            <v>El Rodeo</v>
          </cell>
          <cell r="B211">
            <v>1210</v>
          </cell>
        </row>
        <row r="212">
          <cell r="A212" t="str">
            <v>Sindical</v>
          </cell>
          <cell r="B212">
            <v>1211</v>
          </cell>
        </row>
        <row r="213">
          <cell r="A213" t="str">
            <v>Bello Horizonte</v>
          </cell>
          <cell r="B213">
            <v>1212</v>
          </cell>
        </row>
        <row r="214">
          <cell r="A214">
            <v>0</v>
          </cell>
          <cell r="B214">
            <v>0</v>
          </cell>
        </row>
        <row r="215">
          <cell r="A215">
            <v>13</v>
          </cell>
          <cell r="B215" t="str">
            <v>Comuna</v>
          </cell>
        </row>
        <row r="216">
          <cell r="A216" t="str">
            <v>Ulpiano Lloreda</v>
          </cell>
          <cell r="B216">
            <v>1301</v>
          </cell>
        </row>
        <row r="217">
          <cell r="A217" t="str">
            <v>El Vergel</v>
          </cell>
          <cell r="B217">
            <v>1302</v>
          </cell>
        </row>
        <row r="218">
          <cell r="A218" t="str">
            <v>El Poblado I</v>
          </cell>
          <cell r="B218">
            <v>1303</v>
          </cell>
        </row>
        <row r="219">
          <cell r="A219" t="str">
            <v>El Poblado II</v>
          </cell>
          <cell r="B219">
            <v>1304</v>
          </cell>
        </row>
        <row r="220">
          <cell r="A220" t="str">
            <v>Los Comuneros II Etapa</v>
          </cell>
          <cell r="B220">
            <v>1305</v>
          </cell>
        </row>
        <row r="221">
          <cell r="A221" t="str">
            <v>Ricardo Balcázar</v>
          </cell>
          <cell r="B221">
            <v>1306</v>
          </cell>
        </row>
        <row r="222">
          <cell r="A222" t="str">
            <v>Omar Torrijos</v>
          </cell>
          <cell r="B222">
            <v>1307</v>
          </cell>
        </row>
        <row r="223">
          <cell r="A223" t="str">
            <v>El Diamante</v>
          </cell>
          <cell r="B223">
            <v>1308</v>
          </cell>
        </row>
        <row r="224">
          <cell r="A224" t="str">
            <v>Lleras Restrepo</v>
          </cell>
          <cell r="B224">
            <v>1309</v>
          </cell>
        </row>
        <row r="225">
          <cell r="A225" t="str">
            <v>Villa del Lago</v>
          </cell>
          <cell r="B225">
            <v>1310</v>
          </cell>
        </row>
        <row r="226">
          <cell r="A226" t="str">
            <v>Los Robles</v>
          </cell>
          <cell r="B226">
            <v>1311</v>
          </cell>
        </row>
        <row r="227">
          <cell r="A227" t="str">
            <v>Rodrigo Lara Bonilla</v>
          </cell>
          <cell r="B227">
            <v>1312</v>
          </cell>
        </row>
        <row r="228">
          <cell r="A228" t="str">
            <v>Charco Azul</v>
          </cell>
          <cell r="B228">
            <v>1313</v>
          </cell>
        </row>
        <row r="229">
          <cell r="A229" t="str">
            <v>Villablanca</v>
          </cell>
          <cell r="B229">
            <v>1314</v>
          </cell>
        </row>
        <row r="230">
          <cell r="A230" t="str">
            <v>Calipso</v>
          </cell>
          <cell r="B230">
            <v>1315</v>
          </cell>
        </row>
        <row r="231">
          <cell r="A231" t="str">
            <v>Yira Castro</v>
          </cell>
          <cell r="B231">
            <v>1390</v>
          </cell>
        </row>
        <row r="232">
          <cell r="A232" t="str">
            <v>Lleras Restrepo II</v>
          </cell>
          <cell r="B232">
            <v>1393</v>
          </cell>
        </row>
        <row r="233">
          <cell r="A233" t="str">
            <v>Marroquín III</v>
          </cell>
          <cell r="B233">
            <v>1394</v>
          </cell>
        </row>
        <row r="234">
          <cell r="A234" t="str">
            <v>Los Lagos</v>
          </cell>
          <cell r="B234">
            <v>1395</v>
          </cell>
        </row>
        <row r="235">
          <cell r="A235" t="str">
            <v>Sector Laguna del Pondaje</v>
          </cell>
          <cell r="B235">
            <v>1397</v>
          </cell>
        </row>
        <row r="236">
          <cell r="A236" t="str">
            <v>El Pondaje</v>
          </cell>
          <cell r="B236">
            <v>1398</v>
          </cell>
        </row>
        <row r="237">
          <cell r="A237" t="str">
            <v>Sector Asprosocial - Diamante</v>
          </cell>
          <cell r="B237">
            <v>1399</v>
          </cell>
        </row>
        <row r="238">
          <cell r="A238">
            <v>0</v>
          </cell>
          <cell r="B238">
            <v>0</v>
          </cell>
        </row>
        <row r="239">
          <cell r="A239">
            <v>14</v>
          </cell>
          <cell r="B239" t="str">
            <v>Comuna</v>
          </cell>
        </row>
        <row r="240">
          <cell r="A240" t="str">
            <v>Alfonso Bonilla Aragón</v>
          </cell>
          <cell r="B240">
            <v>1401</v>
          </cell>
        </row>
        <row r="241">
          <cell r="A241" t="str">
            <v>Alirio Mora Beltrán</v>
          </cell>
          <cell r="B241">
            <v>1402</v>
          </cell>
        </row>
        <row r="242">
          <cell r="A242" t="str">
            <v>Manuela Beltrán</v>
          </cell>
          <cell r="B242">
            <v>1403</v>
          </cell>
        </row>
        <row r="243">
          <cell r="A243" t="str">
            <v>Las Orquideas</v>
          </cell>
          <cell r="B243">
            <v>1404</v>
          </cell>
        </row>
        <row r="244">
          <cell r="A244" t="str">
            <v>José Manuel Marroquin II Etapa</v>
          </cell>
          <cell r="B244">
            <v>1405</v>
          </cell>
        </row>
        <row r="245">
          <cell r="A245" t="str">
            <v>José manuel Marroquin I Etapa</v>
          </cell>
          <cell r="B245">
            <v>1406</v>
          </cell>
        </row>
        <row r="246">
          <cell r="A246" t="str">
            <v>Puerta del Sol</v>
          </cell>
          <cell r="B246">
            <v>1495</v>
          </cell>
        </row>
        <row r="247">
          <cell r="A247" t="str">
            <v>Los Naranjos</v>
          </cell>
          <cell r="B247">
            <v>1496</v>
          </cell>
        </row>
        <row r="248">
          <cell r="A248" t="str">
            <v>Promociones Populares B</v>
          </cell>
          <cell r="B248">
            <v>1498</v>
          </cell>
        </row>
        <row r="249">
          <cell r="A249" t="str">
            <v>Los Naranjos II</v>
          </cell>
          <cell r="B249">
            <v>1499</v>
          </cell>
        </row>
        <row r="250">
          <cell r="A250">
            <v>0</v>
          </cell>
          <cell r="B250">
            <v>0</v>
          </cell>
        </row>
        <row r="251">
          <cell r="A251">
            <v>15</v>
          </cell>
          <cell r="B251" t="str">
            <v>Comuna</v>
          </cell>
        </row>
        <row r="252">
          <cell r="A252" t="str">
            <v>El Retiro</v>
          </cell>
          <cell r="B252">
            <v>1501</v>
          </cell>
        </row>
        <row r="253">
          <cell r="A253" t="str">
            <v>Los Comuneros I Etapa</v>
          </cell>
          <cell r="B253">
            <v>1502</v>
          </cell>
        </row>
        <row r="254">
          <cell r="A254" t="str">
            <v>Laureano Gómez</v>
          </cell>
          <cell r="B254">
            <v>1503</v>
          </cell>
        </row>
        <row r="255">
          <cell r="A255" t="str">
            <v>El Vallado</v>
          </cell>
          <cell r="B255">
            <v>1504</v>
          </cell>
        </row>
        <row r="256">
          <cell r="A256" t="str">
            <v>Ciudad Córdoba</v>
          </cell>
          <cell r="B256">
            <v>1596</v>
          </cell>
        </row>
        <row r="257">
          <cell r="A257" t="str">
            <v>Mojica</v>
          </cell>
          <cell r="B257">
            <v>1598</v>
          </cell>
        </row>
        <row r="258">
          <cell r="A258" t="str">
            <v>El Morichal</v>
          </cell>
          <cell r="B258">
            <v>1599</v>
          </cell>
        </row>
        <row r="259">
          <cell r="A259">
            <v>0</v>
          </cell>
          <cell r="B259">
            <v>0</v>
          </cell>
        </row>
        <row r="260">
          <cell r="A260">
            <v>16</v>
          </cell>
          <cell r="B260" t="str">
            <v>Comuna</v>
          </cell>
        </row>
        <row r="261">
          <cell r="A261" t="str">
            <v>Mariano Ramos</v>
          </cell>
          <cell r="B261">
            <v>1601</v>
          </cell>
        </row>
        <row r="262">
          <cell r="A262" t="str">
            <v>República de Israel</v>
          </cell>
          <cell r="B262">
            <v>1602</v>
          </cell>
        </row>
        <row r="263">
          <cell r="A263" t="str">
            <v>Unión de Vivienda Popular</v>
          </cell>
          <cell r="B263">
            <v>1603</v>
          </cell>
        </row>
        <row r="264">
          <cell r="A264" t="str">
            <v>Antonio Nariño</v>
          </cell>
          <cell r="B264">
            <v>1604</v>
          </cell>
        </row>
        <row r="265">
          <cell r="A265" t="str">
            <v>Brisas del Limonar</v>
          </cell>
          <cell r="B265">
            <v>1605</v>
          </cell>
        </row>
        <row r="266">
          <cell r="A266" t="str">
            <v>Ciudad 2000</v>
          </cell>
          <cell r="B266">
            <v>1697</v>
          </cell>
        </row>
        <row r="267">
          <cell r="A267" t="str">
            <v>La Arbolada</v>
          </cell>
          <cell r="B267">
            <v>1698</v>
          </cell>
        </row>
        <row r="268">
          <cell r="A268">
            <v>0</v>
          </cell>
          <cell r="B268">
            <v>0</v>
          </cell>
        </row>
        <row r="269">
          <cell r="A269">
            <v>17</v>
          </cell>
          <cell r="B269" t="str">
            <v>Comuna</v>
          </cell>
        </row>
        <row r="270">
          <cell r="A270" t="str">
            <v>La Playa</v>
          </cell>
          <cell r="B270">
            <v>1701</v>
          </cell>
        </row>
        <row r="271">
          <cell r="A271" t="str">
            <v>Primero de Mayo</v>
          </cell>
          <cell r="B271">
            <v>1702</v>
          </cell>
        </row>
        <row r="272">
          <cell r="A272" t="str">
            <v>Ciudadela Comfandi</v>
          </cell>
          <cell r="B272">
            <v>1703</v>
          </cell>
        </row>
        <row r="273">
          <cell r="A273" t="str">
            <v>Ciudad Universitaria</v>
          </cell>
          <cell r="B273">
            <v>1705</v>
          </cell>
        </row>
        <row r="274">
          <cell r="A274" t="str">
            <v>Caney</v>
          </cell>
          <cell r="B274">
            <v>1774</v>
          </cell>
        </row>
        <row r="275">
          <cell r="A275" t="str">
            <v>Lili</v>
          </cell>
          <cell r="B275">
            <v>1775</v>
          </cell>
        </row>
        <row r="276">
          <cell r="A276" t="str">
            <v>Santa Anita - La Selva</v>
          </cell>
          <cell r="B276">
            <v>1778</v>
          </cell>
        </row>
        <row r="277">
          <cell r="A277" t="str">
            <v>El Ingenio</v>
          </cell>
          <cell r="B277">
            <v>1780</v>
          </cell>
        </row>
        <row r="278">
          <cell r="A278" t="str">
            <v>Mayapan - Las Vegas</v>
          </cell>
          <cell r="B278">
            <v>1781</v>
          </cell>
        </row>
        <row r="279">
          <cell r="A279" t="str">
            <v>Las Quintas de Don Simón</v>
          </cell>
          <cell r="B279">
            <v>1782</v>
          </cell>
        </row>
        <row r="280">
          <cell r="A280" t="str">
            <v>Ciudad Capri</v>
          </cell>
          <cell r="B280">
            <v>1783</v>
          </cell>
        </row>
        <row r="281">
          <cell r="A281" t="str">
            <v>La Hacienda</v>
          </cell>
          <cell r="B281">
            <v>1784</v>
          </cell>
        </row>
        <row r="282">
          <cell r="A282" t="str">
            <v>Los Portales - Nuevo Rey</v>
          </cell>
          <cell r="B282">
            <v>1785</v>
          </cell>
        </row>
        <row r="283">
          <cell r="A283" t="str">
            <v>Cañaverales - Los Samanes</v>
          </cell>
          <cell r="B283">
            <v>1786</v>
          </cell>
        </row>
        <row r="284">
          <cell r="A284" t="str">
            <v>El limonar</v>
          </cell>
          <cell r="B284">
            <v>1787</v>
          </cell>
        </row>
        <row r="285">
          <cell r="A285" t="str">
            <v>Bosques del Limonar</v>
          </cell>
          <cell r="B285">
            <v>1788</v>
          </cell>
        </row>
        <row r="286">
          <cell r="A286" t="str">
            <v>El Gran Limonar - Cataya</v>
          </cell>
          <cell r="B286">
            <v>1789</v>
          </cell>
        </row>
        <row r="287">
          <cell r="A287" t="str">
            <v xml:space="preserve">El Gran Limonar </v>
          </cell>
          <cell r="B287">
            <v>1790</v>
          </cell>
        </row>
        <row r="288">
          <cell r="A288" t="str">
            <v>Unicentro Cali</v>
          </cell>
          <cell r="B288">
            <v>1791</v>
          </cell>
        </row>
        <row r="289">
          <cell r="A289" t="str">
            <v>Ciudadela Pasoancho</v>
          </cell>
          <cell r="B289">
            <v>1793</v>
          </cell>
        </row>
        <row r="290">
          <cell r="A290" t="str">
            <v>Prados del Limonar</v>
          </cell>
          <cell r="B290">
            <v>1794</v>
          </cell>
        </row>
        <row r="291">
          <cell r="A291" t="str">
            <v>Urbanización San Joaquín</v>
          </cell>
          <cell r="B291">
            <v>1796</v>
          </cell>
        </row>
        <row r="292">
          <cell r="A292">
            <v>0</v>
          </cell>
          <cell r="B292">
            <v>0</v>
          </cell>
        </row>
        <row r="293">
          <cell r="A293">
            <v>18</v>
          </cell>
          <cell r="B293" t="str">
            <v>Comuna</v>
          </cell>
        </row>
        <row r="294">
          <cell r="A294" t="str">
            <v>Buenos Aires</v>
          </cell>
          <cell r="B294">
            <v>1801</v>
          </cell>
        </row>
        <row r="295">
          <cell r="A295" t="str">
            <v>Barrio Caldas</v>
          </cell>
          <cell r="B295">
            <v>1802</v>
          </cell>
        </row>
        <row r="296">
          <cell r="A296" t="str">
            <v>Los Chorros</v>
          </cell>
          <cell r="B296">
            <v>1803</v>
          </cell>
        </row>
        <row r="297">
          <cell r="A297" t="str">
            <v>Meléndez</v>
          </cell>
          <cell r="B297">
            <v>1804</v>
          </cell>
        </row>
        <row r="298">
          <cell r="A298" t="str">
            <v>Los Farallones</v>
          </cell>
          <cell r="B298">
            <v>1805</v>
          </cell>
        </row>
        <row r="299">
          <cell r="A299" t="str">
            <v>Francisco Eladio Ramirez</v>
          </cell>
          <cell r="B299">
            <v>1807</v>
          </cell>
        </row>
        <row r="300">
          <cell r="A300" t="str">
            <v>Prados del Sur</v>
          </cell>
          <cell r="B300">
            <v>1808</v>
          </cell>
        </row>
        <row r="301">
          <cell r="A301" t="str">
            <v>Horizontes</v>
          </cell>
          <cell r="B301">
            <v>1809</v>
          </cell>
        </row>
        <row r="302">
          <cell r="A302" t="str">
            <v>Mario Correa Rengifo</v>
          </cell>
          <cell r="B302">
            <v>1810</v>
          </cell>
        </row>
        <row r="303">
          <cell r="A303" t="str">
            <v>Lourdes</v>
          </cell>
          <cell r="B303">
            <v>1811</v>
          </cell>
        </row>
        <row r="304">
          <cell r="A304" t="str">
            <v>Colinas del Sur</v>
          </cell>
          <cell r="B304">
            <v>1812</v>
          </cell>
        </row>
        <row r="305">
          <cell r="A305" t="str">
            <v>Alférez Real</v>
          </cell>
          <cell r="B305">
            <v>1813</v>
          </cell>
        </row>
        <row r="306">
          <cell r="A306" t="str">
            <v>Nápoles</v>
          </cell>
          <cell r="B306">
            <v>1814</v>
          </cell>
        </row>
        <row r="307">
          <cell r="A307" t="str">
            <v>El Jordán</v>
          </cell>
          <cell r="B307">
            <v>1815</v>
          </cell>
        </row>
        <row r="308">
          <cell r="A308" t="str">
            <v>Cuarteles Nápoles</v>
          </cell>
          <cell r="B308">
            <v>1816</v>
          </cell>
        </row>
        <row r="309">
          <cell r="A309" t="str">
            <v>Sector Alto de los Chorros</v>
          </cell>
          <cell r="B309">
            <v>1890</v>
          </cell>
        </row>
        <row r="310">
          <cell r="A310" t="str">
            <v>Polvorines</v>
          </cell>
          <cell r="B310">
            <v>1891</v>
          </cell>
        </row>
        <row r="311">
          <cell r="A311" t="str">
            <v>Sector Meléndez</v>
          </cell>
          <cell r="B311">
            <v>1896</v>
          </cell>
        </row>
        <row r="312">
          <cell r="A312" t="str">
            <v>Sector Alto Jordán</v>
          </cell>
          <cell r="B312">
            <v>1897</v>
          </cell>
        </row>
        <row r="313">
          <cell r="A313" t="str">
            <v>Alto Nápoles</v>
          </cell>
          <cell r="B313">
            <v>1898</v>
          </cell>
        </row>
        <row r="314">
          <cell r="A314">
            <v>0</v>
          </cell>
          <cell r="B314">
            <v>0</v>
          </cell>
        </row>
        <row r="315">
          <cell r="A315">
            <v>19</v>
          </cell>
          <cell r="B315" t="str">
            <v>Comuna</v>
          </cell>
        </row>
        <row r="316">
          <cell r="A316" t="str">
            <v>El Refugio</v>
          </cell>
          <cell r="B316">
            <v>1901</v>
          </cell>
        </row>
        <row r="317">
          <cell r="A317" t="str">
            <v>La Cascada</v>
          </cell>
          <cell r="B317">
            <v>1902</v>
          </cell>
        </row>
        <row r="318">
          <cell r="A318" t="str">
            <v>El Lido</v>
          </cell>
          <cell r="B318">
            <v>1903</v>
          </cell>
        </row>
        <row r="319">
          <cell r="A319" t="str">
            <v>Urbanización Tequendama</v>
          </cell>
          <cell r="B319">
            <v>1904</v>
          </cell>
        </row>
        <row r="320">
          <cell r="A320" t="str">
            <v>Barrio Eucarístico(El templete)</v>
          </cell>
          <cell r="B320">
            <v>1905</v>
          </cell>
        </row>
        <row r="321">
          <cell r="A321" t="str">
            <v>San Fernando Nuevo</v>
          </cell>
          <cell r="B321">
            <v>1906</v>
          </cell>
        </row>
        <row r="322">
          <cell r="A322" t="str">
            <v>Urbanización Nueva Granada</v>
          </cell>
          <cell r="B322">
            <v>1907</v>
          </cell>
        </row>
        <row r="323">
          <cell r="A323" t="str">
            <v>Santa Isabel</v>
          </cell>
          <cell r="B323">
            <v>1908</v>
          </cell>
        </row>
        <row r="324">
          <cell r="A324" t="str">
            <v>Bellavista</v>
          </cell>
          <cell r="B324">
            <v>1909</v>
          </cell>
        </row>
        <row r="325">
          <cell r="A325" t="str">
            <v>San Fernando Viejo</v>
          </cell>
          <cell r="B325">
            <v>1910</v>
          </cell>
        </row>
        <row r="326">
          <cell r="A326" t="str">
            <v>Miraflores</v>
          </cell>
          <cell r="B326">
            <v>1911</v>
          </cell>
        </row>
        <row r="327">
          <cell r="A327" t="str">
            <v>3 de Julio</v>
          </cell>
          <cell r="B327">
            <v>1912</v>
          </cell>
        </row>
        <row r="328">
          <cell r="A328" t="str">
            <v>El Cedro</v>
          </cell>
          <cell r="B328">
            <v>1913</v>
          </cell>
        </row>
        <row r="329">
          <cell r="A329" t="str">
            <v xml:space="preserve">Champagnat </v>
          </cell>
          <cell r="B329">
            <v>1914</v>
          </cell>
        </row>
        <row r="330">
          <cell r="A330" t="str">
            <v>Urbanización Colseguros</v>
          </cell>
          <cell r="B330">
            <v>1915</v>
          </cell>
        </row>
        <row r="331">
          <cell r="A331" t="str">
            <v>Los Cámbulos</v>
          </cell>
          <cell r="B331">
            <v>1916</v>
          </cell>
        </row>
        <row r="332">
          <cell r="A332" t="str">
            <v>El Mortiñal</v>
          </cell>
          <cell r="B332">
            <v>1917</v>
          </cell>
        </row>
        <row r="333">
          <cell r="A333" t="str">
            <v xml:space="preserve">Urbanización Militar </v>
          </cell>
          <cell r="B333">
            <v>1918</v>
          </cell>
        </row>
        <row r="334">
          <cell r="A334" t="str">
            <v>Cuarto de Legua - Guadalupe</v>
          </cell>
          <cell r="B334">
            <v>1919</v>
          </cell>
        </row>
        <row r="335">
          <cell r="A335" t="str">
            <v>Nueva Tequendama</v>
          </cell>
          <cell r="B335">
            <v>1921</v>
          </cell>
        </row>
        <row r="336">
          <cell r="A336" t="str">
            <v>Camino Real - J. Borrero S</v>
          </cell>
          <cell r="B336">
            <v>1922</v>
          </cell>
        </row>
        <row r="337">
          <cell r="A337" t="str">
            <v>Camino Real - Los Fundadores</v>
          </cell>
          <cell r="B337">
            <v>1923</v>
          </cell>
        </row>
        <row r="338">
          <cell r="A338" t="str">
            <v>Sector Altos de Santa Isabel</v>
          </cell>
          <cell r="B338">
            <v>1981</v>
          </cell>
        </row>
        <row r="339">
          <cell r="A339" t="str">
            <v>Santa Bárbara</v>
          </cell>
          <cell r="B339">
            <v>1982</v>
          </cell>
        </row>
        <row r="340">
          <cell r="A340" t="str">
            <v>Tejares - Cristales</v>
          </cell>
          <cell r="B340">
            <v>1983</v>
          </cell>
        </row>
        <row r="341">
          <cell r="A341" t="str">
            <v>Unidad Residenc. Santiago de Cali</v>
          </cell>
          <cell r="B341">
            <v>1984</v>
          </cell>
        </row>
        <row r="342">
          <cell r="A342" t="str">
            <v>Unidad Residencial El Coliseo</v>
          </cell>
          <cell r="B342">
            <v>1985</v>
          </cell>
        </row>
        <row r="343">
          <cell r="A343" t="str">
            <v>Cañaveralejo - Seguros Patria</v>
          </cell>
          <cell r="B343">
            <v>1988</v>
          </cell>
        </row>
        <row r="344">
          <cell r="A344" t="str">
            <v>Cañaveral</v>
          </cell>
          <cell r="B344">
            <v>1992</v>
          </cell>
        </row>
        <row r="345">
          <cell r="A345" t="str">
            <v>Pampa Linda</v>
          </cell>
          <cell r="B345">
            <v>1994</v>
          </cell>
        </row>
        <row r="346">
          <cell r="A346" t="str">
            <v>Sector Cañaveralejo Guadalupe</v>
          </cell>
          <cell r="B346">
            <v>1995</v>
          </cell>
        </row>
        <row r="347">
          <cell r="A347" t="str">
            <v>Sector Bosque Municipal</v>
          </cell>
          <cell r="B347">
            <v>1997</v>
          </cell>
        </row>
        <row r="348">
          <cell r="A348" t="str">
            <v>U. Dep. A. Galindo - Plaza de Toros</v>
          </cell>
          <cell r="B348">
            <v>1999</v>
          </cell>
        </row>
        <row r="349">
          <cell r="A349">
            <v>0</v>
          </cell>
          <cell r="B349">
            <v>0</v>
          </cell>
        </row>
        <row r="350">
          <cell r="A350">
            <v>20</v>
          </cell>
          <cell r="B350" t="str">
            <v>Comuna</v>
          </cell>
        </row>
        <row r="351">
          <cell r="A351" t="str">
            <v>El Cortijo</v>
          </cell>
          <cell r="B351">
            <v>2001</v>
          </cell>
        </row>
        <row r="352">
          <cell r="A352" t="str">
            <v>Belisario Caicedo</v>
          </cell>
          <cell r="B352">
            <v>2002</v>
          </cell>
        </row>
        <row r="353">
          <cell r="A353" t="str">
            <v>Siloé</v>
          </cell>
          <cell r="B353">
            <v>2003</v>
          </cell>
        </row>
        <row r="354">
          <cell r="A354" t="str">
            <v>Lleras Camargo</v>
          </cell>
          <cell r="B354">
            <v>2004</v>
          </cell>
        </row>
        <row r="355">
          <cell r="A355" t="str">
            <v>Belén</v>
          </cell>
          <cell r="B355">
            <v>2005</v>
          </cell>
        </row>
        <row r="356">
          <cell r="A356" t="str">
            <v>Brisas de Mayo</v>
          </cell>
          <cell r="B356">
            <v>2006</v>
          </cell>
        </row>
        <row r="357">
          <cell r="A357" t="str">
            <v>Tierra Blanca</v>
          </cell>
          <cell r="B357">
            <v>2007</v>
          </cell>
        </row>
        <row r="358">
          <cell r="A358" t="str">
            <v>Pueblo Joven</v>
          </cell>
          <cell r="B358">
            <v>2008</v>
          </cell>
        </row>
        <row r="359">
          <cell r="A359" t="str">
            <v>Cementerio - Carabineros</v>
          </cell>
          <cell r="B359">
            <v>2097</v>
          </cell>
        </row>
        <row r="360">
          <cell r="A360" t="str">
            <v>Venezuela - Urb. Cañaveralejo</v>
          </cell>
          <cell r="B360">
            <v>2098</v>
          </cell>
        </row>
        <row r="361">
          <cell r="A361" t="str">
            <v>La Sultana</v>
          </cell>
          <cell r="B361">
            <v>2099</v>
          </cell>
        </row>
        <row r="362">
          <cell r="A362">
            <v>0</v>
          </cell>
          <cell r="B362">
            <v>0</v>
          </cell>
        </row>
        <row r="363">
          <cell r="A363">
            <v>21</v>
          </cell>
          <cell r="B363" t="str">
            <v>Comuna</v>
          </cell>
        </row>
        <row r="364">
          <cell r="A364" t="str">
            <v>Pizamos I</v>
          </cell>
          <cell r="B364">
            <v>2101</v>
          </cell>
        </row>
        <row r="365">
          <cell r="A365" t="str">
            <v>Pizamos II</v>
          </cell>
          <cell r="B365">
            <v>2102</v>
          </cell>
        </row>
        <row r="366">
          <cell r="A366" t="str">
            <v>Calimio Desepaz</v>
          </cell>
          <cell r="B366">
            <v>2103</v>
          </cell>
        </row>
        <row r="367">
          <cell r="A367" t="str">
            <v>El Remanso</v>
          </cell>
          <cell r="B367">
            <v>2104</v>
          </cell>
        </row>
        <row r="368">
          <cell r="A368" t="str">
            <v>Los Lideres</v>
          </cell>
          <cell r="B368">
            <v>2105</v>
          </cell>
        </row>
        <row r="369">
          <cell r="A369" t="str">
            <v>Desepaz Invicali</v>
          </cell>
          <cell r="B369">
            <v>2106</v>
          </cell>
        </row>
        <row r="370">
          <cell r="A370" t="str">
            <v>Compartir</v>
          </cell>
          <cell r="B370">
            <v>2107</v>
          </cell>
        </row>
        <row r="371">
          <cell r="A371" t="str">
            <v>Ciudad Talanga</v>
          </cell>
          <cell r="B371">
            <v>2108</v>
          </cell>
        </row>
        <row r="372">
          <cell r="A372" t="str">
            <v>Villamercedez I - Villa Luz - Las Garzas</v>
          </cell>
          <cell r="B372">
            <v>2194</v>
          </cell>
        </row>
        <row r="373">
          <cell r="A373" t="str">
            <v>Pizamos III - Las Dalias</v>
          </cell>
          <cell r="B373">
            <v>2195</v>
          </cell>
        </row>
        <row r="374">
          <cell r="A374" t="str">
            <v>Potrero Grande</v>
          </cell>
          <cell r="B374">
            <v>2196</v>
          </cell>
        </row>
        <row r="375">
          <cell r="A375" t="str">
            <v>Ciudadela del Rio - CVC</v>
          </cell>
          <cell r="B375">
            <v>2197</v>
          </cell>
        </row>
        <row r="376">
          <cell r="A376" t="str">
            <v>Valle Grande</v>
          </cell>
          <cell r="B376">
            <v>2198</v>
          </cell>
        </row>
        <row r="377">
          <cell r="A377" t="str">
            <v>Planta de Tratamiento</v>
          </cell>
          <cell r="B377">
            <v>2199</v>
          </cell>
        </row>
        <row r="378">
          <cell r="A378">
            <v>0</v>
          </cell>
          <cell r="B378">
            <v>0</v>
          </cell>
        </row>
        <row r="379">
          <cell r="A379">
            <v>22</v>
          </cell>
          <cell r="B379" t="str">
            <v>Comuna</v>
          </cell>
        </row>
        <row r="380">
          <cell r="A380" t="str">
            <v>Urbanizacion Ciudad Jardín</v>
          </cell>
          <cell r="B380">
            <v>2201</v>
          </cell>
        </row>
        <row r="381">
          <cell r="A381" t="str">
            <v>Parcelaciones Pance</v>
          </cell>
          <cell r="B381">
            <v>2296</v>
          </cell>
        </row>
        <row r="382">
          <cell r="A382" t="str">
            <v>Urbanizacion Rio Lili</v>
          </cell>
          <cell r="B382">
            <v>2297</v>
          </cell>
        </row>
        <row r="383">
          <cell r="A383" t="str">
            <v>Ciudad Campestre</v>
          </cell>
          <cell r="B383">
            <v>2298</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erarios"/>
    </sheetNames>
    <sheetDataSet>
      <sheetData sheetId="0" refreshError="1">
        <row r="1">
          <cell r="A1" t="str">
            <v>DIRECCION</v>
          </cell>
          <cell r="B1" t="str">
            <v>BARRIO</v>
          </cell>
          <cell r="D1" t="str">
            <v>LOCALIDAD</v>
          </cell>
          <cell r="E1" t="str">
            <v>CODIGOUNIC</v>
          </cell>
          <cell r="F1" t="str">
            <v>NOMBRE</v>
          </cell>
        </row>
        <row r="2">
          <cell r="A2" t="str">
            <v>AV 9 0ESTE CON CL 19C</v>
          </cell>
          <cell r="B2" t="str">
            <v>SANTA MONICA</v>
          </cell>
          <cell r="D2" t="str">
            <v>COMUNA 2</v>
          </cell>
          <cell r="E2" t="str">
            <v>199</v>
          </cell>
          <cell r="F2" t="str">
            <v>PARQUE RECREATIVO</v>
          </cell>
        </row>
        <row r="3">
          <cell r="A3" t="str">
            <v>AV 8 OESTE # 30C -40</v>
          </cell>
          <cell r="B3" t="str">
            <v>VISTA HERMOSA</v>
          </cell>
          <cell r="D3" t="str">
            <v>COMUNA 1</v>
          </cell>
          <cell r="E3" t="str">
            <v>102</v>
          </cell>
          <cell r="F3" t="str">
            <v>CANCHA MULTIPLE</v>
          </cell>
        </row>
        <row r="4">
          <cell r="A4" t="str">
            <v>AV 2BN CON CL 75CNBIS</v>
          </cell>
          <cell r="B4" t="str">
            <v>BRISAS DE LOS ALAMOS</v>
          </cell>
          <cell r="D4" t="str">
            <v>COMUNA 2</v>
          </cell>
          <cell r="E4" t="str">
            <v>298</v>
          </cell>
          <cell r="F4" t="str">
            <v>CANCHA DE FUTBOL  BRISAS DE LOS ALAMOS</v>
          </cell>
        </row>
        <row r="5">
          <cell r="A5" t="str">
            <v>AV 2DN CON CL 56N Y 58N</v>
          </cell>
          <cell r="B5" t="str">
            <v>CIUDAD LOS ALAMOS</v>
          </cell>
          <cell r="D5" t="str">
            <v>COMUNA 2</v>
          </cell>
          <cell r="E5" t="str">
            <v>219</v>
          </cell>
          <cell r="F5" t="str">
            <v>CANCHA MULTIPLE LOS ALAMOS</v>
          </cell>
        </row>
        <row r="6">
          <cell r="A6" t="str">
            <v>CL 61AN CON CRA 2GN</v>
          </cell>
          <cell r="B6" t="str">
            <v>CIUDAD LOS ALAMOS</v>
          </cell>
          <cell r="D6" t="str">
            <v>COMUNA 2</v>
          </cell>
          <cell r="E6" t="str">
            <v>219</v>
          </cell>
          <cell r="F6" t="str">
            <v>CENTRO MULTIPLE LOS ALAMOS</v>
          </cell>
        </row>
        <row r="7">
          <cell r="A7" t="str">
            <v>AV 4AN Y 5AN CON CL 47N Y 48N</v>
          </cell>
          <cell r="B7" t="str">
            <v>CENTENARIO</v>
          </cell>
          <cell r="D7" t="str">
            <v>COMUNA 2</v>
          </cell>
          <cell r="E7" t="str">
            <v>217</v>
          </cell>
          <cell r="F7" t="str">
            <v>PARQUE RECREATIVO LA FLORA</v>
          </cell>
        </row>
        <row r="8">
          <cell r="A8" t="str">
            <v>AV 2EN CON CL 47CN Y 49N</v>
          </cell>
          <cell r="B8" t="str">
            <v>URBANIZACION LA MERCED</v>
          </cell>
          <cell r="D8" t="str">
            <v>COMUNA 2</v>
          </cell>
          <cell r="E8" t="str">
            <v>217</v>
          </cell>
          <cell r="F8" t="str">
            <v>PARQUE RECREATIVO       LA MERCED</v>
          </cell>
        </row>
        <row r="9">
          <cell r="A9" t="str">
            <v>AV 2N CON CL 72N Y 75N</v>
          </cell>
          <cell r="B9" t="str">
            <v>BRISAS DE LOS ALAMOS</v>
          </cell>
          <cell r="D9" t="str">
            <v>COMUNA 2</v>
          </cell>
          <cell r="E9" t="str">
            <v>217</v>
          </cell>
          <cell r="F9" t="str">
            <v>PARQUE REC.LAS BARRAS B. BRISAS DE LOS ALAMOS</v>
          </cell>
        </row>
        <row r="10">
          <cell r="A10" t="str">
            <v>CL 58 CON AV 3FN</v>
          </cell>
          <cell r="B10" t="str">
            <v>URBANIZACION LA FLORA</v>
          </cell>
          <cell r="D10" t="str">
            <v>COMUNA 2</v>
          </cell>
          <cell r="E10" t="str">
            <v>217</v>
          </cell>
          <cell r="F10" t="str">
            <v>PISTA DE TROTE LA FLORA</v>
          </cell>
        </row>
        <row r="11">
          <cell r="A11" t="str">
            <v>AV 2N CON CL 39 Y 44</v>
          </cell>
          <cell r="B11" t="str">
            <v>VIPASA</v>
          </cell>
          <cell r="D11" t="str">
            <v>COMUNA 2</v>
          </cell>
          <cell r="E11" t="str">
            <v>217</v>
          </cell>
          <cell r="F11" t="str">
            <v>POLIDEPORTIVO LA ISLA</v>
          </cell>
        </row>
        <row r="12">
          <cell r="A12" t="str">
            <v>AV 2A CON CL 50N</v>
          </cell>
          <cell r="B12" t="str">
            <v>URBANIZACION LA MERCED</v>
          </cell>
          <cell r="D12" t="str">
            <v>COMUNA 2</v>
          </cell>
          <cell r="E12" t="str">
            <v>213</v>
          </cell>
          <cell r="F12" t="str">
            <v>CANCHA DE FUTBOL LA MERCED</v>
          </cell>
        </row>
        <row r="13">
          <cell r="A13" t="str">
            <v>CL 47BN CON AV 3CN</v>
          </cell>
          <cell r="B13" t="str">
            <v>VIPASA</v>
          </cell>
          <cell r="D13" t="str">
            <v>COMUNA 2</v>
          </cell>
          <cell r="E13" t="str">
            <v>212</v>
          </cell>
          <cell r="F13" t="str">
            <v>POLIDEPORTIVO VIPASA</v>
          </cell>
        </row>
        <row r="14">
          <cell r="A14" t="str">
            <v>AV 2N # 32A - 05</v>
          </cell>
          <cell r="B14" t="str">
            <v>PRADOS DEL NORTE</v>
          </cell>
          <cell r="D14" t="str">
            <v>COMUNA 2</v>
          </cell>
          <cell r="E14" t="str">
            <v>212</v>
          </cell>
          <cell r="F14" t="str">
            <v>UNIDAD RECREATIVA PARA LA 3¬ EDAD</v>
          </cell>
        </row>
        <row r="15">
          <cell r="A15" t="str">
            <v>AV 2B2 # 73NBIS - 00</v>
          </cell>
          <cell r="B15" t="str">
            <v>BRISAS DE LOS ALAMOS</v>
          </cell>
          <cell r="D15" t="str">
            <v>COMUNA 2</v>
          </cell>
          <cell r="E15" t="str">
            <v>413</v>
          </cell>
          <cell r="F15" t="str">
            <v>UNIDAD RECREATIVA BRISAS DE LOS ALAMOS</v>
          </cell>
        </row>
        <row r="16">
          <cell r="A16" t="str">
            <v>CL 62N # 2FN - 30</v>
          </cell>
          <cell r="B16" t="str">
            <v>CIUDAD LOS ALAMOS</v>
          </cell>
          <cell r="D16" t="str">
            <v>COMUNA 2</v>
          </cell>
          <cell r="E16" t="str">
            <v>308</v>
          </cell>
          <cell r="F16" t="str">
            <v>UNIDAD RECREATIVA CIUDAD LOS ALAMOS</v>
          </cell>
        </row>
        <row r="17">
          <cell r="A17" t="str">
            <v>CL 70 # 5N - 21</v>
          </cell>
          <cell r="B17" t="str">
            <v>CALIMA</v>
          </cell>
          <cell r="D17" t="str">
            <v>COMUNA 4</v>
          </cell>
          <cell r="E17" t="str">
            <v>211</v>
          </cell>
          <cell r="F17" t="str">
            <v>UNIDAD RECREATIVA PARQUE DEL AMOR (CRP)</v>
          </cell>
        </row>
        <row r="18">
          <cell r="A18" t="str">
            <v>CRA 14 CON CL 6 OESTE</v>
          </cell>
          <cell r="B18" t="str">
            <v>ACUEDUCTO SAN ANTONIO</v>
          </cell>
          <cell r="D18" t="str">
            <v>COMUNA 3</v>
          </cell>
          <cell r="E18" t="str">
            <v>316</v>
          </cell>
          <cell r="F18" t="str">
            <v>CANCHA MULTIPLE LOS CRISTALES</v>
          </cell>
        </row>
        <row r="19">
          <cell r="A19" t="str">
            <v>CRA 18 CON CL 6 OESTE</v>
          </cell>
          <cell r="B19" t="str">
            <v>EL NACIONAL</v>
          </cell>
          <cell r="D19" t="str">
            <v>COMUNA 3</v>
          </cell>
          <cell r="E19" t="str">
            <v>301</v>
          </cell>
          <cell r="F19" t="str">
            <v>CANCHA MULTIPLE BARRIO NACIONAL</v>
          </cell>
        </row>
        <row r="20">
          <cell r="A20" t="str">
            <v>CL 9 OESTE CON CRA 14</v>
          </cell>
          <cell r="B20" t="str">
            <v>ACUEDUCTO SAN ANTONIO</v>
          </cell>
          <cell r="D20" t="str">
            <v>COMUNA 3</v>
          </cell>
          <cell r="E20" t="str">
            <v>301</v>
          </cell>
          <cell r="F20" t="str">
            <v>UNIDAD RECREATIVA CRISTALES</v>
          </cell>
        </row>
        <row r="21">
          <cell r="A21" t="str">
            <v>CL 34N CON CRA 5N</v>
          </cell>
          <cell r="B21" t="str">
            <v>SAN VICENTE</v>
          </cell>
          <cell r="D21" t="str">
            <v>COMUNA 2</v>
          </cell>
          <cell r="E21" t="str">
            <v>418</v>
          </cell>
          <cell r="F21" t="str">
            <v>CANCHA DE FUTBOL BUENO MADRID</v>
          </cell>
        </row>
        <row r="22">
          <cell r="A22" t="str">
            <v>CRA 9N CON CL 68 Y 69</v>
          </cell>
          <cell r="B22" t="str">
            <v>CALIMA</v>
          </cell>
          <cell r="D22" t="str">
            <v>COMUNA 4</v>
          </cell>
          <cell r="E22" t="str">
            <v>421</v>
          </cell>
          <cell r="F22" t="str">
            <v>CANCHA DE FUTBOLITO BARRIO CALIMA</v>
          </cell>
        </row>
        <row r="23">
          <cell r="A23" t="str">
            <v>CALLE 70 CON CRA 4N Y 5N</v>
          </cell>
          <cell r="B23" t="str">
            <v>LOS GUADUALES</v>
          </cell>
          <cell r="D23" t="str">
            <v>COMUNA 6</v>
          </cell>
          <cell r="E23" t="str">
            <v>421</v>
          </cell>
          <cell r="F23" t="str">
            <v>CANCHA MULTIPLE BARRIO CALIMA</v>
          </cell>
        </row>
        <row r="24">
          <cell r="A24" t="str">
            <v>CL 66 CON CRA 4N Y 4AN</v>
          </cell>
          <cell r="B24" t="str">
            <v>CALIMA</v>
          </cell>
          <cell r="D24" t="str">
            <v>COMUNA 4</v>
          </cell>
          <cell r="E24" t="str">
            <v>421</v>
          </cell>
          <cell r="F24" t="str">
            <v>PARQUE RECREATIVO BARRIO CALIMA</v>
          </cell>
        </row>
        <row r="25">
          <cell r="A25" t="str">
            <v>CL 34 CON CRA 2</v>
          </cell>
          <cell r="B25" t="str">
            <v>SANTANDER</v>
          </cell>
          <cell r="D25" t="str">
            <v>COMUNA 4</v>
          </cell>
          <cell r="E25" t="str">
            <v>421</v>
          </cell>
          <cell r="F25" t="str">
            <v>PARQUE RECREATIVO BARRIO SANTANDER</v>
          </cell>
        </row>
        <row r="26">
          <cell r="A26" t="str">
            <v>CL 45 CON CRA 1E Y 1F</v>
          </cell>
          <cell r="B26" t="str">
            <v>MANZANARES</v>
          </cell>
          <cell r="D26" t="str">
            <v>COMUNA 4</v>
          </cell>
          <cell r="E26" t="str">
            <v>406</v>
          </cell>
          <cell r="F26" t="str">
            <v>PARQUE RECREATIVO LAS BODEGAS SALOMIA</v>
          </cell>
        </row>
        <row r="27">
          <cell r="A27" t="str">
            <v>CL 47 CON CRA 3 Y 4</v>
          </cell>
          <cell r="B27" t="str">
            <v>VIPASA</v>
          </cell>
          <cell r="D27" t="str">
            <v>COMUNA 2</v>
          </cell>
          <cell r="E27" t="str">
            <v>406</v>
          </cell>
          <cell r="F27" t="str">
            <v>PARQUE RECREATIVO NUEVA SALOMIA</v>
          </cell>
        </row>
        <row r="28">
          <cell r="A28" t="str">
            <v>CL 38 CON CRA 5N</v>
          </cell>
          <cell r="B28" t="str">
            <v>UNIDAD RESIDENCIAL BUENO MADRID</v>
          </cell>
          <cell r="D28" t="str">
            <v>COMUNA 4</v>
          </cell>
          <cell r="E28" t="str">
            <v>417</v>
          </cell>
          <cell r="F28" t="str">
            <v>PISTA DE PATINAJE BUENO MADRID</v>
          </cell>
        </row>
        <row r="29">
          <cell r="A29" t="str">
            <v>CRA 9N CON CL 64 Y 69</v>
          </cell>
          <cell r="B29" t="str">
            <v>CALIMA</v>
          </cell>
          <cell r="D29" t="str">
            <v>COMUNA 4</v>
          </cell>
          <cell r="E29" t="str">
            <v>404</v>
          </cell>
          <cell r="F29" t="str">
            <v>PISTA DE TROTE BARRIO CALIMA</v>
          </cell>
        </row>
        <row r="30">
          <cell r="A30" t="str">
            <v>CL 45C CON CRA 1G Y 2</v>
          </cell>
          <cell r="B30" t="str">
            <v>SALOMIA</v>
          </cell>
          <cell r="D30" t="str">
            <v>COMUNA 4</v>
          </cell>
          <cell r="E30" t="str">
            <v>404</v>
          </cell>
          <cell r="F30" t="str">
            <v>POLIDEPORTIVO BARRIO SALOMIA</v>
          </cell>
        </row>
        <row r="31">
          <cell r="A31" t="str">
            <v>CL 31 Y 32 CON CRA 2N</v>
          </cell>
          <cell r="B31" t="str">
            <v>SULTANA - BERLIN</v>
          </cell>
          <cell r="D31" t="str">
            <v>COMUNA 4</v>
          </cell>
          <cell r="E31" t="str">
            <v>404</v>
          </cell>
          <cell r="F31" t="str">
            <v>POLIDEPORTIVO BARRIO BERLIN</v>
          </cell>
        </row>
        <row r="32">
          <cell r="A32" t="str">
            <v>CL 70 CON CRA 5N Y 7N</v>
          </cell>
          <cell r="B32" t="str">
            <v>CALIMA</v>
          </cell>
          <cell r="D32" t="str">
            <v>COMUNA 4</v>
          </cell>
          <cell r="E32" t="str">
            <v>406</v>
          </cell>
          <cell r="F32" t="str">
            <v>CANCHA DE FUTBOL BARRIO CALIMA</v>
          </cell>
        </row>
        <row r="33">
          <cell r="A33" t="str">
            <v>CL 43 CON CRA 3 Y 3A</v>
          </cell>
          <cell r="B33" t="str">
            <v>VIPASA</v>
          </cell>
          <cell r="D33" t="str">
            <v>COMUNA 2</v>
          </cell>
          <cell r="E33" t="str">
            <v>406</v>
          </cell>
          <cell r="F33" t="str">
            <v>CANCHA DE FUTBOL BARRIO LAS DELICIAS</v>
          </cell>
        </row>
        <row r="34">
          <cell r="A34" t="str">
            <v>CL 31B CON CRA 3 Y 5</v>
          </cell>
          <cell r="B34" t="str">
            <v>PORVENIR</v>
          </cell>
          <cell r="D34" t="str">
            <v>COMUNA 4</v>
          </cell>
          <cell r="E34" t="str">
            <v>406</v>
          </cell>
          <cell r="F34" t="str">
            <v>CANCHA DE FUTBOL BERLIN</v>
          </cell>
        </row>
        <row r="35">
          <cell r="A35" t="str">
            <v>CL 39 CON CRA 4</v>
          </cell>
          <cell r="B35" t="str">
            <v>LAS DELICIAS</v>
          </cell>
          <cell r="D35" t="str">
            <v>COMUNA 4</v>
          </cell>
          <cell r="E35" t="str">
            <v>402</v>
          </cell>
          <cell r="F35" t="str">
            <v>CANCHA MULTIPLE BARRIO LAS DELICIAS</v>
          </cell>
        </row>
        <row r="36">
          <cell r="A36" t="str">
            <v>CRA 5N # 65 - 64</v>
          </cell>
          <cell r="B36" t="str">
            <v>CALIMA</v>
          </cell>
          <cell r="D36" t="str">
            <v>COMUNA 4</v>
          </cell>
          <cell r="E36" t="str">
            <v>408</v>
          </cell>
          <cell r="F36" t="str">
            <v>POLIDEPORTIVO BARRIO CALIMA (COLISEO)</v>
          </cell>
        </row>
        <row r="37">
          <cell r="A37" t="str">
            <v>CL 59 CON CRA 5N Y 9N</v>
          </cell>
          <cell r="B37" t="str">
            <v>FLORA INDUSTRIAL</v>
          </cell>
          <cell r="D37" t="str">
            <v>COMUNA 4</v>
          </cell>
          <cell r="E37" t="str">
            <v>419</v>
          </cell>
          <cell r="F37" t="str">
            <v>PARQUE RECREATIVO BARRIO LA FLORA INDUSTRIAL</v>
          </cell>
        </row>
        <row r="38">
          <cell r="A38" t="str">
            <v>CRA 8N CON CL 46 Y 49</v>
          </cell>
          <cell r="B38" t="str">
            <v>LA ISLA</v>
          </cell>
          <cell r="D38" t="str">
            <v>COMUNA 4</v>
          </cell>
          <cell r="E38" t="str">
            <v>419</v>
          </cell>
          <cell r="F38" t="str">
            <v>PARQUE RECREATIVO BARRIO OLAYA HERRERA</v>
          </cell>
        </row>
        <row r="39">
          <cell r="A39" t="str">
            <v>CL 41 CON CRA 6B</v>
          </cell>
          <cell r="B39" t="str">
            <v>LA ESMERALDA</v>
          </cell>
          <cell r="D39" t="str">
            <v>COMUNA 4</v>
          </cell>
          <cell r="E39" t="str">
            <v>419</v>
          </cell>
          <cell r="F39" t="str">
            <v>PARQUE RECREATIVO LA ESMERALDA</v>
          </cell>
        </row>
        <row r="40">
          <cell r="A40" t="str">
            <v>CL 69 CON CRA 1B1 Y 1B2</v>
          </cell>
          <cell r="B40" t="str">
            <v>METROPOLITANO DEL NORTE</v>
          </cell>
          <cell r="D40" t="str">
            <v>COMUNA 5</v>
          </cell>
          <cell r="E40" t="str">
            <v>505</v>
          </cell>
          <cell r="F40" t="str">
            <v>CANCHAS BARRIO METROPOLITANO DEL NORTE</v>
          </cell>
        </row>
        <row r="41">
          <cell r="A41" t="str">
            <v>CL 69 CON CRA 1</v>
          </cell>
          <cell r="B41" t="str">
            <v>METROPOLITANO DEL NORTE</v>
          </cell>
          <cell r="D41" t="str">
            <v>COMUNA 5</v>
          </cell>
          <cell r="E41" t="str">
            <v>505</v>
          </cell>
          <cell r="F41" t="str">
            <v>CANCHA FUTBOL 8 BARRIO METROPOLITANO</v>
          </cell>
        </row>
        <row r="42">
          <cell r="A42" t="str">
            <v>CL 68 Y 69 CON CRA 5 Y 7</v>
          </cell>
          <cell r="B42" t="str">
            <v>SECTOR TRANSITO MUNICIPAL</v>
          </cell>
          <cell r="D42" t="str">
            <v>COMUNA 5</v>
          </cell>
          <cell r="E42" t="str">
            <v>504</v>
          </cell>
          <cell r="F42" t="str">
            <v>CANCHA MULTIPLE BARRIO CIUDADELA SANTA BARBARA</v>
          </cell>
        </row>
        <row r="43">
          <cell r="A43" t="str">
            <v>CL 61 CON CRA 1D</v>
          </cell>
          <cell r="B43" t="str">
            <v>LOS PARQUES - BARRANQUILLA</v>
          </cell>
          <cell r="D43" t="str">
            <v>COMUNA 5</v>
          </cell>
          <cell r="E43" t="str">
            <v>504</v>
          </cell>
          <cell r="F43" t="str">
            <v>CANCHA MULTIPLE BARRIO VERACRUZ</v>
          </cell>
        </row>
        <row r="44">
          <cell r="A44" t="str">
            <v>CL 62 CON CRA 1A9</v>
          </cell>
          <cell r="B44" t="str">
            <v>VILLA DEL SOL</v>
          </cell>
          <cell r="D44" t="str">
            <v>COMUNA 5</v>
          </cell>
          <cell r="E44" t="str">
            <v>504</v>
          </cell>
          <cell r="F44" t="str">
            <v>CANCHA DE FUTBOL 5 CHIMINANGOS II</v>
          </cell>
        </row>
        <row r="45">
          <cell r="A45" t="str">
            <v>CL 61 CON CRA 4D</v>
          </cell>
          <cell r="B45" t="str">
            <v>SECTOR TRANSITO MUNICIPAL</v>
          </cell>
          <cell r="D45" t="str">
            <v>COMUNA 5</v>
          </cell>
          <cell r="E45" t="str">
            <v>599</v>
          </cell>
          <cell r="F45" t="str">
            <v>PARQUE RECREATIVO VILLA DEL PRADO SECTOR 6</v>
          </cell>
        </row>
        <row r="46">
          <cell r="A46" t="str">
            <v>CL 60D CON CRA 4B</v>
          </cell>
          <cell r="B46" t="str">
            <v>SECTOR TRANSITO MUNICIPAL</v>
          </cell>
          <cell r="D46" t="str">
            <v>COMUNA 5</v>
          </cell>
          <cell r="E46" t="str">
            <v>501</v>
          </cell>
          <cell r="F46" t="str">
            <v>PARQUE RECREATIVO VILLA DEL PRADO SECTOR 5</v>
          </cell>
        </row>
        <row r="47">
          <cell r="A47" t="str">
            <v>CL 59B CON CRA 4D</v>
          </cell>
          <cell r="B47" t="str">
            <v>SECTOR TRANSITO MUNICIPAL</v>
          </cell>
          <cell r="D47" t="str">
            <v>COMUNA 5</v>
          </cell>
          <cell r="E47" t="str">
            <v>501</v>
          </cell>
          <cell r="F47" t="str">
            <v>PARQUE RECREATIVO VILLA DEL PRADO SECTOR 4</v>
          </cell>
        </row>
        <row r="48">
          <cell r="A48" t="str">
            <v>CL 59B CON CRA 4 Y 4A</v>
          </cell>
          <cell r="B48" t="str">
            <v>SECTOR TRANSITO MUNICIPAL</v>
          </cell>
          <cell r="D48" t="str">
            <v>COMUNA 5</v>
          </cell>
          <cell r="E48" t="str">
            <v>502</v>
          </cell>
          <cell r="F48" t="str">
            <v>PARQUE RECREATIVO VILLA DEL PRADO SECTOR 3</v>
          </cell>
        </row>
        <row r="49">
          <cell r="A49" t="str">
            <v>CRA 1D Y 1E CON CL 64 Y 67</v>
          </cell>
          <cell r="B49" t="str">
            <v>EL PE#ON</v>
          </cell>
          <cell r="D49" t="str">
            <v>COMUNA 3</v>
          </cell>
          <cell r="E49" t="str">
            <v>502</v>
          </cell>
          <cell r="F49" t="str">
            <v>PARQUE RECREATIVO LOS GUAYACANES II</v>
          </cell>
        </row>
        <row r="50">
          <cell r="A50" t="str">
            <v>CL 54 CON CRA 4C</v>
          </cell>
          <cell r="B50" t="str">
            <v>EL SENA</v>
          </cell>
          <cell r="D50" t="str">
            <v>COMUNA 5</v>
          </cell>
          <cell r="E50" t="str">
            <v>597</v>
          </cell>
          <cell r="F50" t="str">
            <v>PARQUE RECREATIVO EL SENA</v>
          </cell>
        </row>
        <row r="51">
          <cell r="A51" t="str">
            <v>CL 62B CON CRA 1A6</v>
          </cell>
          <cell r="B51" t="str">
            <v>LOS GUAYACANES</v>
          </cell>
          <cell r="D51" t="str">
            <v>COMUNA 5</v>
          </cell>
          <cell r="E51" t="str">
            <v>503</v>
          </cell>
          <cell r="F51" t="str">
            <v>PARQUE RECREATIVO VILLA DEL SOL</v>
          </cell>
        </row>
        <row r="52">
          <cell r="A52" t="str">
            <v>CRA 1C # 56 - 50</v>
          </cell>
          <cell r="B52" t="str">
            <v>TORRES DE CONFANDI</v>
          </cell>
          <cell r="D52" t="str">
            <v>COMUNA 5</v>
          </cell>
          <cell r="E52" t="str">
            <v>506</v>
          </cell>
          <cell r="F52" t="str">
            <v>POLIDEPORTIVO BARRIO TORRES DE COMFANDI</v>
          </cell>
        </row>
        <row r="53">
          <cell r="A53" t="str">
            <v>CL 52 CON CRA 1C</v>
          </cell>
          <cell r="B53" t="str">
            <v>LA ALIANZA</v>
          </cell>
          <cell r="D53" t="str">
            <v>COMUNA 4</v>
          </cell>
          <cell r="E53" t="str">
            <v>506</v>
          </cell>
          <cell r="F53" t="str">
            <v>POLIDEPORTIVO BRISAS DE LOS ANDES</v>
          </cell>
        </row>
        <row r="54">
          <cell r="A54" t="str">
            <v>CL 59 CON CRA 1F Y 1G</v>
          </cell>
          <cell r="B54" t="str">
            <v>LOS ANDES</v>
          </cell>
          <cell r="D54" t="str">
            <v>COMUNA 5</v>
          </cell>
          <cell r="E54" t="str">
            <v>596</v>
          </cell>
          <cell r="F54" t="str">
            <v>POLIDEPORTIVO BRISAS DE LOS ANDES II (LOMA PERDIDA)</v>
          </cell>
        </row>
        <row r="55">
          <cell r="A55" t="str">
            <v>CRA 1C CON CL 62</v>
          </cell>
          <cell r="B55" t="str">
            <v>CHIMINANGOS II</v>
          </cell>
          <cell r="D55" t="str">
            <v>COMUNA 5</v>
          </cell>
          <cell r="E55" t="str">
            <v>506</v>
          </cell>
          <cell r="F55" t="str">
            <v>CANCHA MULTIPLE URBANIZACION BARRANQUILLA</v>
          </cell>
        </row>
        <row r="56">
          <cell r="A56" t="str">
            <v>CL 62 CON CRA 1A9 SECTOR 5</v>
          </cell>
          <cell r="B56" t="str">
            <v>VILLA DEL SOL</v>
          </cell>
          <cell r="D56" t="str">
            <v>COMUNA 5</v>
          </cell>
          <cell r="E56" t="str">
            <v>596</v>
          </cell>
          <cell r="F56" t="str">
            <v>CANCHA DE BALONCESTO CHIMINANGOS II</v>
          </cell>
        </row>
        <row r="57">
          <cell r="A57" t="str">
            <v>CL 58 Y 59 CON CRA 3</v>
          </cell>
          <cell r="B57" t="str">
            <v>SECTOR TRANSITO MUNICIPAL</v>
          </cell>
          <cell r="D57" t="str">
            <v>COMUNA 5</v>
          </cell>
          <cell r="E57" t="str">
            <v>598</v>
          </cell>
          <cell r="F57" t="str">
            <v>CANCHA DE TENIS RIVIERA ANDES</v>
          </cell>
        </row>
        <row r="58">
          <cell r="A58" t="str">
            <v>CRA 1C Y 1D CON CL 64 Y 67</v>
          </cell>
          <cell r="B58" t="str">
            <v>EL PE#ON</v>
          </cell>
          <cell r="D58" t="str">
            <v>COMUNA 3</v>
          </cell>
          <cell r="E58" t="str">
            <v>598</v>
          </cell>
          <cell r="F58" t="str">
            <v>CANCHA DE FUTBOL CHIMINANGOS I</v>
          </cell>
        </row>
        <row r="59">
          <cell r="A59" t="str">
            <v>CL 62 # 1A11 - 01</v>
          </cell>
          <cell r="B59" t="str">
            <v>CHIMINANGOS II</v>
          </cell>
          <cell r="D59" t="str">
            <v>COMUNA 5</v>
          </cell>
          <cell r="E59" t="str">
            <v>598</v>
          </cell>
          <cell r="F59" t="str">
            <v>CANCHA DE FUTBOL CHIMINANGOS II</v>
          </cell>
        </row>
        <row r="60">
          <cell r="A60" t="str">
            <v>CL 69 CON CRA 1A11 Y 1A12</v>
          </cell>
          <cell r="B60" t="str">
            <v>METROPOLITANO DEL NORTE</v>
          </cell>
          <cell r="D60" t="str">
            <v>COMUNA 5</v>
          </cell>
          <cell r="E60" t="str">
            <v>506</v>
          </cell>
          <cell r="F60" t="str">
            <v>COLISEO METROPOLITANO DEL NORTE</v>
          </cell>
        </row>
        <row r="61">
          <cell r="A61" t="str">
            <v>CL 46C # 2C - 05</v>
          </cell>
          <cell r="B61" t="str">
            <v>EL SENA</v>
          </cell>
          <cell r="D61" t="str">
            <v>COMUNA 5</v>
          </cell>
          <cell r="E61" t="str">
            <v>599</v>
          </cell>
          <cell r="F61" t="str">
            <v>COLISEO BARRIO EL SENA</v>
          </cell>
        </row>
        <row r="62">
          <cell r="A62" t="str">
            <v>CRA 1E Y 1F CON CL 52B Y 53</v>
          </cell>
          <cell r="B62" t="str">
            <v>EL PE#ON</v>
          </cell>
          <cell r="D62" t="str">
            <v>COMUNA 3</v>
          </cell>
          <cell r="E62" t="str">
            <v>599</v>
          </cell>
          <cell r="F62" t="str">
            <v>POLIDEPORTIVO BARRIO LOS ANDES</v>
          </cell>
        </row>
        <row r="63">
          <cell r="A63" t="str">
            <v>CRA 6 CON CL 64 Y 67</v>
          </cell>
          <cell r="B63" t="str">
            <v>SECTOR TRANSITO MUNICIPAL</v>
          </cell>
          <cell r="D63" t="str">
            <v>COMUNA 5</v>
          </cell>
          <cell r="E63" t="str">
            <v>599</v>
          </cell>
          <cell r="F63" t="str">
            <v>POLIDEPORTIVO BRISAS DEL GUABITO</v>
          </cell>
        </row>
        <row r="64">
          <cell r="A64" t="str">
            <v>CRA 2 Y 2A CON CL 68 Y 69</v>
          </cell>
          <cell r="B64" t="str">
            <v>LOS GUAYACANES</v>
          </cell>
          <cell r="D64" t="str">
            <v>COMUNA 5</v>
          </cell>
          <cell r="E64" t="str">
            <v>599</v>
          </cell>
          <cell r="F64" t="str">
            <v>POLIDEPORTIVO LOS GUAYACANES</v>
          </cell>
        </row>
        <row r="65">
          <cell r="A65" t="str">
            <v>CL 62 CON CRA 2</v>
          </cell>
          <cell r="B65" t="str">
            <v>SECTOR TRANSITO MUNICIPAL</v>
          </cell>
          <cell r="D65" t="str">
            <v>COMUNA 5</v>
          </cell>
          <cell r="E65" t="str">
            <v>599</v>
          </cell>
          <cell r="F65" t="str">
            <v>POLIDEPORTIVO LOS ALMENDROS</v>
          </cell>
        </row>
        <row r="66">
          <cell r="A66" t="str">
            <v>CL 66 CON CRA 1A</v>
          </cell>
          <cell r="B66" t="str">
            <v>VILLA DEL SOL</v>
          </cell>
          <cell r="D66" t="str">
            <v>COMUNA 5</v>
          </cell>
          <cell r="E66" t="str">
            <v>599</v>
          </cell>
          <cell r="F66" t="str">
            <v>UNIDAD RECREATIVA PLAZAS VERDES (CRP)</v>
          </cell>
        </row>
        <row r="67">
          <cell r="A67" t="str">
            <v>CRA 6A CON CL 68</v>
          </cell>
          <cell r="B67" t="str">
            <v>SECTOR TRANSITO MUNICIPAL</v>
          </cell>
          <cell r="D67" t="str">
            <v>COMUNA 5</v>
          </cell>
          <cell r="E67" t="str">
            <v>599</v>
          </cell>
          <cell r="F67" t="str">
            <v>KIOSCO BRISAS DEL GUABITO</v>
          </cell>
        </row>
        <row r="68">
          <cell r="A68" t="str">
            <v>CL 52 CON CRA 1C</v>
          </cell>
          <cell r="B68" t="str">
            <v>LA ALIANZA</v>
          </cell>
          <cell r="D68" t="str">
            <v>COMUNA 4</v>
          </cell>
          <cell r="E68" t="str">
            <v>599</v>
          </cell>
          <cell r="F68" t="str">
            <v>KIOSCO BRISAS DE LOS ANDES</v>
          </cell>
        </row>
        <row r="69">
          <cell r="A69" t="str">
            <v>CL 62B # 1A9 - 250</v>
          </cell>
          <cell r="B69" t="str">
            <v>LOS GUAYACANES</v>
          </cell>
          <cell r="D69" t="str">
            <v>COMUNA 5</v>
          </cell>
          <cell r="E69" t="str">
            <v>505</v>
          </cell>
          <cell r="F69" t="str">
            <v>PARQUE RECREATIVO CHIMINANGOS II</v>
          </cell>
        </row>
        <row r="70">
          <cell r="A70" t="str">
            <v>CL 84 CRA 5N Y 9N</v>
          </cell>
          <cell r="B70" t="str">
            <v>CIUDADELA FLORALIA</v>
          </cell>
          <cell r="D70" t="str">
            <v>COMUNA 6</v>
          </cell>
          <cell r="E70" t="str">
            <v>610</v>
          </cell>
          <cell r="F70" t="str">
            <v>CANCHA DE BALONCESTO MUSLEY FLORALIA</v>
          </cell>
        </row>
        <row r="71">
          <cell r="A71" t="str">
            <v>CL 70 CON CRA 1A9</v>
          </cell>
          <cell r="B71" t="str">
            <v>METROPOLITANO DEL NORTE</v>
          </cell>
          <cell r="D71" t="str">
            <v>COMUNA 5</v>
          </cell>
          <cell r="E71" t="str">
            <v>504</v>
          </cell>
          <cell r="F71" t="str">
            <v>CANCHA DE BALONCESTO SAN LUIS I</v>
          </cell>
        </row>
        <row r="72">
          <cell r="A72" t="str">
            <v>CL 70 CON CRA 2A Y 2 BIS</v>
          </cell>
          <cell r="B72" t="str">
            <v>LOS GUAYACANES</v>
          </cell>
          <cell r="D72" t="str">
            <v>COMUNA 5</v>
          </cell>
          <cell r="E72" t="str">
            <v>610</v>
          </cell>
          <cell r="F72" t="str">
            <v>CANCHA DE FUTBOL JORGE ELIECER GAITAN</v>
          </cell>
        </row>
        <row r="73">
          <cell r="A73" t="str">
            <v>CL 84 CON CRA 3N</v>
          </cell>
          <cell r="B73" t="str">
            <v>CIUDADELA FLORALIA</v>
          </cell>
          <cell r="D73" t="str">
            <v>COMUNA 6</v>
          </cell>
          <cell r="E73" t="str">
            <v>610</v>
          </cell>
          <cell r="F73" t="str">
            <v>CANCHA DE FUTBOL 5 FLORALIA I</v>
          </cell>
        </row>
        <row r="74">
          <cell r="A74" t="str">
            <v>CL 73 CON CRA 1A13</v>
          </cell>
          <cell r="B74" t="str">
            <v>SAN LUIS II</v>
          </cell>
          <cell r="D74" t="str">
            <v>COMUNA 6</v>
          </cell>
          <cell r="E74" t="str">
            <v>610</v>
          </cell>
          <cell r="F74" t="str">
            <v>CANCHA MULTIPLE SAN LUIS I (SEP.AV CIUDAD CALI)</v>
          </cell>
        </row>
        <row r="75">
          <cell r="A75" t="str">
            <v>CL 71 CON CRA 1</v>
          </cell>
          <cell r="B75" t="str">
            <v>LOS ALCAZARES</v>
          </cell>
          <cell r="D75" t="str">
            <v>COMUNA 6</v>
          </cell>
          <cell r="E75" t="str">
            <v>610</v>
          </cell>
          <cell r="F75" t="str">
            <v>CANCHA MULTIPLE PASO DEL COMERCIO</v>
          </cell>
        </row>
        <row r="76">
          <cell r="A76" t="str">
            <v>CL 73 CON CRA 1H</v>
          </cell>
          <cell r="B76" t="str">
            <v>JORGE ELIECER GAITAN</v>
          </cell>
          <cell r="D76" t="str">
            <v>COMUNA 6</v>
          </cell>
          <cell r="E76" t="str">
            <v>610</v>
          </cell>
          <cell r="F76" t="str">
            <v>PARQUE LONGITUDINAL SEPARAD AV CIUDAD DE CALI</v>
          </cell>
        </row>
        <row r="77">
          <cell r="A77" t="str">
            <v>CL 70 CON CRA 1A5</v>
          </cell>
          <cell r="B77" t="str">
            <v>METROPOLITANO DEL NORTE</v>
          </cell>
          <cell r="D77" t="str">
            <v>COMUNA 5</v>
          </cell>
          <cell r="E77" t="str">
            <v>610</v>
          </cell>
          <cell r="F77" t="str">
            <v>PARQUE RECREATIVO FONAVIEMCALI</v>
          </cell>
        </row>
        <row r="78">
          <cell r="A78" t="str">
            <v>CL 73 CON CRA 2A</v>
          </cell>
          <cell r="B78" t="str">
            <v>JORGE ELIECER GAITAN</v>
          </cell>
          <cell r="D78" t="str">
            <v>COMUNA 6</v>
          </cell>
          <cell r="E78" t="str">
            <v>610</v>
          </cell>
          <cell r="F78" t="str">
            <v>PARQUE RECREATIVO JORGE ELIECER GAITAN</v>
          </cell>
        </row>
        <row r="79">
          <cell r="A79" t="str">
            <v>CRA 1J CON CL 78 BIS</v>
          </cell>
          <cell r="B79" t="str">
            <v>PETECUY I ETAPA</v>
          </cell>
          <cell r="D79" t="str">
            <v>COMUNA 6</v>
          </cell>
          <cell r="E79" t="str">
            <v>610</v>
          </cell>
          <cell r="F79" t="str">
            <v>PARQUE RECREATIVO NUEVO SOL</v>
          </cell>
        </row>
        <row r="80">
          <cell r="A80" t="str">
            <v>CRA 3N CON CL 72A</v>
          </cell>
          <cell r="B80" t="str">
            <v>PASO DEL COMERCIO</v>
          </cell>
          <cell r="D80" t="str">
            <v>COMUNA 6</v>
          </cell>
          <cell r="E80" t="str">
            <v>506</v>
          </cell>
          <cell r="F80" t="str">
            <v>PARQUE RECREATIVO CIUDADELA FLORALIA</v>
          </cell>
        </row>
        <row r="81">
          <cell r="A81" t="str">
            <v>CL 70 CON CRA 1A1</v>
          </cell>
          <cell r="B81" t="str">
            <v>METROPOLITANO DEL NORTE</v>
          </cell>
          <cell r="D81" t="str">
            <v>COMUNA 5</v>
          </cell>
          <cell r="E81" t="str">
            <v>506</v>
          </cell>
          <cell r="F81" t="str">
            <v>PARQUE RECREATIVO ALCAZARES I</v>
          </cell>
        </row>
        <row r="82">
          <cell r="A82" t="str">
            <v>CRA 2N CON CL 71C</v>
          </cell>
          <cell r="B82" t="str">
            <v>PASO DEL COMERCIO</v>
          </cell>
          <cell r="D82" t="str">
            <v>COMUNA 6</v>
          </cell>
          <cell r="E82" t="str">
            <v>506</v>
          </cell>
          <cell r="F82" t="str">
            <v>PARQUE RECREATIVO PASO DEL COMERCIO</v>
          </cell>
        </row>
        <row r="83">
          <cell r="A83" t="str">
            <v>CRA 1AN CON CL 83</v>
          </cell>
          <cell r="B83" t="str">
            <v>PASO DEL COMERCIO</v>
          </cell>
          <cell r="D83" t="str">
            <v>COMUNA 6</v>
          </cell>
          <cell r="E83" t="str">
            <v>695</v>
          </cell>
          <cell r="F83" t="str">
            <v>PARQUE RECREATIVO 1BARRIO COMFENALCO</v>
          </cell>
        </row>
        <row r="84">
          <cell r="A84" t="str">
            <v>CL 73 CON CRA 1AN Y 1CN</v>
          </cell>
          <cell r="B84" t="str">
            <v>JORGE ELIECER GAITAN</v>
          </cell>
          <cell r="D84" t="str">
            <v>COMUNA 6</v>
          </cell>
          <cell r="E84" t="str">
            <v>602</v>
          </cell>
          <cell r="F84" t="str">
            <v>PARQUE RECREATIVO 2BARRIO COMFENALCO</v>
          </cell>
        </row>
        <row r="85">
          <cell r="A85" t="str">
            <v>CRA 1A13 CON CL 75 Y 76</v>
          </cell>
          <cell r="B85" t="str">
            <v>PETECUY III ETAPA</v>
          </cell>
          <cell r="D85" t="str">
            <v>COMUNA 6</v>
          </cell>
          <cell r="E85" t="str">
            <v>607</v>
          </cell>
          <cell r="F85" t="str">
            <v>PARQUE RECREATIVO PETECUY II</v>
          </cell>
        </row>
        <row r="86">
          <cell r="A86" t="str">
            <v>CRA 1D BIS CON CL 77A</v>
          </cell>
          <cell r="B86" t="str">
            <v>PETECUY III ETAPA</v>
          </cell>
          <cell r="D86" t="str">
            <v>COMUNA 6</v>
          </cell>
          <cell r="E86" t="str">
            <v>604</v>
          </cell>
          <cell r="F86" t="str">
            <v>PARQUE RECREATIVO PETECUY III</v>
          </cell>
        </row>
        <row r="87">
          <cell r="A87" t="str">
            <v>CRA 1 # 70 - 45</v>
          </cell>
          <cell r="B87" t="str">
            <v>LOS ALCAZARES</v>
          </cell>
          <cell r="D87" t="str">
            <v>COMUNA 6</v>
          </cell>
          <cell r="E87" t="str">
            <v>604</v>
          </cell>
          <cell r="F87" t="str">
            <v>CANCHA DE FUTBOL BARRIO LOS ALCAZARES I</v>
          </cell>
        </row>
        <row r="88">
          <cell r="A88" t="str">
            <v>CL 77 Y 82 CON CRA 5N</v>
          </cell>
          <cell r="B88" t="str">
            <v>CIUDADELA FLORALIA</v>
          </cell>
          <cell r="D88" t="str">
            <v>COMUNA 6</v>
          </cell>
          <cell r="E88" t="str">
            <v>610</v>
          </cell>
          <cell r="F88" t="str">
            <v>CANCHA DE FUTBOL KOKORIKO FLORALIA</v>
          </cell>
        </row>
        <row r="89">
          <cell r="A89" t="str">
            <v>CL 76 CON CRA 1A13 Y 1A15</v>
          </cell>
          <cell r="B89" t="str">
            <v>PETECUY II ETAPA</v>
          </cell>
          <cell r="D89" t="str">
            <v>COMUNA 6</v>
          </cell>
          <cell r="E89" t="str">
            <v>608</v>
          </cell>
          <cell r="F89" t="str">
            <v>CANCHA DE FUTBOL LA INMACULADA PETECUY II</v>
          </cell>
        </row>
        <row r="90">
          <cell r="A90" t="str">
            <v>CL 82C CON CRA 7 Y 9</v>
          </cell>
          <cell r="B90" t="str">
            <v>PUERTO NUEVO</v>
          </cell>
          <cell r="D90" t="str">
            <v>COMUNA 7</v>
          </cell>
          <cell r="E90" t="str">
            <v>608</v>
          </cell>
          <cell r="F90" t="str">
            <v>CANCHA DE FUTBOL MUSLEY FLORALIA</v>
          </cell>
        </row>
        <row r="91">
          <cell r="A91" t="str">
            <v>CL 77 CON CRA 1G</v>
          </cell>
          <cell r="B91" t="str">
            <v>PETECUY III ETAPA</v>
          </cell>
          <cell r="D91" t="str">
            <v>COMUNA 6</v>
          </cell>
          <cell r="E91" t="str">
            <v>609</v>
          </cell>
          <cell r="F91" t="str">
            <v>CANCHA DE FUTBOL PETECUY III</v>
          </cell>
        </row>
        <row r="92">
          <cell r="A92" t="str">
            <v>CRA 1A Y 1B2 CON CL 71</v>
          </cell>
          <cell r="B92" t="str">
            <v>EL PE#ON</v>
          </cell>
          <cell r="D92" t="str">
            <v>COMUNA 3</v>
          </cell>
          <cell r="E92" t="str">
            <v>603</v>
          </cell>
          <cell r="F92" t="str">
            <v>CANCHA DE FUTBOL SAN LUIS I</v>
          </cell>
        </row>
        <row r="93">
          <cell r="A93" t="str">
            <v>CL 71 CON CRA 1A11</v>
          </cell>
          <cell r="B93" t="str">
            <v>SAN LUIS II</v>
          </cell>
          <cell r="D93" t="str">
            <v>COMUNA 6</v>
          </cell>
          <cell r="E93" t="str">
            <v>603</v>
          </cell>
          <cell r="F93" t="str">
            <v>CANCHA SINTETICA SAN LUIS I</v>
          </cell>
        </row>
        <row r="94">
          <cell r="A94" t="str">
            <v>CRA 9N # 71 - 35</v>
          </cell>
          <cell r="B94" t="str">
            <v>LOS GUADUALES</v>
          </cell>
          <cell r="D94" t="str">
            <v>COMUNA 6</v>
          </cell>
          <cell r="E94" t="str">
            <v>605</v>
          </cell>
          <cell r="F94" t="str">
            <v>PISTA BMX FREESTYLE LOS GUADUALES</v>
          </cell>
        </row>
        <row r="95">
          <cell r="A95" t="str">
            <v>CRA 1A3 # 72 - 65</v>
          </cell>
          <cell r="B95" t="str">
            <v>SAN LUIS II</v>
          </cell>
          <cell r="D95" t="str">
            <v>COMUNA 6</v>
          </cell>
          <cell r="E95" t="str">
            <v>606</v>
          </cell>
          <cell r="F95" t="str">
            <v>PISTA  PATINAJE Y CANCHA DE JOCKEY SAN LUIS II</v>
          </cell>
        </row>
        <row r="96">
          <cell r="A96" t="str">
            <v>CL 71H CON CRA 3N Y 3BN</v>
          </cell>
          <cell r="B96" t="str">
            <v>SECTOR PUENTE DEL COMERCIO</v>
          </cell>
          <cell r="D96" t="str">
            <v>COMUNA 6</v>
          </cell>
          <cell r="E96" t="str">
            <v>606</v>
          </cell>
          <cell r="F96" t="str">
            <v>POLIDEPORTIVO OASIS DE COMFANDI</v>
          </cell>
        </row>
        <row r="97">
          <cell r="A97" t="str">
            <v>CL 77 Y 81 CON CRA 3AN Y 3BN</v>
          </cell>
          <cell r="B97" t="str">
            <v>CIUDADELA FLORALIA</v>
          </cell>
          <cell r="D97" t="str">
            <v>COMUNA 6</v>
          </cell>
          <cell r="E97" t="str">
            <v>601</v>
          </cell>
          <cell r="F97" t="str">
            <v>POLIDEPORTIVO FLORALIA I - CANCHA FUTB AMERIC</v>
          </cell>
        </row>
        <row r="98">
          <cell r="A98" t="str">
            <v>CRA 1J CON CL 70B</v>
          </cell>
          <cell r="B98" t="str">
            <v>LA RIVERA I</v>
          </cell>
          <cell r="D98" t="str">
            <v>COMUNA 6</v>
          </cell>
          <cell r="E98" t="str">
            <v>601</v>
          </cell>
          <cell r="F98" t="str">
            <v>POLIDEPORTIVO LA HORQUETA B. COMFENALCO</v>
          </cell>
        </row>
        <row r="99">
          <cell r="A99" t="str">
            <v>CL 75 Y 77 CON CRA 2E</v>
          </cell>
          <cell r="B99" t="str">
            <v>BRISAS DE LOS ALAMOS</v>
          </cell>
          <cell r="D99" t="str">
            <v>COMUNA 2</v>
          </cell>
          <cell r="E99" t="str">
            <v>601</v>
          </cell>
          <cell r="F99" t="str">
            <v>POLIDEPORTIVO PETECUY I</v>
          </cell>
        </row>
        <row r="100">
          <cell r="A100" t="str">
            <v>CRA 1C Y 1C3 CON CL 74 Y 77</v>
          </cell>
          <cell r="B100" t="str">
            <v>EL PE#ON</v>
          </cell>
          <cell r="D100" t="str">
            <v>COMUNA 3</v>
          </cell>
          <cell r="E100" t="str">
            <v>601</v>
          </cell>
          <cell r="F100" t="str">
            <v>POLIDEPORTIVO PETECUY II</v>
          </cell>
        </row>
        <row r="101">
          <cell r="A101" t="str">
            <v>CL 70 CON CRA 3N</v>
          </cell>
          <cell r="B101" t="str">
            <v>SECTOR CALIMA</v>
          </cell>
          <cell r="D101" t="str">
            <v>COMUNA 4</v>
          </cell>
          <cell r="E101" t="str">
            <v>696</v>
          </cell>
          <cell r="F101" t="str">
            <v>POLIDEPORTIVO PUENTE DEL COMERCIO</v>
          </cell>
        </row>
        <row r="102">
          <cell r="A102" t="str">
            <v>CL 71 # 4F - 15</v>
          </cell>
          <cell r="B102" t="str">
            <v>JORGE ELIECER GAITAN</v>
          </cell>
          <cell r="D102" t="str">
            <v>COMUNA 6</v>
          </cell>
          <cell r="E102" t="str">
            <v>696</v>
          </cell>
          <cell r="F102" t="str">
            <v>POLIDEPORTIVO TEJARES DE SALOMIA</v>
          </cell>
        </row>
        <row r="103">
          <cell r="A103" t="str">
            <v>CRA 9N # 71 - 35</v>
          </cell>
          <cell r="B103" t="str">
            <v>LOS GUADUALES</v>
          </cell>
          <cell r="D103" t="str">
            <v>COMUNA 6</v>
          </cell>
          <cell r="E103" t="str">
            <v>696</v>
          </cell>
          <cell r="F103" t="str">
            <v>UNIDAD RECREATIVA LOS GUADUALES</v>
          </cell>
        </row>
        <row r="104">
          <cell r="A104" t="str">
            <v>CRA 2E # 79 - 10</v>
          </cell>
          <cell r="B104" t="str">
            <v>PETECUY I ETAPA</v>
          </cell>
          <cell r="D104" t="str">
            <v>COMUNA 6</v>
          </cell>
          <cell r="E104" t="str">
            <v>698</v>
          </cell>
          <cell r="F104" t="str">
            <v>UNIDAD RECREATIVA PETECUY I (CRP)</v>
          </cell>
        </row>
        <row r="105">
          <cell r="A105" t="str">
            <v>CL 76 # 1A2 - 00</v>
          </cell>
          <cell r="B105" t="str">
            <v>URBANIZACION CALIMIO</v>
          </cell>
          <cell r="D105" t="str">
            <v>COMUNA 6</v>
          </cell>
          <cell r="E105" t="str">
            <v>697</v>
          </cell>
          <cell r="F105" t="str">
            <v>UNIDAD RECREATIVA CALIMIO</v>
          </cell>
        </row>
        <row r="106">
          <cell r="A106" t="str">
            <v>CL 70 # 1A - 12</v>
          </cell>
          <cell r="B106" t="str">
            <v>METROPOLITANO DEL NORTE</v>
          </cell>
          <cell r="D106" t="str">
            <v>COMUNA 5</v>
          </cell>
          <cell r="E106" t="str">
            <v>#N/A</v>
          </cell>
          <cell r="F106" t="str">
            <v>UNIDAD RECREATIVA SAN LUIS (CRP)</v>
          </cell>
        </row>
        <row r="107">
          <cell r="A107" t="str">
            <v>CL 70 CON CRA 7EBIS</v>
          </cell>
          <cell r="B107" t="str">
            <v>LOS PINOS</v>
          </cell>
          <cell r="D107" t="str">
            <v>COMUNA 7</v>
          </cell>
          <cell r="E107" t="str">
            <v>707</v>
          </cell>
          <cell r="F107" t="str">
            <v>CANCHA DE BASQUETBOL SEPARADOR VIAL AUTOP</v>
          </cell>
        </row>
        <row r="108">
          <cell r="A108" t="str">
            <v>CL 72C CON CRA 7</v>
          </cell>
          <cell r="B108" t="str">
            <v>ALFONSO LOPEZ I ETAPA</v>
          </cell>
          <cell r="D108" t="str">
            <v>COMUNA 7</v>
          </cell>
          <cell r="E108" t="str">
            <v>707</v>
          </cell>
          <cell r="F108" t="str">
            <v>CANCHA DE FUTBOL 5 ALFONSO LOPEZ I</v>
          </cell>
        </row>
        <row r="109">
          <cell r="A109" t="str">
            <v>CRA 7D Y 7DBIS CON CL 82</v>
          </cell>
          <cell r="B109" t="str">
            <v>LAS CEIBAS</v>
          </cell>
          <cell r="D109" t="str">
            <v>COMUNA 7</v>
          </cell>
          <cell r="E109" t="str">
            <v>707</v>
          </cell>
          <cell r="F109" t="str">
            <v>CANCHA DE FUTBOL 5 EST POLICIA ALFONSO LOPEZ I</v>
          </cell>
        </row>
        <row r="110">
          <cell r="A110" t="str">
            <v>CL 72 CON CRA 11A</v>
          </cell>
          <cell r="B110" t="str">
            <v>SIETE DE AGOSTO</v>
          </cell>
          <cell r="D110" t="str">
            <v>COMUNA 7</v>
          </cell>
          <cell r="E110" t="str">
            <v>707</v>
          </cell>
          <cell r="F110" t="str">
            <v>PARQUE RECREATIVO 7 DE AGOSTO</v>
          </cell>
        </row>
        <row r="111">
          <cell r="A111" t="str">
            <v>CRA 7A CON CL 84</v>
          </cell>
          <cell r="B111" t="str">
            <v>ALFONSO LOPEZ I ETAPA</v>
          </cell>
          <cell r="D111" t="str">
            <v>COMUNA 7</v>
          </cell>
          <cell r="E111" t="str">
            <v>701</v>
          </cell>
          <cell r="F111" t="str">
            <v>PARQUE RECREAT. JULIO FLORES B. ALFONSO LOPEZ I</v>
          </cell>
        </row>
        <row r="112">
          <cell r="A112" t="str">
            <v>CL 81 CON CRA 7E Y 7H BIS</v>
          </cell>
          <cell r="B112" t="str">
            <v>ALFONSO LOPEZ II ETAPA</v>
          </cell>
          <cell r="D112" t="str">
            <v>COMUNA 7</v>
          </cell>
          <cell r="E112" t="str">
            <v>701</v>
          </cell>
          <cell r="F112" t="str">
            <v>PARQUE RECREATIVO ALFONSO LOPEZ II</v>
          </cell>
        </row>
        <row r="113">
          <cell r="A113" t="str">
            <v>CRA 7LBIS Y 7R CON CL 81</v>
          </cell>
          <cell r="B113" t="str">
            <v>LAS CEIBAS</v>
          </cell>
          <cell r="D113" t="str">
            <v>COMUNA 7</v>
          </cell>
          <cell r="E113" t="str">
            <v>702</v>
          </cell>
          <cell r="F113" t="str">
            <v>PARQUE RECREATIVO ALFONSO LOPEZ III</v>
          </cell>
        </row>
        <row r="114">
          <cell r="A114" t="str">
            <v>CRA 7S Y 7T CON CL 65 Y 66</v>
          </cell>
          <cell r="B114" t="str">
            <v>LAS CEIBAS</v>
          </cell>
          <cell r="D114" t="str">
            <v>COMUNA 7</v>
          </cell>
          <cell r="E114" t="str">
            <v>710</v>
          </cell>
          <cell r="F114" t="str">
            <v>PARQUE RECREATIVO (1) LAS CEIBAS</v>
          </cell>
        </row>
        <row r="115">
          <cell r="A115" t="str">
            <v>CRA 7VBIS Y 8 CON CL 61 Y  62</v>
          </cell>
          <cell r="B115" t="str">
            <v>SAN PEDRO</v>
          </cell>
          <cell r="D115" t="str">
            <v>COMUNA 3</v>
          </cell>
          <cell r="E115" t="str">
            <v>710</v>
          </cell>
          <cell r="F115" t="str">
            <v>PARQUE RECREATIVO (2) LAS CEIBAS</v>
          </cell>
        </row>
        <row r="116">
          <cell r="A116" t="str">
            <v>CRA 7F CON CL 61</v>
          </cell>
          <cell r="B116" t="str">
            <v>LAS CEIBAS</v>
          </cell>
          <cell r="D116" t="str">
            <v>COMUNA 7</v>
          </cell>
          <cell r="E116" t="str">
            <v>710</v>
          </cell>
          <cell r="F116" t="str">
            <v>PARQUE RECREATIVO EL YUCAL BARRIO LAS CEIBAS</v>
          </cell>
        </row>
        <row r="117">
          <cell r="A117" t="str">
            <v>CRA 7LBIS CON CL 65</v>
          </cell>
          <cell r="B117" t="str">
            <v>LOS PINOS</v>
          </cell>
          <cell r="D117" t="str">
            <v>COMUNA 7</v>
          </cell>
          <cell r="E117" t="str">
            <v>708</v>
          </cell>
          <cell r="F117" t="str">
            <v>PARQUE RECREATIVO LA TARIMA BARRIO LAS CEIBAS</v>
          </cell>
        </row>
        <row r="118">
          <cell r="A118" t="str">
            <v>CL 88 CON CRA 7S</v>
          </cell>
          <cell r="B118" t="str">
            <v>PUERTO NUEVO</v>
          </cell>
          <cell r="D118" t="str">
            <v>COMUNA 7</v>
          </cell>
          <cell r="E118" t="str">
            <v>703</v>
          </cell>
          <cell r="F118" t="str">
            <v>PARQUE RECREATIVO PUERTO NUEVO</v>
          </cell>
        </row>
        <row r="119">
          <cell r="A119" t="str">
            <v>CL 65 CON PASAJE 7CBIS</v>
          </cell>
          <cell r="B119" t="str">
            <v>SAN MARINO</v>
          </cell>
          <cell r="D119" t="str">
            <v>COMUNA 7</v>
          </cell>
          <cell r="E119" t="str">
            <v>709</v>
          </cell>
          <cell r="F119" t="str">
            <v>PARQUE RECREATIVO SAN MARINO</v>
          </cell>
        </row>
        <row r="120">
          <cell r="A120" t="str">
            <v>CL 70 CON CRA 7A Y 7D</v>
          </cell>
          <cell r="B120" t="str">
            <v>FEPICOL</v>
          </cell>
          <cell r="D120" t="str">
            <v>COMUNA 7</v>
          </cell>
          <cell r="E120" t="str">
            <v>798</v>
          </cell>
          <cell r="F120" t="str">
            <v>PARQUE RECREATIVO SEPAR VIAL AUTOP ALFONSO LOPEZ I</v>
          </cell>
        </row>
        <row r="121">
          <cell r="A121" t="str">
            <v>CL 70 CON CRA 7LBIS</v>
          </cell>
          <cell r="B121" t="str">
            <v>LAS CEIBAS</v>
          </cell>
          <cell r="D121" t="str">
            <v>COMUNA 7</v>
          </cell>
          <cell r="E121" t="str">
            <v>708</v>
          </cell>
          <cell r="F121" t="str">
            <v>PARQUE RECR. SEPAR VIAL AUTOP ALFONSO LOPEZ III</v>
          </cell>
        </row>
        <row r="122">
          <cell r="A122" t="str">
            <v>CL 79 Y 81 CON CRA 11</v>
          </cell>
          <cell r="B122" t="str">
            <v>PUERTO MALLARINO</v>
          </cell>
          <cell r="D122" t="str">
            <v>COMUNA 7</v>
          </cell>
          <cell r="E122" t="str">
            <v>705</v>
          </cell>
          <cell r="F122" t="str">
            <v>POLIDEPORTIVO PUERTO MALLARINO</v>
          </cell>
        </row>
        <row r="123">
          <cell r="A123" t="str">
            <v>CL 81 CON CRA 7ABIS</v>
          </cell>
          <cell r="B123" t="str">
            <v>ALFONSO LOPEZ I ETAPA</v>
          </cell>
          <cell r="D123" t="str">
            <v>COMUNA 7</v>
          </cell>
          <cell r="E123" t="str">
            <v>701</v>
          </cell>
          <cell r="F123" t="str">
            <v>CANCHA MULTIPLE ALFONSO LOPEZ I</v>
          </cell>
        </row>
        <row r="124">
          <cell r="A124" t="str">
            <v>CRA 7G # 73 - 60</v>
          </cell>
          <cell r="B124" t="str">
            <v>ALFONSO LOPEZ II ETAPA</v>
          </cell>
          <cell r="D124" t="str">
            <v>COMUNA 7</v>
          </cell>
          <cell r="E124" t="str">
            <v>798</v>
          </cell>
          <cell r="F124" t="str">
            <v>COLISEO MULTIPLE ALFONSO LOPEZ II</v>
          </cell>
        </row>
        <row r="125">
          <cell r="A125" t="str">
            <v>CRA 7T BIS CON CL 77 Y 78</v>
          </cell>
          <cell r="B125" t="str">
            <v>ALFONSO LOPEZ III ETAPA</v>
          </cell>
          <cell r="D125" t="str">
            <v>COMUNA 7</v>
          </cell>
          <cell r="E125" t="str">
            <v>809</v>
          </cell>
          <cell r="F125" t="str">
            <v>CANCHA DE FUTBOL LA GALERIA ALFONSO LOPEZ III</v>
          </cell>
        </row>
        <row r="126">
          <cell r="A126" t="str">
            <v>CL 72 CON CRA 11C</v>
          </cell>
          <cell r="B126" t="str">
            <v>SIETE DE AGOSTO</v>
          </cell>
          <cell r="D126" t="str">
            <v>COMUNA 7</v>
          </cell>
          <cell r="E126" t="str">
            <v>710</v>
          </cell>
          <cell r="F126" t="str">
            <v>CANCHA SINTETICA BARRIO 7 DE AGOSTO</v>
          </cell>
        </row>
        <row r="127">
          <cell r="A127" t="str">
            <v>CRA 7BIS CON CL 39</v>
          </cell>
          <cell r="B127" t="str">
            <v>PARQUE DE LA CA#A</v>
          </cell>
          <cell r="D127" t="str">
            <v>COMUNA 7</v>
          </cell>
          <cell r="E127" t="str">
            <v>710</v>
          </cell>
          <cell r="F127" t="str">
            <v>PARQUE INFANTIL CATAÐO</v>
          </cell>
        </row>
        <row r="128">
          <cell r="A128" t="str">
            <v>CRA 7J # 68A - 09</v>
          </cell>
          <cell r="B128" t="str">
            <v>LOS PINOS</v>
          </cell>
          <cell r="D128" t="str">
            <v>COMUNA 7</v>
          </cell>
          <cell r="E128" t="str">
            <v>708</v>
          </cell>
          <cell r="F128" t="str">
            <v>POLIDEPORTIVO BARRIO LAS VERANERAS</v>
          </cell>
        </row>
        <row r="129">
          <cell r="A129" t="str">
            <v>CL 68A CON CRA 7C Y 7D</v>
          </cell>
          <cell r="B129" t="str">
            <v>FEPICOL</v>
          </cell>
          <cell r="D129" t="str">
            <v>COMUNA 7</v>
          </cell>
          <cell r="E129" t="str">
            <v>710</v>
          </cell>
          <cell r="F129" t="str">
            <v>POLIDEPORTIVO FEPICOL</v>
          </cell>
        </row>
        <row r="130">
          <cell r="A130" t="str">
            <v>CL 70 CON CRA 13 Y 15</v>
          </cell>
          <cell r="B130" t="str">
            <v>URBANIZACION LA BASE (PLANTA Y TALLERES)</v>
          </cell>
          <cell r="D130" t="str">
            <v>COMUNA 8</v>
          </cell>
          <cell r="E130" t="str">
            <v>818</v>
          </cell>
          <cell r="F130" t="str">
            <v>POLIDEPORTIVO PUENTE DE LOS MIL DIAS</v>
          </cell>
        </row>
        <row r="131">
          <cell r="A131" t="str">
            <v>CL 72 # 8B - 11</v>
          </cell>
          <cell r="B131" t="str">
            <v>SIETE DE AGOSTO</v>
          </cell>
          <cell r="D131" t="str">
            <v>COMUNA 7</v>
          </cell>
          <cell r="E131" t="str">
            <v>705</v>
          </cell>
          <cell r="F131" t="str">
            <v>UNIDAD RECREATIVA 7 DE AGOSTO</v>
          </cell>
        </row>
        <row r="132">
          <cell r="A132" t="str">
            <v>CRA 7R BIS # 61 - 12</v>
          </cell>
          <cell r="B132" t="str">
            <v>LAS CEIBAS</v>
          </cell>
          <cell r="D132" t="str">
            <v>COMUNA 7</v>
          </cell>
          <cell r="E132" t="str">
            <v>704</v>
          </cell>
          <cell r="F132" t="str">
            <v>UNIDAD RECREATIVA BARRIO LAS CEIBAS</v>
          </cell>
        </row>
        <row r="133">
          <cell r="A133" t="str">
            <v>CRA 8 # 39 - 01</v>
          </cell>
          <cell r="B133" t="str">
            <v>PARQUE DE LA CA#A</v>
          </cell>
          <cell r="D133" t="str">
            <v>COMUNA 7</v>
          </cell>
          <cell r="E133" t="str">
            <v>709</v>
          </cell>
          <cell r="F133" t="str">
            <v>UNIDAD RECREATIVA ACUAPARQUE DE LA CAÐA (CRP)</v>
          </cell>
        </row>
        <row r="134">
          <cell r="A134" t="str">
            <v>CRA 7SBIS CON CL 76</v>
          </cell>
          <cell r="B134" t="str">
            <v>ALFONSO LOPEZ III ETAPA</v>
          </cell>
          <cell r="D134" t="str">
            <v>COMUNA 7</v>
          </cell>
          <cell r="E134" t="str">
            <v>709</v>
          </cell>
          <cell r="F134" t="str">
            <v>UNIDAD RECREATIVA LIBARDO MADRID B.ALFONSO LOPEZ III</v>
          </cell>
        </row>
        <row r="135">
          <cell r="A135" t="str">
            <v>CRA 16 CON CL 43</v>
          </cell>
          <cell r="B135" t="str">
            <v>ATANASIO GIRARDOT</v>
          </cell>
          <cell r="D135" t="str">
            <v>COMUNA 8</v>
          </cell>
          <cell r="E135" t="str">
            <v>813</v>
          </cell>
          <cell r="F135" t="str">
            <v>CANCHA MULTIPLE BARRIO ATANASIO GIRARDOT</v>
          </cell>
        </row>
        <row r="136">
          <cell r="A136" t="str">
            <v>TRANV 31 CON DIAG 22</v>
          </cell>
          <cell r="B136" t="str">
            <v>RAFAEL URIBE URIBE</v>
          </cell>
          <cell r="D136" t="str">
            <v>COMUNA 8</v>
          </cell>
          <cell r="E136" t="str">
            <v>812</v>
          </cell>
          <cell r="F136" t="str">
            <v>PARQUE RECREATIVO LA IGUANA BARRIO URIBE URIBE</v>
          </cell>
        </row>
        <row r="137">
          <cell r="A137" t="str">
            <v>CL 39 CON CRA 13</v>
          </cell>
          <cell r="B137" t="str">
            <v>ATANASIO GIRARDOT</v>
          </cell>
          <cell r="D137" t="str">
            <v>COMUNA 8</v>
          </cell>
          <cell r="E137" t="str">
            <v>816</v>
          </cell>
          <cell r="F137" t="str">
            <v>CANCHA MULTIPLE BARRIO LAS AMERICAS</v>
          </cell>
        </row>
        <row r="138">
          <cell r="A138" t="str">
            <v>CRA 11F Y 11H CON CL 32 Y 32A</v>
          </cell>
          <cell r="B138" t="str">
            <v>EL CALVARIO</v>
          </cell>
          <cell r="D138" t="str">
            <v>COMUNA 3</v>
          </cell>
          <cell r="E138" t="str">
            <v>808</v>
          </cell>
          <cell r="F138" t="str">
            <v>CANCHA MULTIPLE BARRIO MUNICIPAL</v>
          </cell>
        </row>
        <row r="139">
          <cell r="A139" t="str">
            <v>CRA 12 CON CL 36 Y 39</v>
          </cell>
          <cell r="B139" t="str">
            <v>LAS AMERICAS</v>
          </cell>
          <cell r="D139" t="str">
            <v>COMUNA 8</v>
          </cell>
          <cell r="E139" t="str">
            <v>817</v>
          </cell>
          <cell r="F139" t="str">
            <v>CANCHA DE FUTBOL BARRIO LAS AMERICAS</v>
          </cell>
        </row>
        <row r="140">
          <cell r="A140" t="str">
            <v>CRA 12 CON CL 36 Y 39</v>
          </cell>
          <cell r="B140" t="str">
            <v>LAS AMERICAS</v>
          </cell>
          <cell r="D140" t="str">
            <v>COMUNA 8</v>
          </cell>
          <cell r="E140" t="str">
            <v>817</v>
          </cell>
          <cell r="F140" t="str">
            <v>COLISEO LAS AMERICAS</v>
          </cell>
        </row>
        <row r="141">
          <cell r="A141" t="str">
            <v>CL 49 CON CRA 12E Y 13</v>
          </cell>
          <cell r="B141" t="str">
            <v>VILLA COLOMBIA</v>
          </cell>
          <cell r="D141" t="str">
            <v>COMUNA 8</v>
          </cell>
          <cell r="E141" t="str">
            <v>815</v>
          </cell>
          <cell r="F141" t="str">
            <v>PARQUE RECREATIVO INFANTIL VILLA COLOMBIA</v>
          </cell>
        </row>
        <row r="142">
          <cell r="A142" t="str">
            <v>CL 32A Y 32B CON CRA 16</v>
          </cell>
          <cell r="B142" t="str">
            <v>SAN CARLOS</v>
          </cell>
          <cell r="D142" t="str">
            <v>COMUNA 11</v>
          </cell>
          <cell r="E142" t="str">
            <v>806</v>
          </cell>
          <cell r="F142" t="str">
            <v>PARQUE RECREATIVO JULIO RINCON</v>
          </cell>
        </row>
        <row r="143">
          <cell r="A143" t="str">
            <v>CL 33B CON CRA 17A</v>
          </cell>
          <cell r="B143" t="str">
            <v>SAAVEDRA GALINDO</v>
          </cell>
          <cell r="D143" t="str">
            <v>COMUNA 8</v>
          </cell>
          <cell r="E143" t="str">
            <v>811</v>
          </cell>
          <cell r="F143" t="str">
            <v>PARQUE RECREATIVO EL OSITO BARRIO LA FLORESTA</v>
          </cell>
        </row>
        <row r="144">
          <cell r="A144" t="str">
            <v>CL 64 Y 70 CON CRA 12</v>
          </cell>
          <cell r="B144" t="str">
            <v>URBANIZACION LA BASE (PLANTA Y TALLERES)</v>
          </cell>
          <cell r="D144" t="str">
            <v>COMUNA 8</v>
          </cell>
          <cell r="E144" t="str">
            <v>811</v>
          </cell>
          <cell r="F144" t="str">
            <v>PARQUE RECREATIVO NUEVA BASE</v>
          </cell>
        </row>
        <row r="145">
          <cell r="A145" t="str">
            <v>CL 62 CON CRA 11C Y 12BIS</v>
          </cell>
          <cell r="B145" t="str">
            <v>URBANIZACION LA BASE (PLANTA Y TALLERES)</v>
          </cell>
          <cell r="D145" t="str">
            <v>COMUNA 8</v>
          </cell>
          <cell r="E145" t="str">
            <v>808</v>
          </cell>
          <cell r="F145" t="str">
            <v>PARQUE RECREATIVO LA BASE</v>
          </cell>
        </row>
        <row r="146">
          <cell r="A146" t="str">
            <v>CRA 10 CON CL 49 Y 50</v>
          </cell>
          <cell r="B146" t="str">
            <v>VILLA COLOMBIA</v>
          </cell>
          <cell r="D146" t="str">
            <v>COMUNA 8</v>
          </cell>
          <cell r="E146" t="str">
            <v>818</v>
          </cell>
          <cell r="F146" t="str">
            <v>POLIDEPORTIVO VILLA COLOMBIA</v>
          </cell>
        </row>
        <row r="147">
          <cell r="A147" t="str">
            <v>CL 56 Y 58 CON CRA 11 Y 12</v>
          </cell>
          <cell r="B147" t="str">
            <v>VILLA COLOMBIA</v>
          </cell>
          <cell r="D147" t="str">
            <v>COMUNA 8</v>
          </cell>
          <cell r="E147" t="str">
            <v>818</v>
          </cell>
          <cell r="F147" t="str">
            <v>POLIDEPORTIVO BARRIO LA BASE</v>
          </cell>
        </row>
        <row r="148">
          <cell r="A148" t="str">
            <v>CL 58 Y 59 CON CRA 12E Y 14</v>
          </cell>
          <cell r="B148" t="str">
            <v>EL TREBOL</v>
          </cell>
          <cell r="D148" t="str">
            <v>COMUNA 8</v>
          </cell>
          <cell r="E148" t="str">
            <v>813</v>
          </cell>
          <cell r="F148" t="str">
            <v>POLIDEPORTIVO EL TREBOL</v>
          </cell>
        </row>
        <row r="149">
          <cell r="A149" t="str">
            <v>CRA 17B # 36 - 120</v>
          </cell>
          <cell r="B149" t="str">
            <v>ATANASIO GIRARDOT</v>
          </cell>
          <cell r="D149" t="str">
            <v>COMUNA 8</v>
          </cell>
          <cell r="E149" t="str">
            <v>813</v>
          </cell>
          <cell r="F149" t="str">
            <v>POLIDEPORTIVO SANTA FE</v>
          </cell>
        </row>
        <row r="150">
          <cell r="A150" t="str">
            <v>CRA 18 # 34 - 115</v>
          </cell>
          <cell r="B150" t="str">
            <v>SANTA FE</v>
          </cell>
          <cell r="D150" t="str">
            <v>COMUNA 8</v>
          </cell>
          <cell r="E150" t="str">
            <v>815</v>
          </cell>
          <cell r="F150" t="str">
            <v>CENTRO MULTIPLE SANTA FE</v>
          </cell>
        </row>
        <row r="151">
          <cell r="A151" t="str">
            <v>CL 18 CON CRA 19</v>
          </cell>
          <cell r="B151" t="str">
            <v>MANUEL MARIA BUENAVENTURA</v>
          </cell>
          <cell r="D151" t="str">
            <v>COMUNA 9</v>
          </cell>
          <cell r="E151" t="str">
            <v>910</v>
          </cell>
          <cell r="F151" t="str">
            <v>PARQUE RECREATIVO CIEN PALOS</v>
          </cell>
        </row>
        <row r="152">
          <cell r="A152" t="str">
            <v>CRA 10 Y 11 CON CL 22A Y 23</v>
          </cell>
          <cell r="B152" t="str">
            <v>OBRERO</v>
          </cell>
          <cell r="D152" t="str">
            <v>COMUNA 9</v>
          </cell>
          <cell r="E152" t="str">
            <v>910</v>
          </cell>
          <cell r="F152" t="str">
            <v>PARQUE RECREATIVO BARRIO OBRERO</v>
          </cell>
        </row>
        <row r="153">
          <cell r="A153" t="str">
            <v>CRA 40 CON CL 15</v>
          </cell>
          <cell r="B153" t="str">
            <v>EL GUABAL</v>
          </cell>
          <cell r="D153" t="str">
            <v>COMUNA 10</v>
          </cell>
          <cell r="E153" t="str">
            <v>1005</v>
          </cell>
          <cell r="F153" t="str">
            <v>CANCHA MULTIPLE BARRIO EL GUABAL</v>
          </cell>
        </row>
        <row r="154">
          <cell r="A154" t="str">
            <v>CL 18 CON CRA 40</v>
          </cell>
          <cell r="B154" t="str">
            <v>SAN JUDAS TADEO II</v>
          </cell>
          <cell r="D154" t="str">
            <v>COMUNA 10</v>
          </cell>
          <cell r="E154" t="str">
            <v>1014</v>
          </cell>
          <cell r="F154" t="str">
            <v>CANCHA MULTIPLE SAN JUDAS I</v>
          </cell>
        </row>
        <row r="155">
          <cell r="A155" t="str">
            <v>CRA 34 CON CL 12</v>
          </cell>
          <cell r="B155" t="str">
            <v>OLIMPICO</v>
          </cell>
          <cell r="D155" t="str">
            <v>COMUNA 10</v>
          </cell>
          <cell r="E155" t="str">
            <v>1009</v>
          </cell>
          <cell r="F155" t="str">
            <v>PARQUE RECREATIVO BARRIO OLIMPICO</v>
          </cell>
        </row>
        <row r="156">
          <cell r="A156" t="str">
            <v>CRA 38 CON CL 12</v>
          </cell>
          <cell r="B156" t="str">
            <v>OLIMPICO</v>
          </cell>
          <cell r="D156" t="str">
            <v>COMUNA 10</v>
          </cell>
          <cell r="E156" t="str">
            <v>1009</v>
          </cell>
          <cell r="F156" t="str">
            <v>PARQUE RECREATIVO BARRIO OLIMPICO</v>
          </cell>
        </row>
        <row r="157">
          <cell r="A157" t="str">
            <v>CRA 46A CON CL 12B</v>
          </cell>
          <cell r="B157" t="str">
            <v>PANAMERICANO</v>
          </cell>
          <cell r="D157" t="str">
            <v>COMUNA 10</v>
          </cell>
          <cell r="E157" t="str">
            <v>1011</v>
          </cell>
          <cell r="F157" t="str">
            <v>PARQUE RECREATIVO B. PANAMERICANO</v>
          </cell>
        </row>
        <row r="158">
          <cell r="A158" t="str">
            <v>CL 12B Y 12C CON CRA 29B Y 31</v>
          </cell>
          <cell r="B158" t="str">
            <v>SAN JUAN BOSCO</v>
          </cell>
          <cell r="D158" t="str">
            <v>COMUNA 3</v>
          </cell>
          <cell r="E158" t="str">
            <v>1011</v>
          </cell>
          <cell r="F158" t="str">
            <v>PARQUE RECREATIVO COLSEGUROS ANDES</v>
          </cell>
        </row>
        <row r="159">
          <cell r="A159" t="str">
            <v>CRA 49 Y 50 CON CL 13C</v>
          </cell>
          <cell r="B159" t="str">
            <v>JORGE ZAWADSKY</v>
          </cell>
          <cell r="D159" t="str">
            <v>COMUNA 10</v>
          </cell>
          <cell r="E159" t="str">
            <v>1001</v>
          </cell>
          <cell r="F159" t="str">
            <v>PARQUE RECREATIVO JORGE ZAWADSKY</v>
          </cell>
        </row>
        <row r="160">
          <cell r="A160" t="str">
            <v>CRA 49 CON CL 23</v>
          </cell>
          <cell r="B160" t="str">
            <v>SAN JUDAS TADEO I</v>
          </cell>
          <cell r="D160" t="str">
            <v>COMUNA 10</v>
          </cell>
          <cell r="E160" t="str">
            <v>1001</v>
          </cell>
          <cell r="F160" t="str">
            <v>PARQUE RECREATIVO SAN JUDAS TADEO I</v>
          </cell>
        </row>
        <row r="161">
          <cell r="A161" t="str">
            <v>CRA 49CON CL 10A</v>
          </cell>
          <cell r="B161" t="str">
            <v>DEPARTAMENTAL</v>
          </cell>
          <cell r="D161" t="str">
            <v>COMUNA 10</v>
          </cell>
          <cell r="E161" t="str">
            <v>1002</v>
          </cell>
          <cell r="F161" t="str">
            <v>POLIDEPORTIVO VILLAEPAL</v>
          </cell>
        </row>
        <row r="162">
          <cell r="A162" t="str">
            <v>CL 23 Y 25 CON CRA 23</v>
          </cell>
          <cell r="B162" t="str">
            <v>LAS ACACIAS</v>
          </cell>
          <cell r="D162" t="str">
            <v>COMUNA 10</v>
          </cell>
          <cell r="E162" t="str">
            <v>1002</v>
          </cell>
          <cell r="F162" t="str">
            <v>CANCHA MULTIPLE LAS ACACIAS</v>
          </cell>
        </row>
        <row r="163">
          <cell r="A163" t="str">
            <v>CRA 46 Y 47 CON CL 11</v>
          </cell>
          <cell r="B163" t="str">
            <v>DEPARTAMENTAL</v>
          </cell>
          <cell r="D163" t="str">
            <v>COMUNA 10</v>
          </cell>
          <cell r="E163" t="str">
            <v>1002</v>
          </cell>
          <cell r="F163" t="str">
            <v>PARQUE RECREATIVO B. DEPARTAMENTAL</v>
          </cell>
        </row>
        <row r="164">
          <cell r="A164" t="str">
            <v>CRA 41A Y 41B CON CL 15</v>
          </cell>
          <cell r="B164" t="str">
            <v>ANTONIO NARI#O</v>
          </cell>
          <cell r="D164" t="str">
            <v>COMUNA 16</v>
          </cell>
          <cell r="E164" t="str">
            <v>1002</v>
          </cell>
          <cell r="F164" t="str">
            <v>PARQUE RECREATIVO EL GUABAL</v>
          </cell>
        </row>
        <row r="165">
          <cell r="A165" t="str">
            <v>CL 23 CON CRA 37A</v>
          </cell>
          <cell r="B165" t="str">
            <v>CRISTOBAL COLON</v>
          </cell>
          <cell r="D165" t="str">
            <v>COMUNA 10</v>
          </cell>
          <cell r="E165" t="str">
            <v>1002</v>
          </cell>
          <cell r="F165" t="str">
            <v>POLIDEPORTIVO BARRIO CRISTOBAL COLON</v>
          </cell>
        </row>
        <row r="166">
          <cell r="A166" t="str">
            <v>CRA 48 CON CL 13B Y 13C</v>
          </cell>
          <cell r="B166" t="str">
            <v>JORGE ZAWADSKY</v>
          </cell>
          <cell r="D166" t="str">
            <v>COMUNA 10</v>
          </cell>
          <cell r="E166" t="str">
            <v>1002</v>
          </cell>
          <cell r="F166" t="str">
            <v>POLIDEPORTIVO BARRIO JORGE ZAWADSKY</v>
          </cell>
        </row>
        <row r="167">
          <cell r="A167" t="str">
            <v>CRA 26 Y 28 CON CL 23 Y 24</v>
          </cell>
          <cell r="B167" t="str">
            <v>SAN CRISTOBAL</v>
          </cell>
          <cell r="D167" t="str">
            <v>COMUNA 10</v>
          </cell>
          <cell r="E167" t="str">
            <v>1002</v>
          </cell>
          <cell r="F167" t="str">
            <v>POLIDEPORTIVO BARRIO SAN CRISTOBAL</v>
          </cell>
        </row>
        <row r="168">
          <cell r="A168" t="str">
            <v>CRA 41 CON CL 12B</v>
          </cell>
          <cell r="B168" t="str">
            <v>PASOANCHO</v>
          </cell>
          <cell r="D168" t="str">
            <v>COMUNA 10</v>
          </cell>
          <cell r="E168" t="str">
            <v>1008</v>
          </cell>
          <cell r="F168" t="str">
            <v>POLIDEPORTIVO PASOANCHO</v>
          </cell>
        </row>
        <row r="169">
          <cell r="A169" t="str">
            <v>CL 13 CON CRA 40</v>
          </cell>
          <cell r="B169" t="str">
            <v>PASOANCHO</v>
          </cell>
          <cell r="D169" t="str">
            <v>COMUNA 10</v>
          </cell>
          <cell r="E169" t="str">
            <v>1012</v>
          </cell>
          <cell r="F169" t="str">
            <v>UNIDAD RECREATIVA EL GUABAL</v>
          </cell>
        </row>
        <row r="170">
          <cell r="A170" t="str">
            <v>CL 11 # 41A - 36</v>
          </cell>
          <cell r="B170" t="str">
            <v>DEPARTAMENTAL</v>
          </cell>
          <cell r="D170" t="str">
            <v>COMUNA 10</v>
          </cell>
          <cell r="E170" t="str">
            <v>1012</v>
          </cell>
          <cell r="F170" t="str">
            <v>UNIDAD RECREATIVA LOS CASTORES</v>
          </cell>
        </row>
        <row r="171">
          <cell r="A171" t="str">
            <v>CRA 36A # 12 -00</v>
          </cell>
          <cell r="B171" t="str">
            <v>OLIMPICO</v>
          </cell>
          <cell r="D171" t="str">
            <v>COMUNA 10</v>
          </cell>
          <cell r="E171" t="str">
            <v>1015</v>
          </cell>
          <cell r="F171" t="str">
            <v>UNIDAD RECREATIVA OLIMPICO</v>
          </cell>
        </row>
        <row r="172">
          <cell r="A172" t="str">
            <v>CL 14 # 47A - 10</v>
          </cell>
          <cell r="B172" t="str">
            <v>LA SELVA</v>
          </cell>
          <cell r="D172" t="str">
            <v>COMUNA 10</v>
          </cell>
          <cell r="E172" t="str">
            <v>1018</v>
          </cell>
          <cell r="F172" t="str">
            <v>KIOSCO 3║ EDAD CENT MULT ROCIO LA SELVA</v>
          </cell>
        </row>
        <row r="173">
          <cell r="A173" t="str">
            <v>CL 13A # 42BIS - 09</v>
          </cell>
          <cell r="B173" t="str">
            <v>EL GUABAL</v>
          </cell>
          <cell r="D173" t="str">
            <v>COMUNA 10</v>
          </cell>
          <cell r="E173" t="str">
            <v>1017</v>
          </cell>
          <cell r="F173" t="str">
            <v>KIOSCO MAÐANITAS DEL GUABAL</v>
          </cell>
        </row>
        <row r="174">
          <cell r="A174" t="str">
            <v>CRA 42A # 13A - 01</v>
          </cell>
          <cell r="B174" t="str">
            <v>EL GUABAL</v>
          </cell>
          <cell r="D174" t="str">
            <v>COMUNA 10</v>
          </cell>
          <cell r="E174" t="str">
            <v>1017</v>
          </cell>
          <cell r="F174" t="str">
            <v>KIOSCO MANANTIAL DEL GUABAL</v>
          </cell>
        </row>
        <row r="175">
          <cell r="A175" t="str">
            <v>CRA 41 # 13C - 18</v>
          </cell>
          <cell r="B175" t="str">
            <v>EL GUABAL</v>
          </cell>
          <cell r="D175" t="str">
            <v>COMUNA 10</v>
          </cell>
          <cell r="E175" t="str">
            <v>1017</v>
          </cell>
          <cell r="F175" t="str">
            <v>KIOSCO DE LA 3║ EDAD ANHELOS DE VIVIR</v>
          </cell>
        </row>
        <row r="176">
          <cell r="A176" t="str">
            <v>CRA 32B Y 33 CON CL 31</v>
          </cell>
          <cell r="B176" t="str">
            <v>JOSE MARIA CORDOBA</v>
          </cell>
          <cell r="D176" t="str">
            <v>COMUNA 11</v>
          </cell>
          <cell r="E176" t="str">
            <v>#N/A</v>
          </cell>
          <cell r="F176" t="str">
            <v>CANCHA DE BALONCESTO BARRIO SAN CARLOS</v>
          </cell>
        </row>
        <row r="177">
          <cell r="A177" t="str">
            <v>CRA 33A Y 33C CON CL 31A</v>
          </cell>
          <cell r="B177" t="str">
            <v>JOSE MARIA CORDOBA</v>
          </cell>
          <cell r="D177" t="str">
            <v>COMUNA 11</v>
          </cell>
          <cell r="E177" t="str">
            <v>1113</v>
          </cell>
          <cell r="F177" t="str">
            <v>CANCHA DE BALONCESTO BARRIO SAN CARLOS</v>
          </cell>
        </row>
        <row r="178">
          <cell r="A178" t="str">
            <v>CRA 29 BIS CON CL 29</v>
          </cell>
          <cell r="B178" t="str">
            <v>LA FORTALEZA</v>
          </cell>
          <cell r="D178" t="str">
            <v>COMUNA 11</v>
          </cell>
          <cell r="E178" t="str">
            <v>1113</v>
          </cell>
          <cell r="F178" t="str">
            <v>CANCHA DE BALONCESTO EL JARDIN</v>
          </cell>
        </row>
        <row r="179">
          <cell r="A179" t="str">
            <v>CRA 36A Y 37 CON CL 31 Y 32</v>
          </cell>
          <cell r="B179" t="str">
            <v>ANTONIO NARI#O</v>
          </cell>
          <cell r="D179" t="str">
            <v>COMUNA 16</v>
          </cell>
          <cell r="E179" t="str">
            <v>1106</v>
          </cell>
          <cell r="F179" t="str">
            <v>CANCHA DE FUTBOL 5 BARRIO SAN CARLOS</v>
          </cell>
        </row>
        <row r="180">
          <cell r="A180" t="str">
            <v>CRA 43 CON CL 26 Y 26C</v>
          </cell>
          <cell r="B180" t="str">
            <v>VILLA DEL SUR</v>
          </cell>
          <cell r="D180" t="str">
            <v>COMUNA 11</v>
          </cell>
          <cell r="E180" t="str">
            <v>1106</v>
          </cell>
          <cell r="F180" t="str">
            <v>CANCHA DE FUTBOL BARRIO VILLA DEL SUR</v>
          </cell>
        </row>
        <row r="181">
          <cell r="A181" t="str">
            <v>CRA 48 CON CL 26</v>
          </cell>
          <cell r="B181" t="str">
            <v>JOSE HOLGUIN GARCES</v>
          </cell>
          <cell r="D181" t="str">
            <v>COMUNA 11</v>
          </cell>
          <cell r="E181" t="str">
            <v>1106</v>
          </cell>
          <cell r="F181" t="str">
            <v>CANCHA MULTIPLE BARRIO JOSE HOLGUIN</v>
          </cell>
        </row>
        <row r="182">
          <cell r="A182" t="str">
            <v>CRA 33 Y 33B CON CL 30 Y 31</v>
          </cell>
          <cell r="B182" t="str">
            <v>SAN CARLOS</v>
          </cell>
          <cell r="D182" t="str">
            <v>COMUNA 11</v>
          </cell>
          <cell r="E182" t="str">
            <v>1106</v>
          </cell>
          <cell r="F182" t="str">
            <v>CANCHA MULTIPLE DEL MICO BARRIO SAN CARLOS</v>
          </cell>
        </row>
        <row r="183">
          <cell r="A183" t="str">
            <v>CRA 37 # 32 - 53</v>
          </cell>
          <cell r="B183" t="str">
            <v>SAN CARLOS</v>
          </cell>
          <cell r="D183" t="str">
            <v>COMUNA 11</v>
          </cell>
          <cell r="E183" t="str">
            <v>1108</v>
          </cell>
          <cell r="F183" t="str">
            <v>PARQUE TERTULIADERO 3¬ EDAD B. SAN CARLOS</v>
          </cell>
        </row>
        <row r="184">
          <cell r="A184" t="str">
            <v>CRA 33A CON CL 27</v>
          </cell>
          <cell r="B184" t="str">
            <v>EL JARDIN</v>
          </cell>
          <cell r="D184" t="str">
            <v>COMUNA 11</v>
          </cell>
          <cell r="E184" t="str">
            <v>1117</v>
          </cell>
          <cell r="F184" t="str">
            <v>CANCHA DE BALONCESTO EL JARDIN</v>
          </cell>
        </row>
        <row r="185">
          <cell r="A185" t="str">
            <v>CRA 32B Y 34 CON CL 34 Y 34B</v>
          </cell>
          <cell r="B185" t="str">
            <v>PRIMAVERA</v>
          </cell>
          <cell r="D185" t="str">
            <v>COMUNA 11</v>
          </cell>
          <cell r="E185" t="str">
            <v>1104</v>
          </cell>
          <cell r="F185" t="str">
            <v>CANCHA DE FUTBOL BARRIO PRIMAVERA</v>
          </cell>
        </row>
        <row r="186">
          <cell r="A186" t="str">
            <v>CRA 33A CON CL 30 Y 31</v>
          </cell>
          <cell r="B186" t="str">
            <v>SAN CARLOS</v>
          </cell>
          <cell r="D186" t="str">
            <v>COMUNA 11</v>
          </cell>
          <cell r="E186" t="str">
            <v>1107</v>
          </cell>
          <cell r="F186" t="str">
            <v>CANCHA DE FUTBOL BARRIO SAN CARLOS</v>
          </cell>
        </row>
        <row r="187">
          <cell r="A187" t="str">
            <v>CRA 36A CON CRA 29</v>
          </cell>
          <cell r="B187" t="str">
            <v>SAN CARLOS</v>
          </cell>
          <cell r="D187" t="str">
            <v>COMUNA 11</v>
          </cell>
          <cell r="E187" t="str">
            <v>1120</v>
          </cell>
          <cell r="F187" t="str">
            <v>CANCHA FUTBOL LA BOMBONERA B.SAN CARLOS</v>
          </cell>
        </row>
        <row r="188">
          <cell r="A188" t="str">
            <v>CRA 41 CON CL 31B</v>
          </cell>
          <cell r="B188" t="str">
            <v>CIUDAD MODELO</v>
          </cell>
          <cell r="D188" t="str">
            <v>COMUNA 11</v>
          </cell>
          <cell r="E188" t="str">
            <v>1103</v>
          </cell>
          <cell r="F188" t="str">
            <v>CANCHA MULTIPLE CIUDAD MODELO</v>
          </cell>
        </row>
        <row r="189">
          <cell r="A189" t="str">
            <v>CRA 33B Y 34 CON CL 32A Y 34</v>
          </cell>
          <cell r="B189" t="str">
            <v>PRIMAVERA</v>
          </cell>
          <cell r="D189" t="str">
            <v>COMUNA 11</v>
          </cell>
          <cell r="E189" t="str">
            <v>1122</v>
          </cell>
          <cell r="F189" t="str">
            <v>CANCHA MULTIPLE JOSE MARIA CORDOBA</v>
          </cell>
        </row>
        <row r="190">
          <cell r="A190" t="str">
            <v>CL 26B CON CRA 24 Y 25</v>
          </cell>
          <cell r="B190" t="str">
            <v>AGUABLANCA</v>
          </cell>
          <cell r="D190" t="str">
            <v>COMUNA 11</v>
          </cell>
          <cell r="E190" t="str">
            <v>1122</v>
          </cell>
          <cell r="F190" t="str">
            <v>PARQUE RECREATIVO BARRIO AGUABLANCA</v>
          </cell>
        </row>
        <row r="191">
          <cell r="A191" t="str">
            <v>CRA 41B CON CL 30</v>
          </cell>
          <cell r="B191" t="str">
            <v>LA INDEPENDENCIA</v>
          </cell>
          <cell r="D191" t="str">
            <v>COMUNA 11</v>
          </cell>
          <cell r="E191" t="str">
            <v>1112</v>
          </cell>
          <cell r="F191" t="str">
            <v>PARQUE RECREATIVO BARRIO LA INDEPENDENCIA</v>
          </cell>
        </row>
        <row r="192">
          <cell r="A192" t="str">
            <v>CRA 39 CON CL 32</v>
          </cell>
          <cell r="B192" t="str">
            <v>CIUDAD MODELO</v>
          </cell>
          <cell r="D192" t="str">
            <v>COMUNA 11</v>
          </cell>
          <cell r="E192" t="str">
            <v>1121</v>
          </cell>
          <cell r="F192" t="str">
            <v>PARQUE RECREATIVO CIUDAD MODELO</v>
          </cell>
        </row>
        <row r="193">
          <cell r="A193" t="str">
            <v>CL 30 CON CRA 27</v>
          </cell>
          <cell r="B193" t="str">
            <v>EL RECUERDO</v>
          </cell>
          <cell r="D193" t="str">
            <v>COMUNA 11</v>
          </cell>
          <cell r="E193" t="str">
            <v>1121</v>
          </cell>
          <cell r="F193" t="str">
            <v>PARQUE RECREATIVO EL RECUERDO</v>
          </cell>
        </row>
        <row r="194">
          <cell r="A194" t="str">
            <v>CRA 24A CON CL 28A</v>
          </cell>
          <cell r="B194" t="str">
            <v>PRADOS DE ORIENTE</v>
          </cell>
          <cell r="D194" t="str">
            <v>COMUNA 11</v>
          </cell>
          <cell r="E194" t="str">
            <v>1121</v>
          </cell>
          <cell r="F194" t="str">
            <v>POLIDEPORTIVO PRADOS DE ORIENTE</v>
          </cell>
        </row>
        <row r="195">
          <cell r="A195" t="str">
            <v>"CRA 33A Y 33C CON CL 35 Y</v>
          </cell>
          <cell r="B195" t="str">
            <v>JOSE MARIA CORDOBA</v>
          </cell>
          <cell r="D195" t="str">
            <v>COMUNA 11</v>
          </cell>
          <cell r="E195" t="str">
            <v>1101</v>
          </cell>
          <cell r="F195" t="str">
            <v>PARQUE RECREATIVO PRIMAVERA</v>
          </cell>
        </row>
        <row r="196">
          <cell r="A196" t="str">
            <v>CL 32 CON CRA 26 Y 27</v>
          </cell>
          <cell r="B196" t="str">
            <v>SAN BENITO</v>
          </cell>
          <cell r="D196" t="str">
            <v>COMUNA 11</v>
          </cell>
          <cell r="E196" t="str">
            <v>1101</v>
          </cell>
          <cell r="F196" t="str">
            <v>PARQUE RECREATIVO SAN BENITO</v>
          </cell>
        </row>
        <row r="197">
          <cell r="A197" t="str">
            <v>CL 34A TRANV 27 DIAG 28D</v>
          </cell>
          <cell r="B197" t="str">
            <v>SAN BENITO</v>
          </cell>
          <cell r="D197" t="str">
            <v>COMUNA 11</v>
          </cell>
          <cell r="E197" t="str">
            <v>1101</v>
          </cell>
          <cell r="F197" t="str">
            <v>PARQUE RECREATIVO SAN BENITO</v>
          </cell>
        </row>
        <row r="198">
          <cell r="A198" t="str">
            <v>CRA 37 CON CL 27</v>
          </cell>
          <cell r="B198" t="str">
            <v>EL JARDIN</v>
          </cell>
          <cell r="D198" t="str">
            <v>COMUNA 11</v>
          </cell>
          <cell r="E198" t="str">
            <v>1101</v>
          </cell>
          <cell r="F198" t="str">
            <v>PARQUE RECRTEATIVO BARRIO EL JARDIN</v>
          </cell>
        </row>
        <row r="199">
          <cell r="A199" t="str">
            <v>CL 26C # 37 - 21</v>
          </cell>
          <cell r="B199" t="str">
            <v>EL JARDIN</v>
          </cell>
          <cell r="D199" t="str">
            <v>COMUNA 11</v>
          </cell>
          <cell r="E199" t="str">
            <v>1101</v>
          </cell>
          <cell r="F199" t="str">
            <v>POLIDEPORTIVO BARRIO LA ESPERANZA</v>
          </cell>
        </row>
        <row r="200">
          <cell r="A200" t="str">
            <v>CRA 33A Y 34 CON CL 29 Y 31</v>
          </cell>
          <cell r="B200" t="str">
            <v>PRIMAVERA</v>
          </cell>
          <cell r="D200" t="str">
            <v>COMUNA 11</v>
          </cell>
          <cell r="E200" t="str">
            <v>1101</v>
          </cell>
          <cell r="F200" t="str">
            <v>POLIDEPORTIVO BARRIO SAN CARLOS</v>
          </cell>
        </row>
        <row r="201">
          <cell r="A201" t="str">
            <v>DIAG 31A CON CRA 30 Y 31</v>
          </cell>
          <cell r="B201" t="str">
            <v>SAN PEDRO CLAVER</v>
          </cell>
          <cell r="D201" t="str">
            <v>COMUNA 11</v>
          </cell>
          <cell r="E201" t="str">
            <v>1101</v>
          </cell>
          <cell r="F201" t="str">
            <v>POLIDEPORTIVO BARRIO SAN PEDRO</v>
          </cell>
        </row>
        <row r="202">
          <cell r="A202" t="str">
            <v>CRA 30A CON CL 31A</v>
          </cell>
          <cell r="B202" t="str">
            <v>LA FORTALEZA</v>
          </cell>
          <cell r="D202" t="str">
            <v>COMUNA 11</v>
          </cell>
          <cell r="E202" t="str">
            <v>1101</v>
          </cell>
          <cell r="F202" t="str">
            <v>POLIDEPORTIVO LA FORTALEZA</v>
          </cell>
        </row>
        <row r="203">
          <cell r="A203" t="str">
            <v>DIAG 33 CON CRA 32C Y 33A</v>
          </cell>
          <cell r="B203" t="str">
            <v>LA GRAN COLOMBIA</v>
          </cell>
          <cell r="D203" t="str">
            <v>COMUNA 11</v>
          </cell>
          <cell r="E203" t="str">
            <v>311</v>
          </cell>
          <cell r="F203" t="str">
            <v>POLIDEPORTIVO LA GRAN COLOMBIA</v>
          </cell>
        </row>
        <row r="204">
          <cell r="A204" t="str">
            <v>CL 26B CON CRA 42A</v>
          </cell>
          <cell r="B204" t="str">
            <v>VILLA DEL SUR</v>
          </cell>
          <cell r="D204" t="str">
            <v>COMUNA 11</v>
          </cell>
          <cell r="E204" t="str">
            <v>1114</v>
          </cell>
          <cell r="F204" t="str">
            <v>KIOSCO 3¬ EDAD VILLA DEL SUR</v>
          </cell>
        </row>
        <row r="205">
          <cell r="A205" t="str">
            <v>CL 26B CON CRA 43</v>
          </cell>
          <cell r="B205" t="str">
            <v>VILLA DEL SUR</v>
          </cell>
          <cell r="D205" t="str">
            <v>COMUNA 11</v>
          </cell>
          <cell r="E205" t="str">
            <v>1114</v>
          </cell>
          <cell r="F205" t="str">
            <v>KIOSCO 3║ EDAD SAN BENITO</v>
          </cell>
        </row>
        <row r="206">
          <cell r="A206" t="str">
            <v>CL 58 Y 59 CON CRA 25A</v>
          </cell>
          <cell r="B206" t="str">
            <v>NUEVA FLORESTA DEL ICT</v>
          </cell>
          <cell r="D206" t="str">
            <v>COMUNA 12</v>
          </cell>
          <cell r="E206" t="str">
            <v>1211</v>
          </cell>
          <cell r="F206" t="str">
            <v>CANCHA MULTIPLE BARRIO NUEVA FLORESTA</v>
          </cell>
        </row>
        <row r="207">
          <cell r="A207" t="str">
            <v>CL 59 CON CRA 25A</v>
          </cell>
          <cell r="B207" t="str">
            <v>NUEVA FLORESTA DEL ICT</v>
          </cell>
          <cell r="D207" t="str">
            <v>COMUNA 12</v>
          </cell>
          <cell r="E207" t="str">
            <v>1204</v>
          </cell>
          <cell r="F207" t="str">
            <v>CANCHA MULTIPLE BARRIO NUEVA FLORESTA</v>
          </cell>
        </row>
        <row r="208">
          <cell r="A208" t="str">
            <v>CL 33C CON CRA 25</v>
          </cell>
          <cell r="B208" t="str">
            <v>ALFONSO BARBERENA A.</v>
          </cell>
          <cell r="D208" t="str">
            <v>COMUNA 12</v>
          </cell>
          <cell r="E208" t="str">
            <v>1202</v>
          </cell>
          <cell r="F208" t="str">
            <v>PARQUE RECREATIVO ALFONSO BARBERENA</v>
          </cell>
        </row>
        <row r="209">
          <cell r="A209" t="str">
            <v>CRA 25A Y 26 CON CL 44 y 49</v>
          </cell>
          <cell r="B209" t="str">
            <v>AGUABLANCA</v>
          </cell>
          <cell r="D209" t="str">
            <v>COMUNA 11</v>
          </cell>
          <cell r="E209" t="str">
            <v>1209</v>
          </cell>
          <cell r="F209" t="str">
            <v>CANCHA DE FUTBOL FENALCO KENEDY (MARACAPIEDRA)</v>
          </cell>
        </row>
        <row r="210">
          <cell r="A210" t="str">
            <v>CL 44 CON CRA 24B</v>
          </cell>
          <cell r="B210" t="str">
            <v>ASTURIAS</v>
          </cell>
          <cell r="D210" t="str">
            <v>COMUNA 12</v>
          </cell>
          <cell r="E210" t="str">
            <v>1206</v>
          </cell>
          <cell r="F210" t="str">
            <v>CANCHA MULTIPLE ASTURIAS</v>
          </cell>
        </row>
        <row r="211">
          <cell r="A211" t="str">
            <v>CRA 26 # 51 -04</v>
          </cell>
          <cell r="B211" t="str">
            <v>NUEVA FLORESTA DEL ICT</v>
          </cell>
          <cell r="D211" t="str">
            <v>COMUNA 12</v>
          </cell>
          <cell r="E211" t="str">
            <v>1207</v>
          </cell>
          <cell r="F211" t="str">
            <v>PARQUE INFANTIL JUAN PABLO II</v>
          </cell>
        </row>
        <row r="212">
          <cell r="A212" t="str">
            <v>CRA 25B # 57 - 04</v>
          </cell>
          <cell r="B212" t="str">
            <v>NUEVA FLORESTA DEL ICT</v>
          </cell>
          <cell r="D212" t="str">
            <v>COMUNA 12</v>
          </cell>
          <cell r="E212" t="str">
            <v>1207</v>
          </cell>
          <cell r="F212" t="str">
            <v>PARQUE INFANTIL NUEVA FLORESTA</v>
          </cell>
        </row>
        <row r="213">
          <cell r="A213" t="str">
            <v>CRA 28C Y 28D CON CL 44 Y 50</v>
          </cell>
          <cell r="B213" t="str">
            <v>EL RECUERDO</v>
          </cell>
          <cell r="D213" t="str">
            <v>COMUNA 11</v>
          </cell>
          <cell r="E213" t="str">
            <v>1207</v>
          </cell>
          <cell r="F213" t="str">
            <v>POLIDEPORTIVO BARRIO SINDICAL</v>
          </cell>
        </row>
        <row r="214">
          <cell r="A214" t="str">
            <v>CL 57 CON CRA 24 Y 25</v>
          </cell>
          <cell r="B214" t="str">
            <v>NUEVA FLORESTA DEL ICT</v>
          </cell>
          <cell r="D214" t="str">
            <v>COMUNA 12</v>
          </cell>
          <cell r="E214" t="str">
            <v>1207</v>
          </cell>
          <cell r="F214" t="str">
            <v>POLIDEPORTIVO EL TREBOL BARRIO NUEVA FLORESTA</v>
          </cell>
        </row>
        <row r="215">
          <cell r="A215" t="str">
            <v>CL 50 CON CRA 28F</v>
          </cell>
          <cell r="B215" t="str">
            <v>12 DE OCTUBRE</v>
          </cell>
          <cell r="D215" t="str">
            <v>COMUNA 12</v>
          </cell>
          <cell r="E215" t="str">
            <v>1207</v>
          </cell>
          <cell r="F215" t="str">
            <v>UNIDAD RECREATIVA BARRIO DOCE DE OCTUBRE</v>
          </cell>
        </row>
        <row r="216">
          <cell r="A216" t="str">
            <v>CL 44 # 24C - 03</v>
          </cell>
          <cell r="B216" t="str">
            <v>FENALCO KENNEDY</v>
          </cell>
          <cell r="D216" t="str">
            <v>COMUNA 12</v>
          </cell>
          <cell r="E216" t="str">
            <v>1207</v>
          </cell>
          <cell r="F216" t="str">
            <v>UNIDAD RECREATIVA LA TORTUGA (CRP)</v>
          </cell>
        </row>
        <row r="217">
          <cell r="A217" t="str">
            <v>CL 72 Y 72A CON CRA 28E</v>
          </cell>
          <cell r="B217" t="str">
            <v>EL POBLADO II</v>
          </cell>
          <cell r="D217" t="str">
            <v>COMUNA 13</v>
          </cell>
          <cell r="E217" t="str">
            <v>1315</v>
          </cell>
          <cell r="F217" t="str">
            <v>PARQUE RECREATIVO CALIPSO I</v>
          </cell>
        </row>
        <row r="218">
          <cell r="A218" t="str">
            <v>CL 72T1 CON CRA 28E</v>
          </cell>
          <cell r="B218" t="str">
            <v>LOS ROBLES</v>
          </cell>
          <cell r="D218" t="str">
            <v>COMUNA 13</v>
          </cell>
          <cell r="E218" t="str">
            <v>1315</v>
          </cell>
          <cell r="F218" t="str">
            <v>CANCHA DE FUTBOL 5 ROBLES</v>
          </cell>
        </row>
        <row r="219">
          <cell r="A219" t="str">
            <v>CL 72P CON CRA 26I1 Y 26J</v>
          </cell>
          <cell r="B219" t="str">
            <v>LOS LAGOS</v>
          </cell>
          <cell r="D219" t="str">
            <v>COMUNA 13</v>
          </cell>
          <cell r="E219" t="str">
            <v>1315</v>
          </cell>
          <cell r="F219" t="str">
            <v>CANCHA DE FUTBOL LOS LAGOS II</v>
          </cell>
        </row>
        <row r="220">
          <cell r="A220" t="str">
            <v>DIAG 72F CON CRA 26L</v>
          </cell>
          <cell r="B220" t="str">
            <v>VILLA BLANCA</v>
          </cell>
          <cell r="D220" t="str">
            <v>COMUNA 13</v>
          </cell>
          <cell r="E220" t="str">
            <v>1315</v>
          </cell>
          <cell r="F220" t="str">
            <v>CANCHA DE FUTBOL BARRIO VILLA BLANCA</v>
          </cell>
        </row>
        <row r="221">
          <cell r="A221" t="str">
            <v>DIAG 71A1 CON CRA 24</v>
          </cell>
          <cell r="B221" t="str">
            <v>VILLA DEL LAGO</v>
          </cell>
          <cell r="D221" t="str">
            <v>COMUNA 13</v>
          </cell>
          <cell r="E221" t="str">
            <v>1315</v>
          </cell>
          <cell r="F221" t="str">
            <v>CANCHA DE FUTBOL CHARCO AZUL</v>
          </cell>
        </row>
        <row r="222">
          <cell r="A222" t="str">
            <v>CL 72U CON CRA 25U</v>
          </cell>
          <cell r="B222" t="str">
            <v>URIPIANO LLOREDA</v>
          </cell>
          <cell r="D222" t="str">
            <v>COMUNA 13</v>
          </cell>
          <cell r="E222" t="str">
            <v>1309</v>
          </cell>
          <cell r="F222" t="str">
            <v>CANCHA MULTIPLE CHARCO AZUL</v>
          </cell>
        </row>
        <row r="223">
          <cell r="A223" t="str">
            <v>CRA 28 Y 28A CON CL 72M Y 72N</v>
          </cell>
          <cell r="B223" t="str">
            <v>LOS COMUNEROS I ETAPA</v>
          </cell>
          <cell r="D223" t="str">
            <v>COMUNA 15</v>
          </cell>
          <cell r="E223" t="str">
            <v>1313</v>
          </cell>
          <cell r="F223" t="str">
            <v>CANCHA MULTIPLE COMUNEROS II</v>
          </cell>
        </row>
        <row r="224">
          <cell r="A224" t="str">
            <v>CRA 28E Y 28E2 CON CL 72V</v>
          </cell>
          <cell r="B224" t="str">
            <v>EL RECUERDO</v>
          </cell>
          <cell r="D224" t="str">
            <v>COMUNA 11</v>
          </cell>
          <cell r="E224" t="str">
            <v>1313</v>
          </cell>
          <cell r="F224" t="str">
            <v>CANCHA MULTIPLE EL POBLADO II</v>
          </cell>
        </row>
        <row r="225">
          <cell r="A225" t="str">
            <v>CL 72W CON CRA 28A Y 28A1</v>
          </cell>
          <cell r="B225" t="str">
            <v>EL POBLADO II</v>
          </cell>
          <cell r="D225" t="str">
            <v>COMUNA 13</v>
          </cell>
          <cell r="E225" t="str">
            <v>1313</v>
          </cell>
          <cell r="F225" t="str">
            <v>CANCHA MULTIPLE LONGITUDINAL POBLADO II</v>
          </cell>
        </row>
        <row r="226">
          <cell r="A226" t="str">
            <v>CL 72W CON CRA 28E1 Y 28E2</v>
          </cell>
          <cell r="B226" t="str">
            <v>EL POBLADO II</v>
          </cell>
          <cell r="D226" t="str">
            <v>COMUNA 13</v>
          </cell>
          <cell r="E226" t="str">
            <v>1305</v>
          </cell>
          <cell r="F226" t="str">
            <v>CANCHA MULTIPLE LONGITUDINAL POBLADO II SECTOR SENA</v>
          </cell>
        </row>
        <row r="227">
          <cell r="A227" t="str">
            <v>CL 72W CON CRA 26P</v>
          </cell>
          <cell r="B227" t="str">
            <v>OMAR TORRIJOS</v>
          </cell>
          <cell r="D227" t="str">
            <v>COMUNA 13</v>
          </cell>
          <cell r="E227" t="str">
            <v>1305</v>
          </cell>
          <cell r="F227" t="str">
            <v>CANCHA MULTIPLE LOS LAGOS I</v>
          </cell>
        </row>
        <row r="228">
          <cell r="A228" t="str">
            <v>TRANV 28F CON CL 72F5</v>
          </cell>
          <cell r="B228" t="str">
            <v>CALYPSO</v>
          </cell>
          <cell r="D228" t="str">
            <v>COMUNA 13</v>
          </cell>
          <cell r="E228" t="str">
            <v>1305</v>
          </cell>
          <cell r="F228" t="str">
            <v>CANCHA MULTIPLE NUEVO HORIZONTE</v>
          </cell>
        </row>
        <row r="229">
          <cell r="A229" t="str">
            <v>CL 72L CON CRA 28D3 TRANV 28F</v>
          </cell>
          <cell r="B229" t="str">
            <v>LOS COMUNEROS II ETAPA</v>
          </cell>
          <cell r="D229" t="str">
            <v>COMUNA 13</v>
          </cell>
          <cell r="E229" t="str">
            <v>1308</v>
          </cell>
          <cell r="F229" t="str">
            <v>CANCHA MULTIPLE ROBLES</v>
          </cell>
        </row>
        <row r="230">
          <cell r="A230" t="str">
            <v>CL 72S CON CRA 28E4</v>
          </cell>
          <cell r="B230" t="str">
            <v>LOS ROBLES</v>
          </cell>
          <cell r="D230" t="str">
            <v>COMUNA 13</v>
          </cell>
          <cell r="E230" t="str">
            <v>1311</v>
          </cell>
          <cell r="F230" t="str">
            <v>CANCHA MULTIPLE ROBLES</v>
          </cell>
        </row>
        <row r="231">
          <cell r="A231" t="str">
            <v>DIAG 28D CON CL 72F1</v>
          </cell>
          <cell r="B231" t="str">
            <v>YIRA CASTRO</v>
          </cell>
          <cell r="D231" t="str">
            <v>COMUNA 13</v>
          </cell>
          <cell r="E231" t="str">
            <v>1303</v>
          </cell>
          <cell r="F231" t="str">
            <v>CANCHA MULTIPLE YIRA CASTRO</v>
          </cell>
        </row>
        <row r="232">
          <cell r="A232" t="str">
            <v>DIAG 71B CON CRA 26D Y 26J</v>
          </cell>
          <cell r="B232" t="str">
            <v>RICARDO BALCAZAR</v>
          </cell>
          <cell r="D232" t="str">
            <v>COMUNA 13</v>
          </cell>
          <cell r="E232" t="str">
            <v>1303</v>
          </cell>
          <cell r="F232" t="str">
            <v>CANCHA MULTIPLE RICARDO BALCAZAR</v>
          </cell>
        </row>
        <row r="233">
          <cell r="A233" t="str">
            <v>DIAG 70 CON CRA 26I</v>
          </cell>
          <cell r="B233" t="str">
            <v>LLERAS RESTREPO</v>
          </cell>
          <cell r="D233" t="str">
            <v>COMUNA 13</v>
          </cell>
          <cell r="E233" t="str">
            <v>1304</v>
          </cell>
          <cell r="F233" t="str">
            <v>PARQUE RECREATIVO RICARDO BALCAZAR</v>
          </cell>
        </row>
        <row r="234">
          <cell r="A234" t="str">
            <v>CL 71 Y 72B CON CRA 28D3</v>
          </cell>
          <cell r="B234" t="str">
            <v>CALYPSO</v>
          </cell>
          <cell r="D234" t="str">
            <v>COMUNA 13</v>
          </cell>
          <cell r="E234" t="str">
            <v>1304</v>
          </cell>
          <cell r="F234" t="str">
            <v>PARQUE RECREATIVO CALIPSO II</v>
          </cell>
        </row>
        <row r="235">
          <cell r="A235" t="str">
            <v>CL 72F CON CRA 26H2</v>
          </cell>
          <cell r="B235" t="str">
            <v>URBANIZACION EL LAGUITO</v>
          </cell>
          <cell r="D235" t="str">
            <v>COMUNA 13</v>
          </cell>
          <cell r="E235" t="str">
            <v>1398</v>
          </cell>
          <cell r="F235" t="str">
            <v>PARQUE RECREATIVO EL LAGUITO</v>
          </cell>
        </row>
        <row r="236">
          <cell r="A236" t="str">
            <v>CRA 28-1 CON CL 72Z</v>
          </cell>
          <cell r="B236" t="str">
            <v>EL POBLADO II</v>
          </cell>
          <cell r="D236" t="str">
            <v>COMUNA 13</v>
          </cell>
          <cell r="E236" t="str">
            <v>214</v>
          </cell>
          <cell r="F236" t="str">
            <v>PARQUE RECREATIVO EL POBLADO II</v>
          </cell>
        </row>
        <row r="237">
          <cell r="A237" t="str">
            <v>CL 71B CON CRA 28C</v>
          </cell>
          <cell r="B237" t="str">
            <v>EL PONDAJE</v>
          </cell>
          <cell r="D237" t="str">
            <v>COMUNA 13</v>
          </cell>
          <cell r="E237" t="str">
            <v>1398</v>
          </cell>
          <cell r="F237" t="str">
            <v>PARQUE RECREATIVO EL PONDAJE</v>
          </cell>
        </row>
        <row r="238">
          <cell r="A238" t="str">
            <v>CL 74F4 CON CRA 28D2</v>
          </cell>
          <cell r="B238" t="str">
            <v>ALFONSO BONILLA ARAGON</v>
          </cell>
          <cell r="D238" t="str">
            <v>COMUNA 14</v>
          </cell>
          <cell r="E238" t="str">
            <v>1401</v>
          </cell>
          <cell r="F238" t="str">
            <v>PARQUE REC LA HORMIGA COMUNEROS II</v>
          </cell>
        </row>
        <row r="239">
          <cell r="A239" t="str">
            <v>DIAG 71A1 CON CRA 25E Y 25G</v>
          </cell>
          <cell r="B239" t="str">
            <v>VILLA DEL LAGO</v>
          </cell>
          <cell r="D239" t="str">
            <v>COMUNA 13</v>
          </cell>
          <cell r="E239" t="str">
            <v>1394</v>
          </cell>
          <cell r="F239" t="str">
            <v>PARQUE RECREATIVO VILLA DEL LAGO</v>
          </cell>
        </row>
        <row r="240">
          <cell r="A240" t="str">
            <v>CL 72F3 CON CRA 28D3</v>
          </cell>
          <cell r="B240" t="str">
            <v>CALYPSO</v>
          </cell>
          <cell r="D240" t="str">
            <v>COMUNA 13</v>
          </cell>
          <cell r="E240" t="str">
            <v>1315</v>
          </cell>
          <cell r="F240" t="str">
            <v>CANCHA DE BALONCESTO CALIPSO III</v>
          </cell>
        </row>
        <row r="241">
          <cell r="A241" t="str">
            <v>CRA 26L CON DIAG 71C Y 72A</v>
          </cell>
          <cell r="B241" t="str">
            <v>RICARDO BALCAZAR</v>
          </cell>
          <cell r="D241" t="str">
            <v>COMUNA 13</v>
          </cell>
          <cell r="E241" t="str">
            <v>1304</v>
          </cell>
          <cell r="F241" t="str">
            <v>CANCHA DE FUTBOL RICARDO BALCAZAR</v>
          </cell>
        </row>
        <row r="242">
          <cell r="A242" t="str">
            <v>CL 72O CON CRA 28I</v>
          </cell>
          <cell r="B242" t="str">
            <v>EL POBLADO I</v>
          </cell>
          <cell r="D242" t="str">
            <v>COMUNA 13</v>
          </cell>
          <cell r="E242" t="str">
            <v>1304</v>
          </cell>
          <cell r="F242" t="str">
            <v>CANCHA MULTIPLE UNIK POBLADO I</v>
          </cell>
        </row>
        <row r="243">
          <cell r="A243" t="str">
            <v>CL 72H CON TRANV 28E</v>
          </cell>
          <cell r="B243" t="str">
            <v>EL DIAMANTE</v>
          </cell>
          <cell r="D243" t="str">
            <v>COMUNA 13</v>
          </cell>
          <cell r="E243" t="str">
            <v>1306</v>
          </cell>
          <cell r="F243" t="str">
            <v>CANCHA SINTETICA CALIPSO III</v>
          </cell>
        </row>
        <row r="244">
          <cell r="A244" t="str">
            <v>CRA 28A Y 28A1 CON CL 72T Y 72U</v>
          </cell>
          <cell r="B244" t="str">
            <v>EL RECUERDO</v>
          </cell>
          <cell r="D244" t="str">
            <v>COMUNA 11</v>
          </cell>
          <cell r="E244" t="str">
            <v>1306</v>
          </cell>
          <cell r="F244" t="str">
            <v>CENTRO MULTIPLE COMUNEROS II</v>
          </cell>
        </row>
        <row r="245">
          <cell r="A245" t="str">
            <v>CL 72 CON CRA 26A Y 26B</v>
          </cell>
          <cell r="B245" t="str">
            <v>LLERAS RESTREPO</v>
          </cell>
          <cell r="D245" t="str">
            <v>COMUNA 13</v>
          </cell>
          <cell r="E245" t="str">
            <v>1306</v>
          </cell>
          <cell r="F245" t="str">
            <v>PARQUE RECREATIVO ULPIANO LLOREDA</v>
          </cell>
        </row>
        <row r="246">
          <cell r="A246" t="str">
            <v>CL72 CON CRA 26H</v>
          </cell>
          <cell r="B246" t="str">
            <v>LLERAS RESTREPO</v>
          </cell>
          <cell r="D246" t="str">
            <v>COMUNA 13</v>
          </cell>
          <cell r="E246" t="str">
            <v>1311</v>
          </cell>
          <cell r="F246" t="str">
            <v>POLIDEPORTIVO B. CARLOS LLERAS RESTREPO</v>
          </cell>
        </row>
        <row r="247">
          <cell r="A247" t="str">
            <v>CL72 CON CRA 26H</v>
          </cell>
          <cell r="B247" t="str">
            <v>LLERAS RESTREPO</v>
          </cell>
          <cell r="D247" t="str">
            <v>COMUNA 13</v>
          </cell>
          <cell r="E247" t="str">
            <v>1311</v>
          </cell>
          <cell r="F247" t="str">
            <v>POLIDEPORTIVO B. CARLOS LLERAS RESTREPO</v>
          </cell>
        </row>
        <row r="248">
          <cell r="A248" t="str">
            <v>CL 72P CON CRA 28M</v>
          </cell>
          <cell r="B248" t="str">
            <v>EL POBLADO I</v>
          </cell>
          <cell r="D248" t="str">
            <v>COMUNA 13</v>
          </cell>
          <cell r="E248" t="str">
            <v>1301</v>
          </cell>
          <cell r="F248" t="str">
            <v>POLIDEPORTIVO MARROQUIN III</v>
          </cell>
        </row>
        <row r="249">
          <cell r="A249" t="str">
            <v>CRA 24 CON CL 72</v>
          </cell>
          <cell r="B249" t="str">
            <v>URIPIANO LLOREDA</v>
          </cell>
          <cell r="D249" t="str">
            <v>COMUNA 13</v>
          </cell>
          <cell r="E249" t="str">
            <v>1301</v>
          </cell>
          <cell r="F249" t="str">
            <v>POLIDEPORTIVO ULPIANO LLOREDA</v>
          </cell>
        </row>
        <row r="250">
          <cell r="A250" t="str">
            <v>CRA 31 # 40 - 12</v>
          </cell>
          <cell r="B250" t="str">
            <v>EL DIAMANTE</v>
          </cell>
          <cell r="D250" t="str">
            <v>COMUNA 13</v>
          </cell>
          <cell r="E250" t="str">
            <v>1314</v>
          </cell>
          <cell r="F250" t="str">
            <v>UNIDAD RECREATIVA EL DIAMANTE (CRP)</v>
          </cell>
        </row>
        <row r="251">
          <cell r="A251" t="str">
            <v>CRA 29C # 43A -00</v>
          </cell>
          <cell r="B251" t="str">
            <v>EL POBLADO I</v>
          </cell>
          <cell r="D251" t="str">
            <v>COMUNA 13</v>
          </cell>
          <cell r="E251" t="str">
            <v>1310</v>
          </cell>
          <cell r="F251" t="str">
            <v>UNIDAD RECREATIVA EL POBLADO (CRP)</v>
          </cell>
        </row>
        <row r="252">
          <cell r="A252" t="str">
            <v>DIAG 71A1 # 25C - 01</v>
          </cell>
          <cell r="B252" t="str">
            <v>SECTOR LAGUNA DEL PONDAJE</v>
          </cell>
          <cell r="D252" t="str">
            <v>COMUNA 13</v>
          </cell>
          <cell r="E252" t="str">
            <v>1310</v>
          </cell>
          <cell r="F252" t="str">
            <v>UNIDAD RECREATIVA VILLA DEL LAGO (CRP)</v>
          </cell>
        </row>
        <row r="253">
          <cell r="A253" t="str">
            <v>TRANV 103 CON CRA 28 Y 28-3</v>
          </cell>
          <cell r="B253" t="str">
            <v>ALFONSO BONILLA ARAGON</v>
          </cell>
          <cell r="D253" t="str">
            <v>COMUNA 14</v>
          </cell>
          <cell r="E253" t="str">
            <v>1404</v>
          </cell>
          <cell r="F253" t="str">
            <v>CANCHA MULTIPLE CAI B. ALFONSO BONILLA ARAG</v>
          </cell>
        </row>
        <row r="254">
          <cell r="A254" t="str">
            <v>CL 112 CON CRA 28C</v>
          </cell>
          <cell r="B254" t="str">
            <v>LAS ORQUIDEAS</v>
          </cell>
          <cell r="D254" t="str">
            <v>COMUNA 14</v>
          </cell>
          <cell r="E254" t="str">
            <v>1401</v>
          </cell>
          <cell r="F254" t="str">
            <v>CANCHA MULTIPLE MANUELA BELTRAN</v>
          </cell>
        </row>
        <row r="255">
          <cell r="A255" t="str">
            <v>CL 80 CON CRA 26</v>
          </cell>
          <cell r="B255" t="str">
            <v>ALIRIO MORA BELTRAN</v>
          </cell>
          <cell r="D255" t="str">
            <v>COMUNA 14</v>
          </cell>
          <cell r="E255" t="str">
            <v>1401</v>
          </cell>
          <cell r="F255" t="str">
            <v>CANCHA MULTIPLE QUINTAS DEL SOL</v>
          </cell>
        </row>
        <row r="256">
          <cell r="A256" t="str">
            <v>CL 84 CON CRA 26G Y 26F</v>
          </cell>
          <cell r="B256" t="str">
            <v>LOS NARANJOS II</v>
          </cell>
          <cell r="D256" t="str">
            <v>COMUNA 14</v>
          </cell>
          <cell r="E256" t="str">
            <v>1401</v>
          </cell>
          <cell r="F256" t="str">
            <v>CANCHA DE FUTBOL PUERTAS DEL SOL SECTOR I</v>
          </cell>
        </row>
        <row r="257">
          <cell r="A257" t="str">
            <v>CL 87 Y 89 CON CRA 26C</v>
          </cell>
          <cell r="B257" t="str">
            <v>PUERTA DEL SOL</v>
          </cell>
          <cell r="D257" t="str">
            <v>COMUNA 14</v>
          </cell>
          <cell r="E257" t="str">
            <v>1401</v>
          </cell>
          <cell r="F257" t="str">
            <v>CANCHA MULTIPLE SAN MARCOS</v>
          </cell>
        </row>
        <row r="258">
          <cell r="A258" t="str">
            <v>CL 110 CON CRA 28H1</v>
          </cell>
          <cell r="B258" t="str">
            <v>VILLA LUZ</v>
          </cell>
          <cell r="D258" t="str">
            <v>COMUNA 21</v>
          </cell>
          <cell r="E258" t="str">
            <v>1401</v>
          </cell>
          <cell r="F258" t="str">
            <v>PARQUE REC. NTA SRA AGUABLANCA B/MANUELA BELTRAN</v>
          </cell>
        </row>
        <row r="259">
          <cell r="A259" t="str">
            <v>CL 80E CON CRA 26C</v>
          </cell>
          <cell r="B259" t="str">
            <v>LOS NARANJOS II</v>
          </cell>
          <cell r="D259" t="str">
            <v>COMUNA 14</v>
          </cell>
          <cell r="E259" t="str">
            <v>1402</v>
          </cell>
          <cell r="F259" t="str">
            <v>PARQUE RECREATIVO PUERTAS DEL SOL 1</v>
          </cell>
        </row>
        <row r="260">
          <cell r="A260" t="str">
            <v>TRANV 103 CON DIAG 26P16</v>
          </cell>
          <cell r="B260" t="str">
            <v>JOSE MANUEL MARROQUIN I ETAPA</v>
          </cell>
          <cell r="D260" t="str">
            <v>COMUNA 14</v>
          </cell>
          <cell r="E260" t="str">
            <v>1406</v>
          </cell>
          <cell r="F260" t="str">
            <v>CANCHA MULTIPLE INTERAVENIDAS</v>
          </cell>
        </row>
        <row r="261">
          <cell r="A261" t="str">
            <v>CL 93 Y 95 CON CRA 28 Y 28-3</v>
          </cell>
          <cell r="B261" t="str">
            <v>MOJICA</v>
          </cell>
          <cell r="D261" t="str">
            <v>COMUNA 15</v>
          </cell>
          <cell r="E261" t="str">
            <v>1406</v>
          </cell>
          <cell r="F261" t="str">
            <v>PARQUE RECREATIVO LOS MANGOS B. ALFONSO B.</v>
          </cell>
        </row>
        <row r="262">
          <cell r="A262" t="str">
            <v>CL 80 CON CRA 26D</v>
          </cell>
          <cell r="B262" t="str">
            <v>LOS NARANJOS II</v>
          </cell>
          <cell r="D262" t="str">
            <v>COMUNA 14</v>
          </cell>
          <cell r="E262" t="str">
            <v>1406</v>
          </cell>
          <cell r="F262" t="str">
            <v>CANCHA SINTETICA LOS NARANJOS II</v>
          </cell>
        </row>
        <row r="263">
          <cell r="A263" t="str">
            <v>CL 80D1 CON CRA 26D</v>
          </cell>
          <cell r="B263" t="str">
            <v>LOS NARANJOS II</v>
          </cell>
          <cell r="D263" t="str">
            <v>COMUNA 14</v>
          </cell>
          <cell r="E263" t="str">
            <v>1404</v>
          </cell>
          <cell r="F263" t="str">
            <v>CANCHA MULTIPLE LOS NARANJOS II</v>
          </cell>
        </row>
        <row r="264">
          <cell r="A264" t="str">
            <v>CL 84 CON CRA 26C</v>
          </cell>
          <cell r="B264" t="str">
            <v>PUERTA DEL SOL</v>
          </cell>
          <cell r="D264" t="str">
            <v>COMUNA 14</v>
          </cell>
          <cell r="E264" t="str">
            <v>1404</v>
          </cell>
          <cell r="F264" t="str">
            <v>POLIDEPORTIVO LOS NARANJOS II</v>
          </cell>
        </row>
        <row r="265">
          <cell r="A265" t="str">
            <v>CL 116 CON CRA 28I</v>
          </cell>
          <cell r="B265" t="str">
            <v>VILLA MERCEDES</v>
          </cell>
          <cell r="D265" t="str">
            <v>COMUNA 21</v>
          </cell>
          <cell r="E265" t="str">
            <v>1496</v>
          </cell>
          <cell r="F265" t="str">
            <v>CANCHA DE FUTBOL MANUELA BELTRAN</v>
          </cell>
        </row>
        <row r="266">
          <cell r="A266" t="str">
            <v>CL 86 Y 90 CON CRA 27B Y 27D</v>
          </cell>
          <cell r="B266" t="str">
            <v>ALFONSO BONILLA ARAGON</v>
          </cell>
          <cell r="D266" t="str">
            <v>COMUNA 14</v>
          </cell>
          <cell r="E266" t="str">
            <v>1496</v>
          </cell>
          <cell r="F266" t="str">
            <v>CANCHA DE FUTBOL LA LIBERTAD ALFONSO BONILLA</v>
          </cell>
        </row>
        <row r="267">
          <cell r="A267" t="str">
            <v>CRA 26P Y 26T CON CL 88 Y 91</v>
          </cell>
          <cell r="B267" t="str">
            <v>AGUABLANCA</v>
          </cell>
          <cell r="D267" t="str">
            <v>COMUNA 11</v>
          </cell>
          <cell r="E267" t="str">
            <v>1499</v>
          </cell>
          <cell r="F267" t="str">
            <v>CANCHA DE FUTBOL 5 LA POLVAREDA</v>
          </cell>
        </row>
        <row r="268">
          <cell r="A268" t="str">
            <v>CL 94 CON CRA 26C</v>
          </cell>
          <cell r="B268" t="str">
            <v>PROMOCIONES POPULARES B</v>
          </cell>
          <cell r="D268" t="str">
            <v>COMUNA 14</v>
          </cell>
          <cell r="E268" t="str">
            <v>1499</v>
          </cell>
          <cell r="F268" t="str">
            <v>CANCHA DE FUTBOL PUERTAS DEL SOL SECTOR IV</v>
          </cell>
        </row>
        <row r="269">
          <cell r="A269" t="str">
            <v>CL 75 Y 77 CON CRA 26S Y 26U</v>
          </cell>
          <cell r="B269" t="str">
            <v>ALFONSO BONILLA ARAGON</v>
          </cell>
          <cell r="D269" t="str">
            <v>COMUNA 14</v>
          </cell>
          <cell r="E269" t="str">
            <v>1403</v>
          </cell>
          <cell r="F269" t="str">
            <v>CANCHA DE FUTBOL SECTOR EL CANEY ALFONSO B.</v>
          </cell>
        </row>
        <row r="270">
          <cell r="A270" t="str">
            <v>CL 91 CON CRA 26D</v>
          </cell>
          <cell r="B270" t="str">
            <v>PUERTA DEL SOL</v>
          </cell>
          <cell r="D270" t="str">
            <v>COMUNA 14</v>
          </cell>
          <cell r="E270" t="str">
            <v>1403</v>
          </cell>
          <cell r="F270" t="str">
            <v>CANCHA MULTIPLE PUERTAS DEL SOL 5</v>
          </cell>
        </row>
        <row r="271">
          <cell r="A271" t="str">
            <v>CL 79 Y 80 CON CRA 26</v>
          </cell>
          <cell r="B271" t="str">
            <v>LOS NARANJOS II</v>
          </cell>
          <cell r="D271" t="str">
            <v>COMUNA 14</v>
          </cell>
          <cell r="E271" t="str">
            <v>1403</v>
          </cell>
          <cell r="F271" t="str">
            <v>POLIDEPORTIVO ALIRIO MORA BELTRAN</v>
          </cell>
        </row>
        <row r="272">
          <cell r="A272" t="str">
            <v>CL 109 CON CRA 27D</v>
          </cell>
          <cell r="B272" t="str">
            <v>LAS ORQUIDEAS</v>
          </cell>
          <cell r="D272" t="str">
            <v>COMUNA 14</v>
          </cell>
          <cell r="E272" t="str">
            <v>1403</v>
          </cell>
          <cell r="F272" t="str">
            <v>POLIDEPORTIVO LAS ORQUIDEAS</v>
          </cell>
        </row>
        <row r="273">
          <cell r="A273" t="str">
            <v>CL75 CON CRA 26G3</v>
          </cell>
          <cell r="B273" t="str">
            <v>LOS NARANJOS I</v>
          </cell>
          <cell r="D273" t="str">
            <v>COMUNA 14</v>
          </cell>
          <cell r="E273" t="str">
            <v>1496</v>
          </cell>
          <cell r="F273" t="str">
            <v>PARQUE RECREATIVO LOS NARANJOS I</v>
          </cell>
        </row>
        <row r="274">
          <cell r="A274" t="str">
            <v>CL 90 CON CRA 26G Y 26G3</v>
          </cell>
          <cell r="B274" t="str">
            <v>ALFONSO BONILLA ARAGON</v>
          </cell>
          <cell r="D274" t="str">
            <v>COMUNA 14</v>
          </cell>
          <cell r="E274" t="str">
            <v>1498</v>
          </cell>
          <cell r="F274" t="str">
            <v>PARQUE RECREATIVO CIUDADELA SAN MARCOS</v>
          </cell>
        </row>
        <row r="275">
          <cell r="A275" t="str">
            <v>CL 95 Y 97 CON CRA 27D Y 27G</v>
          </cell>
          <cell r="B275" t="str">
            <v>PROMOCIONES POPULARES B</v>
          </cell>
          <cell r="D275" t="str">
            <v>COMUNA 14</v>
          </cell>
          <cell r="E275" t="str">
            <v>1401</v>
          </cell>
          <cell r="F275" t="str">
            <v>PARQUE RECREATIVO GABRIELA MISTRAL</v>
          </cell>
        </row>
        <row r="276">
          <cell r="A276" t="str">
            <v>CRA 25 Y 26G2 CON CL 96 Y 99</v>
          </cell>
          <cell r="B276" t="str">
            <v>SAN FERNANDO VIEJO</v>
          </cell>
          <cell r="D276" t="str">
            <v>COMUNA 19</v>
          </cell>
          <cell r="E276" t="str">
            <v>1495</v>
          </cell>
          <cell r="F276" t="str">
            <v>POLIDEPORTIVO BARRIO VILLA SAN MARCOS</v>
          </cell>
        </row>
        <row r="277">
          <cell r="A277" t="str">
            <v>CL 116 CON CRA 26B1 Y 26B3</v>
          </cell>
          <cell r="B277" t="str">
            <v>PROMOCIONES POPULARES B</v>
          </cell>
          <cell r="D277" t="str">
            <v>COMUNA 14</v>
          </cell>
          <cell r="E277" t="str">
            <v>1495</v>
          </cell>
          <cell r="F277" t="str">
            <v>POLIDEPORTIVO CIUDADELA INVICALI</v>
          </cell>
        </row>
        <row r="278">
          <cell r="A278" t="str">
            <v>TRANV 83 Y 87 CON DIAG 26I2</v>
          </cell>
          <cell r="B278" t="str">
            <v>JOSE MANUEL MARROQUIN I ETAPA</v>
          </cell>
          <cell r="D278" t="str">
            <v>COMUNA 14</v>
          </cell>
          <cell r="E278" t="str">
            <v>1495</v>
          </cell>
          <cell r="F278" t="str">
            <v>POLIDEPORTIVO MARROQUIN II</v>
          </cell>
        </row>
        <row r="279">
          <cell r="A279" t="str">
            <v>CL 76 Y 77 CON CRA 26G3</v>
          </cell>
          <cell r="B279" t="str">
            <v>ALFONSO BONILLA ARAGON</v>
          </cell>
          <cell r="D279" t="str">
            <v>COMUNA 14</v>
          </cell>
          <cell r="E279" t="str">
            <v>1495</v>
          </cell>
          <cell r="F279" t="str">
            <v>POLIDEPORTIVO LOS NARANJOS I</v>
          </cell>
        </row>
        <row r="280">
          <cell r="A280" t="str">
            <v>CRA 28D # 85 - 15</v>
          </cell>
          <cell r="B280" t="str">
            <v>ALFONSO BONILLA ARAGON</v>
          </cell>
          <cell r="D280" t="str">
            <v>COMUNA 14</v>
          </cell>
          <cell r="E280" t="str">
            <v>1495</v>
          </cell>
          <cell r="F280" t="str">
            <v>POLIDEPORTIVO PILAR TAYRONA II</v>
          </cell>
        </row>
        <row r="281">
          <cell r="A281" t="str">
            <v>CRA 26O Y 26S CON CL 116</v>
          </cell>
          <cell r="B281" t="str">
            <v>AGUABLANCA</v>
          </cell>
          <cell r="D281" t="str">
            <v>COMUNA 11</v>
          </cell>
          <cell r="E281" t="str">
            <v>1403</v>
          </cell>
          <cell r="F281" t="str">
            <v>UNIDAD RECREATIVA MANUELA BELTRAN</v>
          </cell>
        </row>
        <row r="282">
          <cell r="A282" t="str">
            <v>DIAG 26P16 # 104 -02</v>
          </cell>
          <cell r="B282" t="str">
            <v>JOSE MANUEL MARROQUIN I ETAPA</v>
          </cell>
          <cell r="D282" t="str">
            <v>COMUNA 14</v>
          </cell>
          <cell r="E282" t="str">
            <v>1406</v>
          </cell>
          <cell r="F282" t="str">
            <v>CENTRO MULTIPLE ADULTO MAYOR COMUNA 14</v>
          </cell>
        </row>
        <row r="283">
          <cell r="A283" t="str">
            <v>CRA 39B CON CL 54</v>
          </cell>
          <cell r="B283" t="str">
            <v>VALLADO</v>
          </cell>
          <cell r="D283" t="str">
            <v>COMUNA 15</v>
          </cell>
          <cell r="E283" t="str">
            <v>1502</v>
          </cell>
          <cell r="F283" t="str">
            <v>CANCHA MULTIPLE AFRICA BARRIO EL RETIRO</v>
          </cell>
        </row>
        <row r="284">
          <cell r="A284" t="str">
            <v>CRA 39A Y 39B CON CL 48A Y 49</v>
          </cell>
          <cell r="B284" t="str">
            <v>ANTONIO NARI#O</v>
          </cell>
          <cell r="D284" t="str">
            <v>COMUNA 16</v>
          </cell>
          <cell r="E284" t="str">
            <v>1596</v>
          </cell>
          <cell r="F284" t="str">
            <v>CANCHA MULTIPLE BARRIO EL RETIRO</v>
          </cell>
        </row>
        <row r="285">
          <cell r="A285" t="str">
            <v>CRA 41E2 CON CL 51</v>
          </cell>
          <cell r="B285" t="str">
            <v>CIUDAD CORDOBA</v>
          </cell>
          <cell r="D285" t="str">
            <v>COMUNA 15</v>
          </cell>
          <cell r="E285" t="str">
            <v>1596</v>
          </cell>
          <cell r="F285" t="str">
            <v>CANCHA MULTIPLE CIUDAD CORDOBA SECTOR 3A Y 3B</v>
          </cell>
        </row>
        <row r="286">
          <cell r="A286" t="str">
            <v>CRA 28F CON CL 74</v>
          </cell>
          <cell r="B286" t="str">
            <v>LOS COMUNEROS I ETAPA</v>
          </cell>
          <cell r="D286" t="str">
            <v>COMUNA 15</v>
          </cell>
          <cell r="E286" t="str">
            <v>1596</v>
          </cell>
          <cell r="F286" t="str">
            <v>CANCHA MULTIPLE COMUNEROS I</v>
          </cell>
        </row>
        <row r="287">
          <cell r="A287" t="str">
            <v>CRA 33C CON CL 48A</v>
          </cell>
          <cell r="B287" t="str">
            <v>EL RETIRO</v>
          </cell>
          <cell r="D287" t="str">
            <v>COMUNA 15</v>
          </cell>
          <cell r="E287" t="str">
            <v>1596</v>
          </cell>
          <cell r="F287" t="str">
            <v>CANCHA MULTIPLE SECON BARRIO EL RETIRO</v>
          </cell>
        </row>
        <row r="288">
          <cell r="A288" t="str">
            <v>CRA 39B Y 39C CON CL 56</v>
          </cell>
          <cell r="B288" t="str">
            <v>ANTONIO NARI#O</v>
          </cell>
          <cell r="D288" t="str">
            <v>COMUNA 16</v>
          </cell>
          <cell r="E288" t="str">
            <v>1596</v>
          </cell>
          <cell r="F288" t="str">
            <v>CANCHA MULTIPLE GUADALAJARA EL VALLADO II</v>
          </cell>
        </row>
        <row r="289">
          <cell r="A289" t="str">
            <v>CRA 39H CON CL 49</v>
          </cell>
          <cell r="B289" t="str">
            <v>VALLADO</v>
          </cell>
          <cell r="D289" t="str">
            <v>COMUNA 15</v>
          </cell>
          <cell r="E289" t="str">
            <v>1596</v>
          </cell>
          <cell r="F289" t="str">
            <v>CANCHA MULTIPLE SULEY EL VALLADO I</v>
          </cell>
        </row>
        <row r="290">
          <cell r="A290" t="str">
            <v>CRA 32A CON CL 57</v>
          </cell>
          <cell r="B290" t="str">
            <v>LOS COMUNEROS I ETAPA</v>
          </cell>
          <cell r="D290" t="str">
            <v>COMUNA 15</v>
          </cell>
          <cell r="E290" t="str">
            <v>1502</v>
          </cell>
          <cell r="F290" t="str">
            <v>PARQUE RECREATIVO COMUNEROS I</v>
          </cell>
        </row>
        <row r="291">
          <cell r="A291" t="str">
            <v>CRA 39C Y 40 CON CL 57</v>
          </cell>
          <cell r="B291" t="str">
            <v>ANTONIO NARI#O</v>
          </cell>
          <cell r="D291" t="str">
            <v>COMUNA 16</v>
          </cell>
          <cell r="E291" t="str">
            <v>1502</v>
          </cell>
          <cell r="F291" t="str">
            <v>PARQUE RECREATIVO EL PASCUALITO EL VALLADO II</v>
          </cell>
        </row>
        <row r="292">
          <cell r="A292" t="str">
            <v>CRA 38 Y 38B CON CL 56</v>
          </cell>
          <cell r="B292" t="str">
            <v>VALLADO</v>
          </cell>
          <cell r="D292" t="str">
            <v>COMUNA 15</v>
          </cell>
          <cell r="E292" t="str">
            <v>1502</v>
          </cell>
          <cell r="F292" t="str">
            <v>PARQUE RECREATIVO LA AMISTAD EL VALLADO II</v>
          </cell>
        </row>
        <row r="293">
          <cell r="A293" t="str">
            <v>CRA 39G Y 39H CON CL 56 Y 57</v>
          </cell>
          <cell r="B293" t="str">
            <v>ANTONIO NARI#O</v>
          </cell>
          <cell r="D293" t="str">
            <v>COMUNA 16</v>
          </cell>
          <cell r="E293" t="str">
            <v>1501</v>
          </cell>
          <cell r="F293" t="str">
            <v>PARQUE RECREATIVO LOS BOMBEROS EL VALLADO II</v>
          </cell>
        </row>
        <row r="294">
          <cell r="A294" t="str">
            <v>CRA 43B CON CL 57</v>
          </cell>
          <cell r="B294" t="str">
            <v>BAJOS CIUDAD CORDOBA</v>
          </cell>
          <cell r="D294" t="str">
            <v>COMUNA 15</v>
          </cell>
          <cell r="E294" t="str">
            <v>1501</v>
          </cell>
          <cell r="F294" t="str">
            <v>PARQUE RECREATIVO MORICHAL I</v>
          </cell>
        </row>
        <row r="295">
          <cell r="A295" t="str">
            <v>CRA 42B CON CL 56C</v>
          </cell>
          <cell r="B295" t="str">
            <v>BAJOS CIUDAD CORDOBA</v>
          </cell>
          <cell r="D295" t="str">
            <v>COMUNA 15</v>
          </cell>
          <cell r="E295" t="str">
            <v>1501</v>
          </cell>
          <cell r="F295" t="str">
            <v>PARQUE RECREATIVO MORICHAL II</v>
          </cell>
        </row>
        <row r="296">
          <cell r="A296" t="str">
            <v>CRA 43B Y 44 CON CL 55 Y 56</v>
          </cell>
          <cell r="B296" t="str">
            <v>REPUBLICA DE ISRAEL</v>
          </cell>
          <cell r="D296" t="str">
            <v>COMUNA 16</v>
          </cell>
          <cell r="E296" t="str">
            <v>1501</v>
          </cell>
          <cell r="F296" t="str">
            <v>PARQUE RECREATIVO MORICHAL III</v>
          </cell>
        </row>
        <row r="297">
          <cell r="A297" t="str">
            <v>CRA 41E3 CON CL 55 Y 56</v>
          </cell>
          <cell r="B297" t="str">
            <v>BAJOS CIUDAD CORDOBA</v>
          </cell>
          <cell r="D297" t="str">
            <v>COMUNA 15</v>
          </cell>
          <cell r="E297" t="str">
            <v>1504</v>
          </cell>
          <cell r="F297" t="str">
            <v>PARQUE RECREATIVO BAJOS DE CIUDAD CORDOBA</v>
          </cell>
        </row>
        <row r="298">
          <cell r="A298" t="str">
            <v>CRA 43B Y 44 CON CL 55 Y 56</v>
          </cell>
          <cell r="B298" t="str">
            <v>REPUBLICA DE ISRAEL</v>
          </cell>
          <cell r="D298" t="str">
            <v>COMUNA 16</v>
          </cell>
          <cell r="E298" t="str">
            <v>1504</v>
          </cell>
          <cell r="F298" t="str">
            <v>KIOSCO MORICHAL II</v>
          </cell>
        </row>
        <row r="299">
          <cell r="A299" t="str">
            <v>CRA 41 E3 CON CL 55 Y 56</v>
          </cell>
          <cell r="B299" t="str">
            <v>BAJOS CIUDAD CORDOBA</v>
          </cell>
          <cell r="D299" t="str">
            <v>COMUNA 15</v>
          </cell>
          <cell r="E299" t="str">
            <v>1504</v>
          </cell>
          <cell r="F299" t="str">
            <v>KIOSCO BAJOS DE CIUDAD CORDOBA</v>
          </cell>
        </row>
        <row r="300">
          <cell r="A300" t="str">
            <v>CRA 40B Y 41 CON CL 52 Y 52A</v>
          </cell>
          <cell r="B300" t="str">
            <v>ANTONIO NARI#O</v>
          </cell>
          <cell r="D300" t="str">
            <v>COMUNA 16</v>
          </cell>
          <cell r="E300" t="str">
            <v>1504</v>
          </cell>
          <cell r="F300" t="str">
            <v>CANCHA BALONCESTO LA COLMENA B. EL VALLADO</v>
          </cell>
        </row>
        <row r="301">
          <cell r="A301" t="str">
            <v>CRA 36 CON CL 48A</v>
          </cell>
          <cell r="B301" t="str">
            <v>EL RETIRO</v>
          </cell>
          <cell r="D301" t="str">
            <v>COMUNA 15</v>
          </cell>
          <cell r="E301" t="str">
            <v>1504</v>
          </cell>
          <cell r="F301" t="str">
            <v>CANCHA DE FUTBOL BARRIO EL RETIRO</v>
          </cell>
        </row>
        <row r="302">
          <cell r="A302" t="str">
            <v>CRA 28E3 Y 28E6 CON CL79 Y 83</v>
          </cell>
          <cell r="B302" t="str">
            <v>EL RECUERDO</v>
          </cell>
          <cell r="D302" t="str">
            <v>COMUNA 11</v>
          </cell>
          <cell r="E302" t="str">
            <v>1504</v>
          </cell>
          <cell r="F302" t="str">
            <v>CANCHA DE FUTBOL MONTEBELLO MOJICA II VISAA</v>
          </cell>
        </row>
        <row r="303">
          <cell r="A303" t="str">
            <v>CRA 32C CON CL 55A</v>
          </cell>
          <cell r="B303" t="str">
            <v>LOS COMUNEROS I ETAPA</v>
          </cell>
          <cell r="D303" t="str">
            <v>COMUNA 15</v>
          </cell>
          <cell r="E303" t="str">
            <v>1504</v>
          </cell>
          <cell r="F303" t="str">
            <v>CANCHA MULTIPLE COMUNEROS I</v>
          </cell>
        </row>
        <row r="304">
          <cell r="A304" t="str">
            <v>CRA 28E2 CON CL 72Y Y 72Z2</v>
          </cell>
          <cell r="B304" t="str">
            <v>MOJICA</v>
          </cell>
          <cell r="D304" t="str">
            <v>COMUNA 15</v>
          </cell>
          <cell r="E304" t="str">
            <v>1504</v>
          </cell>
          <cell r="F304" t="str">
            <v>PARQUE RECREATIVO CANCHAS GEMELAS MOJICA II</v>
          </cell>
        </row>
        <row r="305">
          <cell r="A305" t="str">
            <v>CRA 29 CON CL 51 Y 52</v>
          </cell>
          <cell r="B305" t="str">
            <v>LOS COMUNEROS I ETAPA</v>
          </cell>
          <cell r="D305" t="str">
            <v>COMUNA 15</v>
          </cell>
          <cell r="E305" t="str">
            <v>1503</v>
          </cell>
          <cell r="F305" t="str">
            <v>PARQUE RECREATIVO EL PASCUALITO COMUNEROS I</v>
          </cell>
        </row>
        <row r="306">
          <cell r="A306" t="str">
            <v>CRA 28D2 Y 28D4 CON CL 81</v>
          </cell>
          <cell r="B306" t="str">
            <v>EL RECUERDO</v>
          </cell>
          <cell r="D306" t="str">
            <v>COMUNA 11</v>
          </cell>
          <cell r="E306" t="str">
            <v>1598</v>
          </cell>
          <cell r="F306" t="str">
            <v>PARQUE RECREATIVO LA BOMBONERA MOJICA II</v>
          </cell>
        </row>
        <row r="307">
          <cell r="A307" t="str">
            <v>CRA 42B Y 46 CON CL 50 Y 51</v>
          </cell>
          <cell r="B307" t="str">
            <v>REPUBLICA DE ISRAEL</v>
          </cell>
          <cell r="D307" t="str">
            <v>COMUNA 16</v>
          </cell>
          <cell r="E307" t="str">
            <v>1598</v>
          </cell>
          <cell r="F307" t="str">
            <v>POLIDEPORTIVO B. CIUDAD CORDOBA SECTOR 3</v>
          </cell>
        </row>
        <row r="308">
          <cell r="A308" t="str">
            <v>CRA 41B Y 42B CON CL 50 Y 51</v>
          </cell>
          <cell r="B308" t="str">
            <v>UNION DE VIVIENDA POPULAR</v>
          </cell>
          <cell r="D308" t="str">
            <v>COMUNA 16</v>
          </cell>
          <cell r="E308" t="str">
            <v>1598</v>
          </cell>
          <cell r="F308" t="str">
            <v>POLIDEPORTIVO B. CIUDAD CORDOBA SEC 3A Y 3B</v>
          </cell>
        </row>
        <row r="309">
          <cell r="A309" t="str">
            <v>CRA 46 Y 49D CON CL 50 Y 51</v>
          </cell>
          <cell r="B309" t="str">
            <v>CIUDAD CORDOBA</v>
          </cell>
          <cell r="D309" t="str">
            <v>COMUNA 15</v>
          </cell>
          <cell r="E309" t="str">
            <v>1599</v>
          </cell>
          <cell r="F309" t="str">
            <v>POLIDEPORTIVO BARRIO CIUDAD CORDOBA SEC IA</v>
          </cell>
        </row>
        <row r="310">
          <cell r="A310" t="str">
            <v>CRA 41B CON CL 50 Y 51</v>
          </cell>
          <cell r="B310" t="str">
            <v>VALLADO</v>
          </cell>
          <cell r="D310" t="str">
            <v>COMUNA 15</v>
          </cell>
          <cell r="E310" t="str">
            <v>1599</v>
          </cell>
          <cell r="F310" t="str">
            <v>POLIDEPORTIVO BARRIO EL VALLADO</v>
          </cell>
        </row>
        <row r="311">
          <cell r="A311" t="str">
            <v>CRA 41B # 54 - 55</v>
          </cell>
          <cell r="B311" t="str">
            <v>VALLADO</v>
          </cell>
          <cell r="D311" t="str">
            <v>COMUNA 15</v>
          </cell>
          <cell r="E311" t="str">
            <v>1599</v>
          </cell>
          <cell r="F311" t="str">
            <v>UNIDAD RECREATIVA EL VALLADO I (CRP)</v>
          </cell>
        </row>
        <row r="312">
          <cell r="A312" t="str">
            <v>CRA 32A # 49 - 45</v>
          </cell>
          <cell r="B312" t="str">
            <v>LAUREANO GOMEZ</v>
          </cell>
          <cell r="D312" t="str">
            <v>COMUNA 15</v>
          </cell>
          <cell r="E312" t="str">
            <v>1599</v>
          </cell>
          <cell r="F312" t="str">
            <v>UNIDAD RECREATIVA LAUREANO GOMEZ</v>
          </cell>
        </row>
        <row r="313">
          <cell r="A313" t="str">
            <v>CRA 43 CON CL 41</v>
          </cell>
          <cell r="B313" t="str">
            <v>REPUBLICA DE ISRAEL</v>
          </cell>
          <cell r="D313" t="str">
            <v>COMUNA 16</v>
          </cell>
          <cell r="E313" t="str">
            <v>1604</v>
          </cell>
          <cell r="F313" t="str">
            <v>PARQUE RECREATIVO REPUBLICA DE ISRAEL</v>
          </cell>
        </row>
        <row r="314">
          <cell r="A314" t="str">
            <v>CRA 47 CON CL 40</v>
          </cell>
          <cell r="B314" t="str">
            <v>MARIANO RAMOS</v>
          </cell>
          <cell r="D314" t="str">
            <v>COMUNA 16</v>
          </cell>
          <cell r="E314" t="str">
            <v>1604</v>
          </cell>
          <cell r="F314" t="str">
            <v>PARQUE RECREATIVO MARIANO RAMOS</v>
          </cell>
        </row>
        <row r="315">
          <cell r="A315" t="str">
            <v>CRA 43B CON CL 38 Y 39A</v>
          </cell>
          <cell r="B315" t="str">
            <v>REPUBLICA DE ISRAEL</v>
          </cell>
          <cell r="D315" t="str">
            <v>COMUNA 16</v>
          </cell>
          <cell r="E315" t="str">
            <v>1605</v>
          </cell>
          <cell r="F315" t="str">
            <v>CANCHA SINTETICA REPUBLICA DE ISRAEL</v>
          </cell>
        </row>
        <row r="316">
          <cell r="A316" t="str">
            <v>CRA 49A Y 50 CON CL 46</v>
          </cell>
          <cell r="B316" t="str">
            <v>CIUDAD CORDOBA</v>
          </cell>
          <cell r="D316" t="str">
            <v>COMUNA 15</v>
          </cell>
          <cell r="E316" t="str">
            <v>1697</v>
          </cell>
          <cell r="F316" t="str">
            <v>CANCHA MULTIPLE BARRIO CIUDAD CORDOBA</v>
          </cell>
        </row>
        <row r="317">
          <cell r="A317" t="str">
            <v>CRA 40 CON CL 43</v>
          </cell>
          <cell r="B317" t="str">
            <v>ANTONIO NARI#O</v>
          </cell>
          <cell r="D317" t="str">
            <v>COMUNA 16</v>
          </cell>
          <cell r="E317" t="str">
            <v>1601</v>
          </cell>
          <cell r="F317" t="str">
            <v>PARQUE RECREATIVO ANTONIO NARIÐO</v>
          </cell>
        </row>
        <row r="318">
          <cell r="A318" t="str">
            <v>CL 34 CON CRA 68 Y 68A</v>
          </cell>
          <cell r="B318" t="str">
            <v>CIUDAD 2000</v>
          </cell>
          <cell r="D318" t="str">
            <v>COMUNA 16</v>
          </cell>
          <cell r="E318" t="str">
            <v>1601</v>
          </cell>
          <cell r="F318" t="str">
            <v>POLIDEPORTIVO CIUDAD 2000</v>
          </cell>
        </row>
        <row r="319">
          <cell r="A319" t="str">
            <v>CRA 47B Y 48 CON CL 44 Y 46</v>
          </cell>
          <cell r="B319" t="str">
            <v>CIUDAD CORDOBA</v>
          </cell>
          <cell r="D319" t="str">
            <v>COMUNA 15</v>
          </cell>
          <cell r="E319" t="str">
            <v>1601</v>
          </cell>
          <cell r="F319" t="str">
            <v>POLIDEPORTIVO CANCHA DE FUTBOL SPORT BOYS</v>
          </cell>
        </row>
        <row r="320">
          <cell r="A320" t="str">
            <v>CRA 41H CON CL 38</v>
          </cell>
          <cell r="B320" t="str">
            <v>UNION DE VIVIENDA POPULAR</v>
          </cell>
          <cell r="D320" t="str">
            <v>COMUNA 16</v>
          </cell>
          <cell r="E320" t="str">
            <v>1603</v>
          </cell>
          <cell r="F320" t="str">
            <v>POLIDEPORTIVO UNION DE VIVIENDA POPULAR</v>
          </cell>
        </row>
        <row r="321">
          <cell r="A321" t="str">
            <v>CRA 41H CON CL 44 Y 46</v>
          </cell>
          <cell r="B321" t="str">
            <v>UNION DE VIVIENDA POPULAR</v>
          </cell>
          <cell r="D321" t="str">
            <v>COMUNA 16</v>
          </cell>
          <cell r="E321" t="str">
            <v>1602</v>
          </cell>
          <cell r="F321" t="str">
            <v>POLIDEPORTIVO CRISTO MAESTRO B. UNION VIV. POP.</v>
          </cell>
        </row>
        <row r="322">
          <cell r="A322" t="str">
            <v>CRA 43 Y 43B CON CL 44 Y 46</v>
          </cell>
          <cell r="B322" t="str">
            <v>REPUBLICA DE ISRAEL</v>
          </cell>
          <cell r="D322" t="str">
            <v>COMUNA 16</v>
          </cell>
          <cell r="E322" t="str">
            <v>1602</v>
          </cell>
          <cell r="F322" t="str">
            <v>POLIDEPORTIVO REPUBLICA DE ISRAEL</v>
          </cell>
        </row>
        <row r="323">
          <cell r="A323" t="str">
            <v>CL 36 Y 40 CON CRA 48 Y 50</v>
          </cell>
          <cell r="B323" t="str">
            <v>JOSE HOLGUIN GARCES</v>
          </cell>
          <cell r="D323" t="str">
            <v>COMUNA 11</v>
          </cell>
          <cell r="E323" t="str">
            <v>1603</v>
          </cell>
          <cell r="F323" t="str">
            <v>UNIDAD RECREATIVA MARIANO RAMOS</v>
          </cell>
        </row>
        <row r="324">
          <cell r="A324" t="str">
            <v>CRA 41H # 38 - 75</v>
          </cell>
          <cell r="B324" t="str">
            <v>UNION DE VIVIENDA POPULAR</v>
          </cell>
          <cell r="D324" t="str">
            <v>COMUNA 16</v>
          </cell>
          <cell r="E324" t="str">
            <v>1603</v>
          </cell>
          <cell r="F324" t="str">
            <v>UNIDAD REC. MARINO RENGIFO B. UNION DE VIVIENDA</v>
          </cell>
        </row>
        <row r="325">
          <cell r="A325" t="str">
            <v>CRA 90 CON CL13</v>
          </cell>
          <cell r="B325" t="str">
            <v>URBANIZACION SAN JOAQUIN</v>
          </cell>
          <cell r="D325" t="str">
            <v>COMUNA 17</v>
          </cell>
          <cell r="E325" t="str">
            <v>1786</v>
          </cell>
          <cell r="F325" t="str">
            <v>CANCHA DE BALONCESTO UNICENTRO</v>
          </cell>
        </row>
        <row r="326">
          <cell r="A326" t="str">
            <v>CL 36 Y 38 CON CRA 74</v>
          </cell>
          <cell r="B326" t="str">
            <v>CANEY</v>
          </cell>
          <cell r="D326" t="str">
            <v>COMUNA 17</v>
          </cell>
          <cell r="E326" t="str">
            <v>1786</v>
          </cell>
          <cell r="F326" t="str">
            <v>CANCHA DE BALONCESTO BARRIO EL CANEY ESPECIAL</v>
          </cell>
        </row>
        <row r="327">
          <cell r="A327" t="str">
            <v>CL 13A CON CRA 68 Y 68A</v>
          </cell>
          <cell r="B327" t="str">
            <v>LOS PORTALES - NUEVO REY</v>
          </cell>
          <cell r="D327" t="str">
            <v>COMUNA 17</v>
          </cell>
          <cell r="E327" t="str">
            <v>1783</v>
          </cell>
          <cell r="F327" t="str">
            <v>CANCHA MULTIPLE EL LIMONAR</v>
          </cell>
        </row>
        <row r="328">
          <cell r="A328" t="str">
            <v>CL 42 Y 45 CON CRA 80</v>
          </cell>
          <cell r="B328" t="str">
            <v>CIUDADELA COMFANDI</v>
          </cell>
          <cell r="D328" t="str">
            <v>COMUNA 17</v>
          </cell>
          <cell r="E328" t="str">
            <v>1703</v>
          </cell>
          <cell r="F328" t="str">
            <v>CANCHA DE FUTBOL BARRIO EL CANEY</v>
          </cell>
        </row>
        <row r="329">
          <cell r="A329" t="str">
            <v>CRA 65 CON CL 11A</v>
          </cell>
          <cell r="B329" t="str">
            <v>EL GRAN LIMONAR CATAYA</v>
          </cell>
          <cell r="D329" t="str">
            <v>COMUNA 17</v>
          </cell>
          <cell r="E329" t="str">
            <v>1703</v>
          </cell>
          <cell r="F329" t="str">
            <v>CANCHA DE FUTBOL GRAN LIMONAR CATAYA</v>
          </cell>
        </row>
        <row r="330">
          <cell r="A330" t="str">
            <v>CRA 70 CON CL 11 Y 12</v>
          </cell>
          <cell r="B330" t="str">
            <v>LOS PORTALES - NUEVO REY</v>
          </cell>
          <cell r="D330" t="str">
            <v>COMUNA 17</v>
          </cell>
          <cell r="E330" t="str">
            <v>1774</v>
          </cell>
          <cell r="F330" t="str">
            <v>CANCHA DE FUTBOL NUEVO REY (SANTA PAULA)</v>
          </cell>
        </row>
        <row r="331">
          <cell r="A331" t="str">
            <v>CRA 77 Y 78 CON CL 15 Y 16</v>
          </cell>
          <cell r="B331" t="str">
            <v>PRADOS DEL LIMONAR</v>
          </cell>
          <cell r="D331" t="str">
            <v>COMUNA 17</v>
          </cell>
          <cell r="E331" t="str">
            <v>1774</v>
          </cell>
          <cell r="F331" t="str">
            <v>CANCHA DE FUTBOL PRADOS DEL LIMONAR</v>
          </cell>
        </row>
        <row r="332">
          <cell r="A332" t="str">
            <v>CRA 62 Y 63 CON CL 18</v>
          </cell>
          <cell r="B332" t="str">
            <v>CA#AVERALES - LOS SAMANES</v>
          </cell>
          <cell r="D332" t="str">
            <v>COMUNA 17</v>
          </cell>
          <cell r="E332" t="str">
            <v>1774</v>
          </cell>
          <cell r="F332" t="str">
            <v>PARQUE RECREATIVO CAÐAVERALES 3</v>
          </cell>
        </row>
        <row r="333">
          <cell r="A333" t="str">
            <v>CRA 76 CON CL 10</v>
          </cell>
          <cell r="B333" t="str">
            <v>CIUDAD CAPRI</v>
          </cell>
          <cell r="D333" t="str">
            <v>COMUNA 17</v>
          </cell>
          <cell r="E333" t="str">
            <v>1787</v>
          </cell>
          <cell r="F333" t="str">
            <v>PARQUE RECREATIVO CIUDAD CAPRI</v>
          </cell>
        </row>
        <row r="334">
          <cell r="A334" t="str">
            <v>CRA 60 Y 64 CON CL 11 Y 13</v>
          </cell>
          <cell r="B334" t="str">
            <v>SANTA ANITA - LA SELVA</v>
          </cell>
          <cell r="D334" t="str">
            <v>COMUNA 17</v>
          </cell>
          <cell r="E334" t="str">
            <v>1787</v>
          </cell>
          <cell r="F334" t="str">
            <v>PARQUE RECREATIVO SANTA ANA</v>
          </cell>
        </row>
        <row r="335">
          <cell r="A335" t="str">
            <v>CL 11 Y 11A CON CRA 51 Y 53</v>
          </cell>
          <cell r="B335" t="str">
            <v>SANTA ANITA - LA SELVA</v>
          </cell>
          <cell r="D335" t="str">
            <v>COMUNA 17</v>
          </cell>
          <cell r="E335" t="str">
            <v>1787</v>
          </cell>
          <cell r="F335" t="str">
            <v>PARQUE RECREATIVO SANTA ANITA (COLOMBO AMR)</v>
          </cell>
        </row>
        <row r="336">
          <cell r="A336" t="str">
            <v>CL 13A CON CRA 66B</v>
          </cell>
          <cell r="B336" t="str">
            <v>BOSQUES DEL LIMONAR</v>
          </cell>
          <cell r="D336" t="str">
            <v>COMUNA 17</v>
          </cell>
          <cell r="E336" t="str">
            <v>1787</v>
          </cell>
          <cell r="F336" t="str">
            <v>PARQUE RECREATIVO BOSQUES DEL LIMONAR</v>
          </cell>
        </row>
        <row r="337">
          <cell r="A337" t="str">
            <v>CRA 83C CON CL 34</v>
          </cell>
          <cell r="B337" t="str">
            <v>CIUDADELA COMFANDI</v>
          </cell>
          <cell r="D337" t="str">
            <v>COMUNA 17</v>
          </cell>
          <cell r="E337" t="str">
            <v>1787</v>
          </cell>
          <cell r="F337" t="str">
            <v>PARQUE RECREATIVO CIUDADELA COMFANDI</v>
          </cell>
        </row>
        <row r="338">
          <cell r="A338" t="str">
            <v>CL 15 CON CRA 68</v>
          </cell>
          <cell r="B338" t="str">
            <v>PRADOS DEL LIMONAR</v>
          </cell>
          <cell r="D338" t="str">
            <v>COMUNA 17</v>
          </cell>
          <cell r="E338" t="str">
            <v>1787</v>
          </cell>
          <cell r="F338" t="str">
            <v>PARQUE RECREATIVO LA HACIENDA</v>
          </cell>
        </row>
        <row r="339">
          <cell r="A339" t="str">
            <v>CRA 80 Y 81 CON CL 6A</v>
          </cell>
          <cell r="B339" t="str">
            <v>MAYAPAN LAS VEGAS</v>
          </cell>
          <cell r="D339" t="str">
            <v>COMUNA 17</v>
          </cell>
          <cell r="E339" t="str">
            <v>1787</v>
          </cell>
          <cell r="F339" t="str">
            <v>PARQUE RECREATIVO MAYAPAN (ADOPTADO POR C.R.VALLE DE LA FERREIRA II)</v>
          </cell>
        </row>
        <row r="340">
          <cell r="A340" t="str">
            <v>CL 14C CON CRA 65</v>
          </cell>
          <cell r="B340" t="str">
            <v>BOSQUES DEL LIMONAR</v>
          </cell>
          <cell r="D340" t="str">
            <v>COMUNA 17</v>
          </cell>
          <cell r="E340" t="str">
            <v>1787</v>
          </cell>
          <cell r="F340" t="str">
            <v>PARQUE RECREATIVO BLOQUES DEL LIMONAR</v>
          </cell>
        </row>
        <row r="341">
          <cell r="A341" t="str">
            <v>CRA 57 Y 64 CON CL 13C Y 14</v>
          </cell>
          <cell r="B341" t="str">
            <v>PRIMERO DE MAYO</v>
          </cell>
          <cell r="D341" t="str">
            <v>COMUNA 17</v>
          </cell>
          <cell r="E341" t="str">
            <v>1784</v>
          </cell>
          <cell r="F341" t="str">
            <v>PARQUE RECREATIVO PRIMERO DE MAYO</v>
          </cell>
        </row>
        <row r="342">
          <cell r="A342" t="str">
            <v>CRA 56 Y 57 CON CL 13F Y 14</v>
          </cell>
          <cell r="B342" t="str">
            <v>BOSQUES DEL LIMONAR</v>
          </cell>
          <cell r="D342" t="str">
            <v>COMUNA 17</v>
          </cell>
          <cell r="E342" t="str">
            <v>1701</v>
          </cell>
          <cell r="F342" t="str">
            <v>CANCHA DE FUTBOL PRIMERO DE MAYO</v>
          </cell>
        </row>
        <row r="343">
          <cell r="A343" t="str">
            <v>CL 14C CON CRA 74 Y 75A</v>
          </cell>
          <cell r="B343" t="str">
            <v>PRADOS DEL LIMONAR</v>
          </cell>
          <cell r="D343" t="str">
            <v>COMUNA 17</v>
          </cell>
          <cell r="E343" t="str">
            <v>1781</v>
          </cell>
          <cell r="F343" t="str">
            <v>PARQUE RECREATIVO VILLA CAMPESTRE DEL RIO II</v>
          </cell>
        </row>
        <row r="344">
          <cell r="A344" t="str">
            <v>CRA 96 # 7A - 01</v>
          </cell>
          <cell r="B344" t="str">
            <v>UNICENTRO CALI</v>
          </cell>
          <cell r="D344" t="str">
            <v>COMUNA 17</v>
          </cell>
          <cell r="E344" t="str">
            <v>1785</v>
          </cell>
          <cell r="F344" t="str">
            <v>POLIDEPORTIVO LA PLAYA</v>
          </cell>
        </row>
        <row r="345">
          <cell r="A345" t="str">
            <v>CRA 50 Y 51 CON CL 13E Y 13F</v>
          </cell>
          <cell r="B345" t="str">
            <v>PRIMERO DE MAYO</v>
          </cell>
          <cell r="D345" t="str">
            <v>COMUNA 17</v>
          </cell>
          <cell r="E345" t="str">
            <v>1702</v>
          </cell>
          <cell r="F345" t="str">
            <v>UNIDAD RECREATIVA PRIMERO DE MAYO</v>
          </cell>
        </row>
        <row r="346">
          <cell r="A346" t="str">
            <v>CRA 80 Y 81A CON CL 38</v>
          </cell>
          <cell r="B346" t="str">
            <v>CIUDADELA COMFANDI</v>
          </cell>
          <cell r="D346" t="str">
            <v>COMUNA 17</v>
          </cell>
          <cell r="E346" t="str">
            <v>1702</v>
          </cell>
          <cell r="F346" t="str">
            <v>UNIDAD RECREATIVA CIUDADELA DE COMFANDI (CRP)</v>
          </cell>
        </row>
        <row r="347">
          <cell r="A347" t="str">
            <v>CRA 61 # 18A - 35</v>
          </cell>
          <cell r="B347" t="str">
            <v>CA#AVERALES - LOS SAMANES</v>
          </cell>
          <cell r="D347" t="str">
            <v>COMUNA 17</v>
          </cell>
          <cell r="E347" t="str">
            <v>1702</v>
          </cell>
          <cell r="F347" t="str">
            <v>UNIDAD RECREATIVA CAÐAVERALES</v>
          </cell>
        </row>
        <row r="348">
          <cell r="A348" t="str">
            <v>CL 10A # 78A - 05</v>
          </cell>
          <cell r="B348" t="str">
            <v>CIUDAD CAPRI</v>
          </cell>
          <cell r="D348" t="str">
            <v>COMUNA 17</v>
          </cell>
          <cell r="E348" t="str">
            <v>1778</v>
          </cell>
          <cell r="F348" t="str">
            <v>KIOSCO TERCERA EDAD CIUDAD CAPRI</v>
          </cell>
        </row>
        <row r="349">
          <cell r="A349" t="str">
            <v>CL 14C CON CRA 65</v>
          </cell>
          <cell r="B349" t="str">
            <v>BOSQUES DEL LIMONAR</v>
          </cell>
          <cell r="D349" t="str">
            <v>COMUNA 17</v>
          </cell>
          <cell r="E349" t="str">
            <v>1778</v>
          </cell>
          <cell r="F349" t="str">
            <v>KIOSCO BLOQUES DEL LIMONAR (CENTRO MULTIPLE)</v>
          </cell>
        </row>
        <row r="350">
          <cell r="A350" t="str">
            <v>CL 13E # 64 -08</v>
          </cell>
          <cell r="B350" t="str">
            <v>BOSQUES DEL LIMONAR</v>
          </cell>
          <cell r="D350" t="str">
            <v>COMUNA 17</v>
          </cell>
          <cell r="E350" t="str">
            <v>1791</v>
          </cell>
          <cell r="F350" t="str">
            <v>KIOSCO ADULTO MAYOR BOSQUES DEL LIMONAR</v>
          </cell>
        </row>
        <row r="351">
          <cell r="A351" t="str">
            <v>CRA 74 CON CL 2C4 OESTE</v>
          </cell>
          <cell r="B351" t="str">
            <v>MARIO CORREA RENGIFO</v>
          </cell>
          <cell r="D351" t="str">
            <v>COMUNA 18</v>
          </cell>
          <cell r="E351" t="str">
            <v>1813</v>
          </cell>
          <cell r="F351" t="str">
            <v>CANCHA MULTIPLE BARRIO LOS CHORROS</v>
          </cell>
        </row>
        <row r="352">
          <cell r="A352" t="str">
            <v>CL 3 OESTE CON CRA 93 BIS</v>
          </cell>
          <cell r="B352" t="str">
            <v>SECTOR ALTO JORDAN</v>
          </cell>
          <cell r="D352" t="str">
            <v>COMUNA 18</v>
          </cell>
          <cell r="E352" t="str">
            <v>1896</v>
          </cell>
          <cell r="F352" t="str">
            <v>CANCHA MULTIPLE BARRIO LA ARBOLEDA</v>
          </cell>
        </row>
        <row r="353">
          <cell r="A353" t="str">
            <v>CL 1A1 OESTE CON CRA 96</v>
          </cell>
          <cell r="B353" t="str">
            <v>SECTOR ALTO JORDAN</v>
          </cell>
          <cell r="D353" t="str">
            <v>COMUNA 18</v>
          </cell>
          <cell r="E353" t="str">
            <v>1898</v>
          </cell>
          <cell r="F353" t="str">
            <v>CANCHA MULTIPLE LAS PIÐUELAS B. ALTO MELENDEZ</v>
          </cell>
        </row>
        <row r="354">
          <cell r="A354" t="str">
            <v>CL 3C CON CRA 70 Y 72</v>
          </cell>
          <cell r="B354" t="str">
            <v>BUENOS AIRES</v>
          </cell>
          <cell r="D354" t="str">
            <v>COMUNA 18</v>
          </cell>
          <cell r="E354" t="str">
            <v>1891</v>
          </cell>
          <cell r="F354" t="str">
            <v>PARQUE RECREATIVO BUENOS AIRES</v>
          </cell>
        </row>
        <row r="355">
          <cell r="A355" t="str">
            <v>CL 1B CON CRA 73D</v>
          </cell>
          <cell r="B355" t="str">
            <v>PRADOS DEL SUR</v>
          </cell>
          <cell r="D355" t="str">
            <v>COMUNA 18</v>
          </cell>
          <cell r="E355" t="str">
            <v>1801</v>
          </cell>
          <cell r="F355" t="str">
            <v>PARQUE RECREATIVO ESCOBAR NAVIA B. LOURDES</v>
          </cell>
        </row>
        <row r="356">
          <cell r="A356" t="str">
            <v>CL 2B OESTE CON CRA 94A1</v>
          </cell>
          <cell r="B356" t="str">
            <v>SECTOR ALTO JORDAN</v>
          </cell>
          <cell r="D356" t="str">
            <v>COMUNA 18</v>
          </cell>
          <cell r="E356" t="str">
            <v>1801</v>
          </cell>
          <cell r="F356" t="str">
            <v>PARQUE RECREATIVO LOS MANDARINOS</v>
          </cell>
        </row>
        <row r="357">
          <cell r="A357" t="str">
            <v>CRA 76 CON CL 1B Y 1C</v>
          </cell>
          <cell r="B357" t="str">
            <v>PRADOS DEL SUR</v>
          </cell>
          <cell r="D357" t="str">
            <v>COMUNA 18</v>
          </cell>
          <cell r="E357" t="str">
            <v>1812</v>
          </cell>
          <cell r="F357" t="str">
            <v>PARQUE RECREATIVO PRADOS DEL SUR</v>
          </cell>
        </row>
        <row r="358">
          <cell r="A358" t="str">
            <v>CRA 78 CON CL 3D</v>
          </cell>
          <cell r="B358" t="str">
            <v>NAPOLES</v>
          </cell>
          <cell r="D358" t="str">
            <v>COMUNA 18</v>
          </cell>
          <cell r="E358" t="str">
            <v>1901</v>
          </cell>
          <cell r="F358" t="str">
            <v>PARQUE RECREATIVO BARRIO NAPOLES</v>
          </cell>
        </row>
        <row r="359">
          <cell r="A359" t="str">
            <v>CL 3D CON CRA 73</v>
          </cell>
          <cell r="B359" t="str">
            <v>ALFEREZ REAL</v>
          </cell>
          <cell r="D359" t="str">
            <v>COMUNA 18</v>
          </cell>
          <cell r="E359" t="str">
            <v>1801</v>
          </cell>
          <cell r="F359" t="str">
            <v>CANCHA BASQUETBOL B. ALFERES REAL</v>
          </cell>
        </row>
        <row r="360">
          <cell r="A360" t="str">
            <v>CL 2C CON CRA 71</v>
          </cell>
          <cell r="B360" t="str">
            <v>BUENOS AIRES</v>
          </cell>
          <cell r="D360" t="str">
            <v>COMUNA 18</v>
          </cell>
          <cell r="E360" t="str">
            <v>1801</v>
          </cell>
          <cell r="F360" t="str">
            <v>CANCHA BASQUETBOL BUENOS AIRES</v>
          </cell>
        </row>
        <row r="361">
          <cell r="A361" t="str">
            <v>CL 3 CON CRA 73</v>
          </cell>
          <cell r="B361" t="str">
            <v>ALFEREZ REAL</v>
          </cell>
          <cell r="D361" t="str">
            <v>COMUNA 18</v>
          </cell>
          <cell r="E361" t="str">
            <v>1805</v>
          </cell>
          <cell r="F361" t="str">
            <v>PARQUE RECREATIVO B. ALFEREZ REAL</v>
          </cell>
        </row>
        <row r="362">
          <cell r="A362" t="str">
            <v>CRA 74 CON CL 1C BIS</v>
          </cell>
          <cell r="B362" t="str">
            <v>CAMILO TORRES RESTREPO</v>
          </cell>
          <cell r="D362" t="str">
            <v>COMUNA 18</v>
          </cell>
          <cell r="E362" t="str">
            <v>1805</v>
          </cell>
          <cell r="F362" t="str">
            <v>PARQUE RECREATIVO LOS FARALLONES</v>
          </cell>
        </row>
        <row r="363">
          <cell r="A363" t="str">
            <v>CL 2A CON CRA 76 Y 79</v>
          </cell>
          <cell r="B363" t="str">
            <v>FRANCISCO ELADIO RAMIREZ</v>
          </cell>
          <cell r="D363" t="str">
            <v>COMUNA 18</v>
          </cell>
          <cell r="E363" t="str">
            <v>1811</v>
          </cell>
          <cell r="F363" t="str">
            <v>POLIDEPORTIVO BARRIO COLINAS DEL SUR</v>
          </cell>
        </row>
        <row r="364">
          <cell r="A364" t="str">
            <v>CRA 94 CON CL 4</v>
          </cell>
          <cell r="B364" t="str">
            <v>SECTOR MELENDEZ</v>
          </cell>
          <cell r="D364" t="str">
            <v>COMUNA 18</v>
          </cell>
          <cell r="E364" t="str">
            <v>1896</v>
          </cell>
          <cell r="F364" t="str">
            <v>UNIDAD RECREATIVA HORIZONTES (WEMBLEY)</v>
          </cell>
        </row>
        <row r="365">
          <cell r="A365" t="str">
            <v>CRA 70 # 1A - 13</v>
          </cell>
          <cell r="B365" t="str">
            <v>LOS CHORROS</v>
          </cell>
          <cell r="D365" t="str">
            <v>COMUNA 18</v>
          </cell>
          <cell r="E365" t="str">
            <v>1814</v>
          </cell>
          <cell r="F365" t="str">
            <v>UNIDAD RECREATIVA LOURDES</v>
          </cell>
        </row>
        <row r="366">
          <cell r="A366" t="str">
            <v>CRA 68 # 1B - 34</v>
          </cell>
          <cell r="B366" t="str">
            <v>LOS CHORROS</v>
          </cell>
          <cell r="D366" t="str">
            <v>COMUNA 18</v>
          </cell>
          <cell r="E366" t="str">
            <v>1808</v>
          </cell>
          <cell r="F366" t="str">
            <v>UNIDAD RECREATIVA QUINTAS DEL REFUGIO</v>
          </cell>
        </row>
        <row r="367">
          <cell r="A367" t="str">
            <v>CL 2A CON CRA 63A</v>
          </cell>
          <cell r="B367" t="str">
            <v>LA CASCADA</v>
          </cell>
          <cell r="D367" t="str">
            <v>COMUNA 19</v>
          </cell>
          <cell r="E367" t="str">
            <v>1909</v>
          </cell>
          <cell r="F367" t="str">
            <v>CANCHA DE BALONCESTO EL REFUGIO</v>
          </cell>
        </row>
        <row r="368">
          <cell r="A368" t="str">
            <v>CL 8F Y 8G CON CRA 52</v>
          </cell>
          <cell r="B368" t="str">
            <v>SANTA ROSA</v>
          </cell>
          <cell r="D368" t="str">
            <v>COMUNA 3</v>
          </cell>
          <cell r="E368" t="str">
            <v>1922</v>
          </cell>
          <cell r="F368" t="str">
            <v>PARQUE RECREATIVO CAMINO REAL</v>
          </cell>
        </row>
        <row r="369">
          <cell r="A369" t="str">
            <v>CL 9 Y 9D CON CRA 62 Y 62C</v>
          </cell>
          <cell r="B369" t="str">
            <v>CA#AVERALEJO - SEGUROS PATRIA</v>
          </cell>
          <cell r="D369" t="str">
            <v>COMUNA 19</v>
          </cell>
          <cell r="E369" t="str">
            <v>1988</v>
          </cell>
          <cell r="F369" t="str">
            <v>PARQUE RECREATIVO EL LIMONAR</v>
          </cell>
        </row>
        <row r="370">
          <cell r="A370" t="str">
            <v>CL 6 CON CRA 59A</v>
          </cell>
          <cell r="B370" t="str">
            <v>CAMINO REAL</v>
          </cell>
          <cell r="D370" t="str">
            <v>COMUNA 19</v>
          </cell>
          <cell r="E370" t="str">
            <v>1988</v>
          </cell>
          <cell r="F370" t="str">
            <v>PARQUE RECREATIVO JOAQUIN BORRERO SINISTERRA</v>
          </cell>
        </row>
        <row r="371">
          <cell r="A371" t="str">
            <v>CL 12A CON CRA 24</v>
          </cell>
          <cell r="B371" t="str">
            <v>URBANIZACION COLSEGUROS</v>
          </cell>
          <cell r="D371" t="str">
            <v>COMUNA 19</v>
          </cell>
          <cell r="E371" t="str">
            <v>1903</v>
          </cell>
          <cell r="F371" t="str">
            <v>PARQUE RECREATIVO JUNIN</v>
          </cell>
        </row>
        <row r="372">
          <cell r="A372" t="str">
            <v>CL 3 CON CRA 66B Y 67</v>
          </cell>
          <cell r="B372" t="str">
            <v>EL REFUGIO</v>
          </cell>
          <cell r="D372" t="str">
            <v>COMUNA 19</v>
          </cell>
          <cell r="E372" t="str">
            <v>1901</v>
          </cell>
          <cell r="F372" t="str">
            <v>PARQUE RECREATIVO EL REFUGIO</v>
          </cell>
        </row>
        <row r="373">
          <cell r="A373" t="str">
            <v>CL 2 Y 2A CON CRA 57 Y 63A</v>
          </cell>
          <cell r="B373" t="str">
            <v>CUARTO DE LEGUA - GUADALUPE</v>
          </cell>
          <cell r="D373" t="str">
            <v>COMUNA 19</v>
          </cell>
          <cell r="E373" t="str">
            <v>1901</v>
          </cell>
          <cell r="F373" t="str">
            <v>PARQUE RECREATIVO PAMPALINDA</v>
          </cell>
        </row>
        <row r="374">
          <cell r="A374" t="str">
            <v>CL 9D CON CRA 61</v>
          </cell>
          <cell r="B374" t="str">
            <v>CA#AVERALEJO - SEGUROS PATRIA</v>
          </cell>
          <cell r="D374" t="str">
            <v>COMUNA 19</v>
          </cell>
          <cell r="E374" t="str">
            <v>1901</v>
          </cell>
          <cell r="F374" t="str">
            <v>PARQUE RECREATIVO URBANIZACION NIZA</v>
          </cell>
        </row>
        <row r="375">
          <cell r="A375" t="str">
            <v>CRA 50 CON CL 2</v>
          </cell>
          <cell r="B375" t="str">
            <v>EL LIDO</v>
          </cell>
          <cell r="D375" t="str">
            <v>COMUNA 19</v>
          </cell>
          <cell r="E375" t="str">
            <v>1903</v>
          </cell>
          <cell r="F375" t="str">
            <v>CANCHA DE FUTBOL EL PASCUALITO</v>
          </cell>
        </row>
        <row r="376">
          <cell r="A376" t="str">
            <v>CRA 3 OESTE CON CL 14</v>
          </cell>
          <cell r="B376" t="str">
            <v>BELLAVISTA</v>
          </cell>
          <cell r="D376" t="str">
            <v>COMUNA 19</v>
          </cell>
          <cell r="E376" t="str">
            <v>1902</v>
          </cell>
          <cell r="F376" t="str">
            <v>CANCHA MULTIPLE BARRIO BELLAVISTA</v>
          </cell>
        </row>
        <row r="377">
          <cell r="A377" t="str">
            <v>CL 9C CON CRA 42A</v>
          </cell>
          <cell r="B377" t="str">
            <v>LOS CAMBULOS</v>
          </cell>
          <cell r="D377" t="str">
            <v>COMUNA 19</v>
          </cell>
          <cell r="E377" t="str">
            <v>1916</v>
          </cell>
          <cell r="F377" t="str">
            <v>PARQUE RECREATIVO LOS CAMBULOS</v>
          </cell>
        </row>
        <row r="378">
          <cell r="A378" t="str">
            <v>CL 6A # 62 - 59</v>
          </cell>
          <cell r="B378" t="str">
            <v>CA#AVERALEJO - SEGUROS PATRIA</v>
          </cell>
          <cell r="D378" t="str">
            <v>COMUNA 19</v>
          </cell>
          <cell r="E378" t="str">
            <v>1994</v>
          </cell>
          <cell r="F378" t="str">
            <v>UNIDAD RECREATIVA CAÐAVERALEJO (CRP)</v>
          </cell>
        </row>
        <row r="379">
          <cell r="A379" t="str">
            <v>CL 5E # 46 -55</v>
          </cell>
          <cell r="B379" t="str">
            <v>UNIDAD RESIDENCIAL SANTIAGO DE CALI</v>
          </cell>
          <cell r="D379" t="str">
            <v>COMUNA 19</v>
          </cell>
          <cell r="E379" t="str">
            <v>1904</v>
          </cell>
          <cell r="F379" t="str">
            <v>UNIDAD RECREATIVA SANTIAGO DE CALI (CRP)</v>
          </cell>
        </row>
        <row r="380">
          <cell r="A380" t="str">
            <v>CRA 53 # 7 - 111</v>
          </cell>
          <cell r="B380" t="str">
            <v>NUEVA TEQUENDAMA</v>
          </cell>
          <cell r="D380" t="str">
            <v>COMUNA 19</v>
          </cell>
          <cell r="E380" t="str">
            <v>1904</v>
          </cell>
          <cell r="F380" t="str">
            <v>UNIDAD RECREATIVA CLUB TEQUENDAMA</v>
          </cell>
        </row>
        <row r="381">
          <cell r="A381" t="str">
            <v>CL 2A # 63A - 35</v>
          </cell>
          <cell r="B381" t="str">
            <v>LA CASCADA</v>
          </cell>
          <cell r="D381" t="str">
            <v>COMUNA 19</v>
          </cell>
          <cell r="E381" t="str">
            <v>1902</v>
          </cell>
          <cell r="F381" t="str">
            <v>KIOSCO CENT. MULT. ADULTO MAYOR LA CASCADA</v>
          </cell>
        </row>
        <row r="382">
          <cell r="A382" t="str">
            <v>DIAG 51 CON CL 16 OESTE</v>
          </cell>
          <cell r="B382" t="str">
            <v>CA#AVERALEJO NORTE</v>
          </cell>
          <cell r="D382" t="str">
            <v>COMUNA 20</v>
          </cell>
          <cell r="E382" t="str">
            <v>2005</v>
          </cell>
          <cell r="F382" t="str">
            <v>CANCHA MULTIPLE EL MANGO PARTE BAJA</v>
          </cell>
        </row>
        <row r="383">
          <cell r="A383" t="str">
            <v>CRA 53 CON CL 13 OESTE</v>
          </cell>
          <cell r="B383" t="str">
            <v>PARCELACION MONACO LA SULTANA</v>
          </cell>
          <cell r="D383" t="str">
            <v>COMUNA 20</v>
          </cell>
          <cell r="E383" t="str">
            <v>2002</v>
          </cell>
          <cell r="F383" t="str">
            <v>CANCHA DE FUTBOL 5 EL PASCUALITO PUEBLO JOVEN</v>
          </cell>
        </row>
        <row r="384">
          <cell r="A384" t="str">
            <v>DIAG 53 CON CL 12 OESTE</v>
          </cell>
          <cell r="B384" t="str">
            <v>VENEZUELA - URB CA#AVERALEJO</v>
          </cell>
          <cell r="D384" t="str">
            <v>COMUNA 20</v>
          </cell>
          <cell r="E384" t="str">
            <v>2098</v>
          </cell>
          <cell r="F384" t="str">
            <v>CANCHA DE FUTBOL 11 BARRIO CAÐAVERALEJO</v>
          </cell>
        </row>
        <row r="385">
          <cell r="A385" t="str">
            <v>DIAG 53 CON CL 9 OESTE</v>
          </cell>
          <cell r="B385" t="str">
            <v>VENEZUELA - URB CA#AVERALEJO</v>
          </cell>
          <cell r="D385" t="str">
            <v>COMUNA 20</v>
          </cell>
          <cell r="E385" t="str">
            <v>2098</v>
          </cell>
          <cell r="F385" t="str">
            <v>CANCHAS URBANIZACION VENEZUELA</v>
          </cell>
        </row>
        <row r="386">
          <cell r="A386" t="str">
            <v>CRA 49A CON CL 16 OESTE</v>
          </cell>
          <cell r="B386" t="str">
            <v>LLERAS CAMARGO</v>
          </cell>
          <cell r="D386" t="str">
            <v>COMUNA 20</v>
          </cell>
          <cell r="E386" t="str">
            <v>2004</v>
          </cell>
          <cell r="F386" t="str">
            <v>PARQUE RECREATIVO LLERAS CAMARGO</v>
          </cell>
        </row>
        <row r="387">
          <cell r="A387" t="str">
            <v>CRA 38 CON CL 3 OESTE</v>
          </cell>
          <cell r="B387" t="str">
            <v>BELEN</v>
          </cell>
          <cell r="D387" t="str">
            <v>COMUNA 20</v>
          </cell>
          <cell r="E387" t="str">
            <v>2008</v>
          </cell>
          <cell r="F387" t="str">
            <v>CANCHA MULTIPLE BARRIO BELEN</v>
          </cell>
        </row>
        <row r="388">
          <cell r="A388" t="str">
            <v>CRA 42B Y 43 CON CL 2</v>
          </cell>
          <cell r="B388" t="str">
            <v>REPUBLICA DE ISRAEL</v>
          </cell>
          <cell r="D388" t="str">
            <v>COMUNA 16</v>
          </cell>
          <cell r="E388" t="str">
            <v>2003</v>
          </cell>
          <cell r="F388" t="str">
            <v>CANCHA MULTIPLE LUIS LOPEZ DE MESA</v>
          </cell>
        </row>
        <row r="389">
          <cell r="A389" t="str">
            <v>CRA 54 CON CL 1A</v>
          </cell>
          <cell r="B389" t="str">
            <v>UNIDAD RESIDENCIAL EL COLISEO</v>
          </cell>
          <cell r="D389" t="str">
            <v>COMUNA 19</v>
          </cell>
          <cell r="E389" t="str">
            <v>2003</v>
          </cell>
          <cell r="F389" t="str">
            <v>PARQUE RECREATIVO BELISARIO CAICEDO</v>
          </cell>
        </row>
        <row r="390">
          <cell r="A390" t="str">
            <v>CL 1 OESTE # 48 - 05</v>
          </cell>
          <cell r="B390" t="str">
            <v>SILOE</v>
          </cell>
          <cell r="D390" t="str">
            <v>COMUNA 20</v>
          </cell>
          <cell r="E390" t="str">
            <v>2003</v>
          </cell>
          <cell r="F390" t="str">
            <v>POLIDEPORTIVO LA HORQUETA</v>
          </cell>
        </row>
        <row r="391">
          <cell r="A391" t="str">
            <v>CRA 42 Y 44 CON CL 8 OESTE</v>
          </cell>
          <cell r="B391" t="str">
            <v>PARCELACION MONACO LA SULTANA</v>
          </cell>
          <cell r="D391" t="str">
            <v>COMUNA 19</v>
          </cell>
          <cell r="E391" t="str">
            <v>2099</v>
          </cell>
          <cell r="F391" t="str">
            <v>UNIDAD RECREATIVA LA ESTRELLA</v>
          </cell>
        </row>
        <row r="392">
          <cell r="A392" t="str">
            <v>CL 94A CON CRA 23</v>
          </cell>
          <cell r="B392" t="str">
            <v>CIUDAD TALANGA - COMFENALCO</v>
          </cell>
          <cell r="D392" t="str">
            <v>COMUNA 21</v>
          </cell>
          <cell r="E392" t="str">
            <v>2197</v>
          </cell>
          <cell r="F392" t="str">
            <v>CANCHA DE FUTBOL BARRIO TALANGA</v>
          </cell>
        </row>
        <row r="393">
          <cell r="A393" t="str">
            <v>CL 122D CON CRA 28F2</v>
          </cell>
          <cell r="B393" t="str">
            <v>CALIMIO DESEPAZ</v>
          </cell>
          <cell r="D393" t="str">
            <v>COMUNA 21</v>
          </cell>
          <cell r="E393" t="str">
            <v>2197</v>
          </cell>
          <cell r="F393" t="str">
            <v>CANCHA DE FUTBOL BARRIO PIZAMOS I</v>
          </cell>
        </row>
        <row r="394">
          <cell r="A394" t="str">
            <v>CL 84C CON CRA 20</v>
          </cell>
          <cell r="B394" t="str">
            <v>VALLE GRANDE</v>
          </cell>
          <cell r="D394" t="str">
            <v>COMUNA 21</v>
          </cell>
          <cell r="E394" t="str">
            <v>2197</v>
          </cell>
          <cell r="F394" t="str">
            <v>CANCHA DE FUTBOL 5 VALLE GRANDE</v>
          </cell>
        </row>
        <row r="395">
          <cell r="A395" t="str">
            <v>CL 112 CON CRA 25</v>
          </cell>
          <cell r="B395" t="str">
            <v>CIUDADELA DEL RIO</v>
          </cell>
          <cell r="D395" t="str">
            <v>COMUNA 21</v>
          </cell>
          <cell r="E395" t="str">
            <v>2197</v>
          </cell>
          <cell r="F395" t="str">
            <v>CANCHA MULTIPLE LA ALAMEDA BARRIO SOL DE ORIENT</v>
          </cell>
        </row>
        <row r="396">
          <cell r="A396" t="str">
            <v>CL 101D CON CRA 22A</v>
          </cell>
          <cell r="B396" t="str">
            <v>CIUDADELA COMPARTIR</v>
          </cell>
          <cell r="D396" t="str">
            <v>COMUNA 21</v>
          </cell>
          <cell r="E396" t="str">
            <v>2107</v>
          </cell>
          <cell r="F396" t="str">
            <v>CANCHA MULTIPLE (1) BARRIO COMPARTIR</v>
          </cell>
        </row>
        <row r="397">
          <cell r="A397" t="str">
            <v>CL 101D CON CRA 22B</v>
          </cell>
          <cell r="B397" t="str">
            <v>CIUDADELA COMPARTIR</v>
          </cell>
          <cell r="D397" t="str">
            <v>COMUNA 21</v>
          </cell>
          <cell r="E397" t="str">
            <v>2107</v>
          </cell>
          <cell r="F397" t="str">
            <v>CANCHA MULTIPLE (2) BARRIO COMPARTIR LA CALDERA</v>
          </cell>
        </row>
        <row r="398">
          <cell r="A398" t="str">
            <v>CL 101D CON CRA 23A</v>
          </cell>
          <cell r="B398" t="str">
            <v>CIUDADELA COMPARTIR</v>
          </cell>
          <cell r="D398" t="str">
            <v>COMUNA 21</v>
          </cell>
          <cell r="E398" t="str">
            <v>2107</v>
          </cell>
          <cell r="F398" t="str">
            <v>CANCHA MULTIPLE (3) BARRIO COMPARTIR</v>
          </cell>
        </row>
        <row r="399">
          <cell r="A399" t="str">
            <v>CL 101D CON CRA 24B</v>
          </cell>
          <cell r="B399" t="str">
            <v>CIUDADELA COMPARTIR</v>
          </cell>
          <cell r="D399" t="str">
            <v>COMUNA 21</v>
          </cell>
          <cell r="E399" t="str">
            <v>2107</v>
          </cell>
          <cell r="F399" t="str">
            <v>CANCHA MULTIPLE (4) BARRIO COMPARTIR</v>
          </cell>
        </row>
        <row r="400">
          <cell r="A400" t="str">
            <v>CL 102G CON CRA 23B</v>
          </cell>
          <cell r="B400" t="str">
            <v>CIUDADELA COMPARTIR</v>
          </cell>
          <cell r="D400" t="str">
            <v>COMUNA 21</v>
          </cell>
          <cell r="E400" t="str">
            <v>2107</v>
          </cell>
          <cell r="F400" t="str">
            <v>CANCHA MULTIPLE (6) BARRIO COMPARTIR</v>
          </cell>
        </row>
        <row r="401">
          <cell r="A401" t="str">
            <v>CL 122B CON CRA 28BIS</v>
          </cell>
          <cell r="B401" t="str">
            <v>CALIMIO DESEPAZ</v>
          </cell>
          <cell r="D401" t="str">
            <v>COMUNA 21</v>
          </cell>
          <cell r="E401" t="str">
            <v>2106</v>
          </cell>
          <cell r="F401" t="str">
            <v>CANCHA MULTIPLE BARRIO PRADERA</v>
          </cell>
        </row>
        <row r="402">
          <cell r="A402" t="str">
            <v>CL 125B CON CRA 26H4</v>
          </cell>
          <cell r="B402" t="str">
            <v>EL REMANSO DE CONFANDI</v>
          </cell>
          <cell r="D402" t="str">
            <v>COMUNA 21</v>
          </cell>
          <cell r="E402" t="str">
            <v>2106</v>
          </cell>
          <cell r="F402" t="str">
            <v>CANCHA MULTIPLE (1) LOS REMANSOS</v>
          </cell>
        </row>
        <row r="403">
          <cell r="A403" t="str">
            <v>CL 126 CON CRA 26I1 Y 26I2</v>
          </cell>
          <cell r="B403" t="str">
            <v>EL REMANSO DE CONFANDI</v>
          </cell>
          <cell r="D403" t="str">
            <v>COMUNA 21</v>
          </cell>
          <cell r="E403" t="str">
            <v>2105</v>
          </cell>
          <cell r="F403" t="str">
            <v>CANCHA MULTIPLE (2) LOS REMANSOS</v>
          </cell>
        </row>
        <row r="404">
          <cell r="A404" t="str">
            <v>CL 123C CON CRA 26J</v>
          </cell>
          <cell r="B404" t="str">
            <v>EL REMANSO DE CONFANDI</v>
          </cell>
          <cell r="D404" t="str">
            <v>COMUNA 21</v>
          </cell>
          <cell r="E404" t="str">
            <v>2104</v>
          </cell>
          <cell r="F404" t="str">
            <v>CANCHA MULTIPLE (3) LOS REMANSOS</v>
          </cell>
        </row>
        <row r="405">
          <cell r="A405" t="str">
            <v>CL 126 CON CRA 28C4</v>
          </cell>
          <cell r="B405" t="str">
            <v>CALIMIO DESEPAZ</v>
          </cell>
          <cell r="D405" t="str">
            <v>COMUNA 21</v>
          </cell>
          <cell r="E405" t="str">
            <v>2104</v>
          </cell>
          <cell r="F405" t="str">
            <v>PARQUE REC.LOS CARRETILLEROS POTRERO GRANDE 1</v>
          </cell>
        </row>
        <row r="406">
          <cell r="A406" t="str">
            <v>CL 94 CON CRA 24</v>
          </cell>
          <cell r="B406" t="str">
            <v>CIUDAD TALANGA - COMFENALCO</v>
          </cell>
          <cell r="D406" t="str">
            <v>COMUNA 21</v>
          </cell>
          <cell r="E406" t="str">
            <v>2108</v>
          </cell>
          <cell r="F406" t="str">
            <v>PARQUE RECREATIVO BARRIO TALANGA 4</v>
          </cell>
        </row>
        <row r="407">
          <cell r="A407" t="str">
            <v>CL 125B CON CRA 28F Y 28G</v>
          </cell>
          <cell r="B407" t="str">
            <v>EL REMANSO DE CONFANDI</v>
          </cell>
          <cell r="D407" t="str">
            <v>COMUNA 21</v>
          </cell>
          <cell r="E407" t="str">
            <v>2102</v>
          </cell>
          <cell r="F407" t="str">
            <v>PARQUE RECREATIVO SUERTE 90</v>
          </cell>
        </row>
        <row r="408">
          <cell r="A408" t="str">
            <v>CL 122 CON CRA 26I</v>
          </cell>
          <cell r="B408" t="str">
            <v>LOS LIDERES</v>
          </cell>
          <cell r="D408" t="str">
            <v>COMUNA 21</v>
          </cell>
          <cell r="E408" t="str">
            <v>2196</v>
          </cell>
          <cell r="F408" t="str">
            <v>PARQUE RECREATIVO LOS LIDERES</v>
          </cell>
        </row>
        <row r="409">
          <cell r="A409" t="str">
            <v>CL 120B CON CRA 28D</v>
          </cell>
          <cell r="B409" t="str">
            <v>PIZAMOS III</v>
          </cell>
          <cell r="D409" t="str">
            <v>COMUNA 21</v>
          </cell>
          <cell r="E409" t="str">
            <v>2195</v>
          </cell>
          <cell r="F409" t="str">
            <v>POLIDEPORTIVO PIZAMOS III</v>
          </cell>
        </row>
        <row r="410">
          <cell r="A410" t="str">
            <v>CL 125 CON CRA 28C8</v>
          </cell>
          <cell r="B410" t="str">
            <v>EL REMANSO DE CONFANDI</v>
          </cell>
          <cell r="D410" t="str">
            <v>COMUNA 21</v>
          </cell>
          <cell r="E410" t="str">
            <v>2196</v>
          </cell>
          <cell r="F410" t="str">
            <v>POLIDEPORTIVO POTRERO GRANDE SECTOR 3</v>
          </cell>
        </row>
        <row r="411">
          <cell r="A411" t="str">
            <v>CL 123 A CON CRA 28E</v>
          </cell>
          <cell r="B411" t="str">
            <v>CALIMIO DESEPAZ</v>
          </cell>
          <cell r="D411" t="str">
            <v>COMUNA 21</v>
          </cell>
          <cell r="E411" t="str">
            <v>2102</v>
          </cell>
          <cell r="F411" t="str">
            <v>POLIDEPORTIVO SOL DE ORIENTE</v>
          </cell>
        </row>
        <row r="412">
          <cell r="A412" t="str">
            <v>CRA 24D Y 24G CON CL 85 Y 87</v>
          </cell>
          <cell r="B412" t="str">
            <v>LAS ACACIAS</v>
          </cell>
          <cell r="D412" t="str">
            <v>COMUNA 10</v>
          </cell>
          <cell r="E412" t="str">
            <v>2108</v>
          </cell>
          <cell r="F412" t="str">
            <v>POLIDEPORTIVO TALANGA I</v>
          </cell>
        </row>
        <row r="413">
          <cell r="A413" t="str">
            <v>CRA 24F CON CL 82B</v>
          </cell>
          <cell r="B413" t="str">
            <v>CIUDAD TALANGA - COMFENALCO</v>
          </cell>
          <cell r="D413" t="str">
            <v>COMUNA 21</v>
          </cell>
          <cell r="E413" t="str">
            <v>2198</v>
          </cell>
          <cell r="F413" t="str">
            <v>POLIDEPORTIVO VALLE GRANDE</v>
          </cell>
        </row>
        <row r="414">
          <cell r="A414" t="str">
            <v>CRA 26M3 # 121 - 97</v>
          </cell>
          <cell r="B414" t="str">
            <v>CALIMIO DESEPAZ</v>
          </cell>
          <cell r="D414" t="str">
            <v>COMUNA 21</v>
          </cell>
          <cell r="E414" t="str">
            <v>2103</v>
          </cell>
          <cell r="F414" t="str">
            <v>UNIDAD RECREATIVA CALIMIO DESEPAZ</v>
          </cell>
        </row>
        <row r="415">
          <cell r="A415" t="str">
            <v>CRA 20 Y 23 CON CL 120D Y 120G</v>
          </cell>
          <cell r="B415" t="str">
            <v>N.N.</v>
          </cell>
          <cell r="D415" t="str">
            <v>COMUNA 21</v>
          </cell>
          <cell r="E415" t="str">
            <v>2103</v>
          </cell>
          <cell r="F415" t="str">
            <v>UNIDAD RECREATIVA INVICALI DESEPAZ</v>
          </cell>
        </row>
        <row r="416">
          <cell r="A416" t="str">
            <v>CL 121 # 28E - 20</v>
          </cell>
          <cell r="B416" t="str">
            <v>A.S.D</v>
          </cell>
          <cell r="D416" t="str">
            <v>COMUNA 21</v>
          </cell>
          <cell r="E416" t="str">
            <v>2108</v>
          </cell>
          <cell r="F416" t="str">
            <v>KIOSCO RECREATIVO B. TERCER MILENIO II ETAPA</v>
          </cell>
        </row>
        <row r="417">
          <cell r="A417" t="str">
            <v>CL 102 CON CRA 23</v>
          </cell>
          <cell r="B417" t="str">
            <v>CIUDADELA COMPARTIR</v>
          </cell>
          <cell r="D417" t="str">
            <v>COMUNA 21</v>
          </cell>
          <cell r="E417" t="str">
            <v>2108</v>
          </cell>
          <cell r="F417" t="str">
            <v>KIOSCO BARRIO COMPARTIR</v>
          </cell>
        </row>
        <row r="418">
          <cell r="A418" t="str">
            <v>CL 122 CON CRA 26C Y 26 BIS</v>
          </cell>
          <cell r="B418" t="str">
            <v>CIUDADELA DEL RIO</v>
          </cell>
          <cell r="D418" t="str">
            <v>COMUNA 21</v>
          </cell>
          <cell r="E418" t="str">
            <v>2108</v>
          </cell>
          <cell r="F418" t="str">
            <v>KIOSCO CIUDADELA DEL RIO I</v>
          </cell>
        </row>
        <row r="419">
          <cell r="A419" t="str">
            <v>CL 122D CON CRA 28F6</v>
          </cell>
          <cell r="B419" t="str">
            <v>CALIMIO DESEPAZ</v>
          </cell>
          <cell r="D419" t="str">
            <v>COMUNA 21</v>
          </cell>
          <cell r="E419" t="str">
            <v>2198</v>
          </cell>
          <cell r="F419" t="str">
            <v>KIOSCO PIZAMOS I</v>
          </cell>
        </row>
        <row r="420">
          <cell r="A420" t="str">
            <v>CRA 28D8 CON CL 120B</v>
          </cell>
          <cell r="B420" t="str">
            <v>PIZAMOS III</v>
          </cell>
          <cell r="D420" t="str">
            <v>COMUNA 21</v>
          </cell>
          <cell r="E420" t="str">
            <v>2195</v>
          </cell>
          <cell r="F420" t="str">
            <v>KIOSCO PIZAMOS III</v>
          </cell>
        </row>
        <row r="421">
          <cell r="A421" t="str">
            <v>CRA 26J CON CL 121B</v>
          </cell>
          <cell r="B421" t="str">
            <v>CALIMIO DESEPAZ</v>
          </cell>
          <cell r="D421" t="str">
            <v>COMUNA 21</v>
          </cell>
          <cell r="E421" t="str">
            <v>2104</v>
          </cell>
          <cell r="F421" t="str">
            <v>KIOSCO REMANSO DE COMFANDI</v>
          </cell>
        </row>
        <row r="422">
          <cell r="A422" t="str">
            <v>CL 126 CON CRA 28F</v>
          </cell>
          <cell r="B422" t="str">
            <v>CALIMIO DESEPAZ</v>
          </cell>
          <cell r="D422" t="str">
            <v>COMUNA 21</v>
          </cell>
          <cell r="E422" t="str">
            <v>2102</v>
          </cell>
          <cell r="F422" t="str">
            <v>KIOSCO SUERTE 90</v>
          </cell>
        </row>
        <row r="423">
          <cell r="A423" t="str">
            <v>CRA 102 CON CL 20</v>
          </cell>
          <cell r="B423" t="str">
            <v>URBANIZACION RIO LILI</v>
          </cell>
          <cell r="D423" t="str">
            <v>COMUNA 17</v>
          </cell>
          <cell r="E423" t="str">
            <v>#N/A</v>
          </cell>
          <cell r="F423" t="str">
            <v>POLIDEPORTIVO VALLE DEL LILI</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9"/>
  <sheetViews>
    <sheetView topLeftCell="A2" workbookViewId="0">
      <pane ySplit="2" topLeftCell="A414" activePane="bottomLeft" state="frozen"/>
      <selection activeCell="A2" sqref="A2"/>
      <selection pane="bottomLeft" activeCell="A426" sqref="A426:D428"/>
    </sheetView>
  </sheetViews>
  <sheetFormatPr baseColWidth="10" defaultRowHeight="15" x14ac:dyDescent="0.25"/>
  <cols>
    <col min="2" max="2" width="30.28515625" style="1" customWidth="1"/>
    <col min="3" max="3" width="12" style="8" hidden="1" customWidth="1"/>
    <col min="4" max="4" width="30.28515625" style="1" bestFit="1" customWidth="1"/>
    <col min="5" max="5" width="43.85546875" style="1" customWidth="1"/>
    <col min="6" max="6" width="37.7109375" style="1" hidden="1" customWidth="1"/>
    <col min="7" max="7" width="20.85546875" style="8" customWidth="1"/>
    <col min="8" max="8" width="27.42578125" style="8" customWidth="1"/>
    <col min="9" max="9" width="15.7109375" style="27" customWidth="1"/>
    <col min="10" max="10" width="11.42578125" style="28" customWidth="1"/>
    <col min="11" max="11" width="12.5703125" style="28" customWidth="1"/>
    <col min="12" max="12" width="19.5703125" hidden="1" customWidth="1"/>
  </cols>
  <sheetData>
    <row r="1" spans="1:12" hidden="1" x14ac:dyDescent="0.25">
      <c r="J1" s="27"/>
      <c r="K1" s="27"/>
    </row>
    <row r="2" spans="1:12" x14ac:dyDescent="0.25">
      <c r="A2" s="37" t="s">
        <v>844</v>
      </c>
      <c r="B2" s="37"/>
      <c r="C2" s="38"/>
      <c r="D2" s="37"/>
      <c r="E2" s="37"/>
      <c r="F2" s="38"/>
      <c r="G2" s="37"/>
      <c r="H2" s="37"/>
      <c r="I2" s="42"/>
      <c r="J2" s="42"/>
      <c r="K2" s="42"/>
      <c r="L2" s="37"/>
    </row>
    <row r="3" spans="1:12" s="2" customFormat="1" ht="30" customHeight="1" x14ac:dyDescent="0.25">
      <c r="A3" s="29" t="s">
        <v>629</v>
      </c>
      <c r="B3" s="29" t="s">
        <v>1</v>
      </c>
      <c r="C3" s="6" t="s">
        <v>630</v>
      </c>
      <c r="D3" s="29" t="s">
        <v>0</v>
      </c>
      <c r="E3" s="29" t="s">
        <v>633</v>
      </c>
      <c r="F3" s="5" t="s">
        <v>827</v>
      </c>
      <c r="G3" s="30" t="s">
        <v>631</v>
      </c>
      <c r="H3" s="29" t="s">
        <v>632</v>
      </c>
      <c r="I3" s="31" t="s">
        <v>830</v>
      </c>
      <c r="J3" s="31" t="s">
        <v>831</v>
      </c>
      <c r="K3" s="31" t="s">
        <v>832</v>
      </c>
      <c r="L3" s="32" t="s">
        <v>840</v>
      </c>
    </row>
    <row r="4" spans="1:12" ht="30" x14ac:dyDescent="0.25">
      <c r="A4" s="3" t="s">
        <v>8</v>
      </c>
      <c r="B4" s="3" t="s">
        <v>7</v>
      </c>
      <c r="C4" s="7">
        <f>VLOOKUP($B4,'[1]Consolidado (2)'!$A$1:$B$383,2,0)</f>
        <v>102</v>
      </c>
      <c r="D4" s="3" t="s">
        <v>6</v>
      </c>
      <c r="E4" s="3" t="str">
        <f>+VLOOKUP($D4,[2]Escenerarios!$A$1:$F$423,6,0)</f>
        <v>CANCHA MULTIPLE</v>
      </c>
      <c r="F4" s="9" t="s">
        <v>634</v>
      </c>
      <c r="G4" s="7" t="s">
        <v>409</v>
      </c>
      <c r="H4" s="7"/>
      <c r="I4" s="15"/>
      <c r="J4" s="15"/>
      <c r="K4" s="15" t="s">
        <v>829</v>
      </c>
      <c r="L4" s="41"/>
    </row>
    <row r="5" spans="1:12" ht="45" x14ac:dyDescent="0.25">
      <c r="A5" s="3" t="s">
        <v>3</v>
      </c>
      <c r="B5" s="3" t="s">
        <v>13</v>
      </c>
      <c r="C5" s="7">
        <f>VLOOKUP($B5,'[1]Consolidado (2)'!$A$1:$B$383,2,0)</f>
        <v>206</v>
      </c>
      <c r="D5" s="10" t="s">
        <v>12</v>
      </c>
      <c r="E5" s="10" t="str">
        <f>+VLOOKUP($D5,[2]Escenerarios!$A$1:$F$423,6,0)</f>
        <v>PARQUE RECREATIVO LA FLORA</v>
      </c>
      <c r="F5" s="9" t="s">
        <v>635</v>
      </c>
      <c r="G5" s="7" t="s">
        <v>4</v>
      </c>
      <c r="H5" s="7"/>
      <c r="I5" s="15"/>
      <c r="J5" s="15"/>
      <c r="K5" s="15"/>
      <c r="L5" s="41"/>
    </row>
    <row r="6" spans="1:12" x14ac:dyDescent="0.25">
      <c r="A6" s="3" t="s">
        <v>3</v>
      </c>
      <c r="B6" s="3" t="s">
        <v>37</v>
      </c>
      <c r="C6" s="7">
        <f>VLOOKUP($B6,'[1]Consolidado (2)'!$A$1:$B$383,2,0)</f>
        <v>209</v>
      </c>
      <c r="D6" s="3" t="s">
        <v>36</v>
      </c>
      <c r="E6" s="3" t="str">
        <f>+VLOOKUP($D6,[2]Escenerarios!$A$1:$F$423,6,0)</f>
        <v>CANCHA DE FUTBOL BUENO MADRID</v>
      </c>
      <c r="F6" s="3" t="s">
        <v>636</v>
      </c>
      <c r="G6" s="7" t="s">
        <v>4</v>
      </c>
      <c r="H6" s="7"/>
      <c r="I6" s="15"/>
      <c r="J6" s="15"/>
      <c r="K6" s="15"/>
      <c r="L6" s="41"/>
    </row>
    <row r="7" spans="1:12" x14ac:dyDescent="0.25">
      <c r="A7" s="3" t="s">
        <v>3</v>
      </c>
      <c r="B7" s="4" t="s">
        <v>553</v>
      </c>
      <c r="C7" s="7">
        <f>VLOOKUP($B7,'[1]Consolidado (2)'!$A$1:$B$383,2,0)</f>
        <v>210</v>
      </c>
      <c r="D7" s="3" t="s">
        <v>2</v>
      </c>
      <c r="E7" s="3" t="str">
        <f>+VLOOKUP($D7,[2]Escenerarios!$A$1:$F$423,6,0)</f>
        <v>PARQUE RECREATIVO</v>
      </c>
      <c r="F7" s="7" t="s">
        <v>828</v>
      </c>
      <c r="G7" s="7" t="s">
        <v>4</v>
      </c>
      <c r="H7" s="7" t="s">
        <v>5</v>
      </c>
      <c r="I7" s="15"/>
      <c r="J7" s="26"/>
      <c r="K7" s="26"/>
      <c r="L7" s="25"/>
    </row>
    <row r="8" spans="1:12" ht="45" x14ac:dyDescent="0.25">
      <c r="A8" s="3" t="s">
        <v>3</v>
      </c>
      <c r="B8" s="3" t="s">
        <v>24</v>
      </c>
      <c r="C8" s="7">
        <f>VLOOKUP($B8,'[1]Consolidado (2)'!$A$1:$B$383,2,0)</f>
        <v>211</v>
      </c>
      <c r="D8" s="3" t="s">
        <v>23</v>
      </c>
      <c r="E8" s="3" t="str">
        <f>+VLOOKUP($D8,[2]Escenerarios!$A$1:$F$423,6,0)</f>
        <v>UNIDAD RECREATIVA PARA LA 3¬ EDAD</v>
      </c>
      <c r="F8" s="9" t="s">
        <v>637</v>
      </c>
      <c r="G8" s="7" t="s">
        <v>409</v>
      </c>
      <c r="H8" s="7"/>
      <c r="I8" s="15"/>
      <c r="J8" s="15"/>
      <c r="K8" s="15" t="s">
        <v>833</v>
      </c>
      <c r="L8" s="41"/>
    </row>
    <row r="9" spans="1:12" ht="51" x14ac:dyDescent="0.25">
      <c r="A9" s="3" t="s">
        <v>3</v>
      </c>
      <c r="B9" s="4" t="s">
        <v>555</v>
      </c>
      <c r="C9" s="7">
        <f>VLOOKUP($B9,'[1]Consolidado (2)'!$A$1:$B$383,2,0)</f>
        <v>217</v>
      </c>
      <c r="D9" s="3" t="s">
        <v>10</v>
      </c>
      <c r="E9" s="3" t="str">
        <f>+VLOOKUP($D9,[2]Escenerarios!$A$1:$F$423,6,0)</f>
        <v>CANCHA MULTIPLE LOS ALAMOS</v>
      </c>
      <c r="F9" s="19" t="s">
        <v>839</v>
      </c>
      <c r="G9" s="7" t="s">
        <v>4</v>
      </c>
      <c r="H9" s="7"/>
      <c r="I9" s="15" t="s">
        <v>829</v>
      </c>
      <c r="J9" s="15"/>
      <c r="K9" s="15"/>
      <c r="L9" s="41" t="s">
        <v>833</v>
      </c>
    </row>
    <row r="10" spans="1:12" ht="102" x14ac:dyDescent="0.25">
      <c r="A10" s="3" t="s">
        <v>3</v>
      </c>
      <c r="B10" s="4" t="s">
        <v>555</v>
      </c>
      <c r="C10" s="7">
        <f>VLOOKUP($B10,'[1]Consolidado (2)'!$A$1:$B$383,2,0)</f>
        <v>217</v>
      </c>
      <c r="D10" s="3" t="s">
        <v>11</v>
      </c>
      <c r="E10" s="3" t="str">
        <f>+VLOOKUP($D10,[2]Escenerarios!$A$1:$F$423,6,0)</f>
        <v>CENTRO MULTIPLE LOS ALAMOS</v>
      </c>
      <c r="F10" s="19" t="s">
        <v>638</v>
      </c>
      <c r="G10" s="7" t="s">
        <v>4</v>
      </c>
      <c r="H10" s="7"/>
      <c r="I10" s="15"/>
      <c r="J10" s="15"/>
      <c r="K10" s="15" t="s">
        <v>829</v>
      </c>
      <c r="L10" s="41" t="s">
        <v>833</v>
      </c>
    </row>
    <row r="11" spans="1:12" ht="120" x14ac:dyDescent="0.25">
      <c r="A11" s="3" t="s">
        <v>3</v>
      </c>
      <c r="B11" s="4" t="s">
        <v>555</v>
      </c>
      <c r="C11" s="7">
        <f>VLOOKUP($B11,'[1]Consolidado (2)'!$A$1:$B$383,2,0)</f>
        <v>217</v>
      </c>
      <c r="D11" s="3" t="s">
        <v>26</v>
      </c>
      <c r="E11" s="3" t="str">
        <f>+VLOOKUP($D11,[2]Escenerarios!$A$1:$F$423,6,0)</f>
        <v>UNIDAD RECREATIVA CIUDAD LOS ALAMOS</v>
      </c>
      <c r="F11" s="9" t="s">
        <v>638</v>
      </c>
      <c r="G11" s="7" t="s">
        <v>409</v>
      </c>
      <c r="H11" s="7"/>
      <c r="I11" s="15"/>
      <c r="J11" s="15" t="s">
        <v>829</v>
      </c>
      <c r="K11" s="15"/>
      <c r="L11" s="41"/>
    </row>
    <row r="12" spans="1:12" ht="45" x14ac:dyDescent="0.25">
      <c r="A12" s="3" t="s">
        <v>3</v>
      </c>
      <c r="B12" s="4" t="s">
        <v>554</v>
      </c>
      <c r="C12" s="7">
        <f>VLOOKUP($B12,'[1]Consolidado (2)'!$A$1:$B$383,2,0)</f>
        <v>219</v>
      </c>
      <c r="D12" s="3" t="s">
        <v>16</v>
      </c>
      <c r="E12" s="3" t="str">
        <f>+VLOOKUP($D12,[2]Escenerarios!$A$1:$F$423,6,0)</f>
        <v>PARQUE REC.LAS BARRAS B. BRISAS DE LOS ALAMOS</v>
      </c>
      <c r="F12" s="9" t="s">
        <v>639</v>
      </c>
      <c r="G12" s="7" t="s">
        <v>4</v>
      </c>
      <c r="H12" s="7"/>
      <c r="I12" s="15" t="s">
        <v>829</v>
      </c>
      <c r="J12" s="15"/>
      <c r="K12" s="15" t="s">
        <v>829</v>
      </c>
      <c r="L12" s="41" t="s">
        <v>833</v>
      </c>
    </row>
    <row r="13" spans="1:12" x14ac:dyDescent="0.25">
      <c r="A13" s="3" t="s">
        <v>3</v>
      </c>
      <c r="B13" s="4" t="s">
        <v>554</v>
      </c>
      <c r="C13" s="7">
        <f>VLOOKUP($B13,'[1]Consolidado (2)'!$A$1:$B$383,2,0)</f>
        <v>219</v>
      </c>
      <c r="D13" s="3" t="s">
        <v>9</v>
      </c>
      <c r="E13" s="3" t="str">
        <f>+VLOOKUP($D13,[2]Escenerarios!$A$1:$F$423,6,0)</f>
        <v>CANCHA DE FUTBOL  BRISAS DE LOS ALAMOS</v>
      </c>
      <c r="F13" s="3" t="s">
        <v>640</v>
      </c>
      <c r="G13" s="7" t="s">
        <v>4</v>
      </c>
      <c r="H13" s="7"/>
      <c r="I13" s="15"/>
      <c r="J13" s="15"/>
      <c r="K13" s="15"/>
      <c r="L13" s="41"/>
    </row>
    <row r="14" spans="1:12" ht="105" x14ac:dyDescent="0.25">
      <c r="A14" s="3" t="s">
        <v>3</v>
      </c>
      <c r="B14" s="4" t="s">
        <v>554</v>
      </c>
      <c r="C14" s="7">
        <f>VLOOKUP($B14,'[1]Consolidado (2)'!$A$1:$B$383,2,0)</f>
        <v>219</v>
      </c>
      <c r="D14" s="3" t="s">
        <v>25</v>
      </c>
      <c r="E14" s="3" t="str">
        <f>+VLOOKUP($D14,[2]Escenerarios!$A$1:$F$423,6,0)</f>
        <v>UNIDAD RECREATIVA BRISAS DE LOS ALAMOS</v>
      </c>
      <c r="F14" s="9" t="s">
        <v>641</v>
      </c>
      <c r="G14" s="7" t="s">
        <v>409</v>
      </c>
      <c r="H14" s="7"/>
      <c r="I14" s="15"/>
      <c r="J14" s="15"/>
      <c r="K14" s="15"/>
      <c r="L14" s="41"/>
    </row>
    <row r="15" spans="1:12" ht="45" x14ac:dyDescent="0.25">
      <c r="A15" s="3" t="s">
        <v>3</v>
      </c>
      <c r="B15" s="4" t="s">
        <v>554</v>
      </c>
      <c r="C15" s="7">
        <f>VLOOKUP($B15,'[1]Consolidado (2)'!$A$1:$B$383,2,0)</f>
        <v>219</v>
      </c>
      <c r="D15" s="3" t="s">
        <v>136</v>
      </c>
      <c r="E15" s="3" t="str">
        <f>+VLOOKUP($D15,[2]Escenerarios!$A$1:$F$423,6,0)</f>
        <v>POLIDEPORTIVO PETECUY I</v>
      </c>
      <c r="F15" s="9" t="s">
        <v>642</v>
      </c>
      <c r="G15" s="7" t="s">
        <v>409</v>
      </c>
      <c r="H15" s="7"/>
      <c r="I15" s="15"/>
      <c r="J15" s="15"/>
      <c r="K15" s="15"/>
      <c r="L15" s="41"/>
    </row>
    <row r="16" spans="1:12" x14ac:dyDescent="0.25">
      <c r="A16" s="3" t="s">
        <v>3</v>
      </c>
      <c r="B16" s="3" t="s">
        <v>15</v>
      </c>
      <c r="C16" s="7">
        <f>VLOOKUP($B16,'[1]Consolidado (2)'!$A$1:$B$383,2,0)</f>
        <v>293</v>
      </c>
      <c r="D16" s="3" t="s">
        <v>21</v>
      </c>
      <c r="E16" s="3" t="str">
        <f>+VLOOKUP($D16,[2]Escenerarios!$A$1:$F$423,6,0)</f>
        <v>CANCHA DE FUTBOL LA MERCED</v>
      </c>
      <c r="F16" s="7" t="s">
        <v>828</v>
      </c>
      <c r="G16" s="7" t="s">
        <v>409</v>
      </c>
      <c r="H16" s="7"/>
      <c r="I16" s="15"/>
      <c r="J16" s="15"/>
      <c r="K16" s="15"/>
      <c r="L16" s="41"/>
    </row>
    <row r="17" spans="1:12" ht="60" x14ac:dyDescent="0.25">
      <c r="A17" s="3" t="s">
        <v>3</v>
      </c>
      <c r="B17" s="3" t="s">
        <v>15</v>
      </c>
      <c r="C17" s="7">
        <f>VLOOKUP($B17,'[1]Consolidado (2)'!$A$1:$B$383,2,0)</f>
        <v>293</v>
      </c>
      <c r="D17" s="3" t="s">
        <v>14</v>
      </c>
      <c r="E17" s="3" t="str">
        <f>+VLOOKUP($D17,[2]Escenerarios!$A$1:$F$423,6,0)</f>
        <v>PARQUE RECREATIVO       LA MERCED</v>
      </c>
      <c r="F17" s="9" t="s">
        <v>643</v>
      </c>
      <c r="G17" s="7" t="s">
        <v>4</v>
      </c>
      <c r="H17" s="7"/>
      <c r="I17" s="15"/>
      <c r="J17" s="15"/>
      <c r="K17" s="15" t="s">
        <v>829</v>
      </c>
      <c r="L17" s="41"/>
    </row>
    <row r="18" spans="1:12" x14ac:dyDescent="0.25">
      <c r="A18" s="3" t="s">
        <v>3</v>
      </c>
      <c r="B18" s="3" t="s">
        <v>20</v>
      </c>
      <c r="C18" s="7">
        <f>VLOOKUP($B18,'[1]Consolidado (2)'!$A$1:$B$383,2,0)</f>
        <v>294</v>
      </c>
      <c r="D18" s="3" t="s">
        <v>22</v>
      </c>
      <c r="E18" s="3" t="str">
        <f>+VLOOKUP($D18,[2]Escenerarios!$A$1:$F$423,6,0)</f>
        <v>POLIDEPORTIVO VIPASA</v>
      </c>
      <c r="F18" s="7" t="s">
        <v>828</v>
      </c>
      <c r="G18" s="7" t="s">
        <v>409</v>
      </c>
      <c r="H18" s="7"/>
      <c r="I18" s="15"/>
      <c r="J18" s="15" t="s">
        <v>833</v>
      </c>
      <c r="K18" s="15" t="s">
        <v>829</v>
      </c>
      <c r="L18" s="41"/>
    </row>
    <row r="19" spans="1:12" ht="45" x14ac:dyDescent="0.25">
      <c r="A19" s="3" t="s">
        <v>3</v>
      </c>
      <c r="B19" s="3" t="s">
        <v>20</v>
      </c>
      <c r="C19" s="7">
        <f>VLOOKUP($B19,'[1]Consolidado (2)'!$A$1:$B$383,2,0)</f>
        <v>294</v>
      </c>
      <c r="D19" s="3" t="s">
        <v>19</v>
      </c>
      <c r="E19" s="3" t="str">
        <f>+VLOOKUP($D19,[2]Escenerarios!$A$1:$F$423,6,0)</f>
        <v>POLIDEPORTIVO LA ISLA</v>
      </c>
      <c r="F19" s="9" t="s">
        <v>644</v>
      </c>
      <c r="G19" s="7" t="s">
        <v>4</v>
      </c>
      <c r="H19" s="7"/>
      <c r="I19" s="15"/>
      <c r="J19" s="15"/>
      <c r="K19" s="15"/>
      <c r="L19" s="41"/>
    </row>
    <row r="20" spans="1:12" ht="30" x14ac:dyDescent="0.25">
      <c r="A20" s="3" t="s">
        <v>3</v>
      </c>
      <c r="B20" s="3" t="s">
        <v>18</v>
      </c>
      <c r="C20" s="7">
        <f>VLOOKUP($B20,'[1]Consolidado (2)'!$A$1:$B$383,2,0)</f>
        <v>295</v>
      </c>
      <c r="D20" s="3" t="s">
        <v>17</v>
      </c>
      <c r="E20" s="3" t="str">
        <f>+VLOOKUP($D20,[2]Escenerarios!$A$1:$F$423,6,0)</f>
        <v>PISTA DE TROTE LA FLORA</v>
      </c>
      <c r="F20" s="9" t="s">
        <v>646</v>
      </c>
      <c r="G20" s="7" t="s">
        <v>4</v>
      </c>
      <c r="H20" s="7"/>
      <c r="I20" s="15"/>
      <c r="J20" s="15"/>
      <c r="K20" s="15"/>
      <c r="L20" s="41" t="s">
        <v>833</v>
      </c>
    </row>
    <row r="21" spans="1:12" ht="45" x14ac:dyDescent="0.25">
      <c r="A21" s="3" t="s">
        <v>29</v>
      </c>
      <c r="B21" s="4" t="s">
        <v>838</v>
      </c>
      <c r="C21" s="7">
        <f>VLOOKUP($B21,'[1]Consolidado (2)'!$A$1:$B$383,2,0)</f>
        <v>298</v>
      </c>
      <c r="D21" s="3" t="s">
        <v>27</v>
      </c>
      <c r="E21" s="16" t="str">
        <f>+VLOOKUP($D21,[2]Escenerarios!$A$1:$F$423,6,0)</f>
        <v>UNIDAD RECREATIVA PARQUE DEL AMOR (CRP)</v>
      </c>
      <c r="F21" s="9" t="s">
        <v>661</v>
      </c>
      <c r="G21" s="7" t="s">
        <v>409</v>
      </c>
      <c r="H21" s="7"/>
      <c r="I21" s="15"/>
      <c r="J21" s="15"/>
      <c r="K21" s="15"/>
      <c r="L21" s="41"/>
    </row>
    <row r="22" spans="1:12" ht="30" x14ac:dyDescent="0.25">
      <c r="A22" s="3" t="s">
        <v>33</v>
      </c>
      <c r="B22" s="3" t="s">
        <v>32</v>
      </c>
      <c r="C22" s="7">
        <f>VLOOKUP($B22,'[1]Consolidado (2)'!$A$1:$B$383,2,0)</f>
        <v>301</v>
      </c>
      <c r="D22" s="3" t="s">
        <v>34</v>
      </c>
      <c r="E22" s="3" t="str">
        <f>+VLOOKUP($D22,[2]Escenerarios!$A$1:$F$423,6,0)</f>
        <v>CANCHA MULTIPLE BARRIO NACIONAL</v>
      </c>
      <c r="F22" s="9" t="s">
        <v>647</v>
      </c>
      <c r="G22" s="7" t="s">
        <v>409</v>
      </c>
      <c r="H22" s="7"/>
      <c r="I22" s="15"/>
      <c r="J22" s="15" t="s">
        <v>829</v>
      </c>
      <c r="K22" s="15"/>
      <c r="L22" s="41"/>
    </row>
    <row r="23" spans="1:12" ht="30" x14ac:dyDescent="0.25">
      <c r="A23" s="3" t="s">
        <v>33</v>
      </c>
      <c r="B23" s="3" t="s">
        <v>31</v>
      </c>
      <c r="C23" s="7">
        <f>VLOOKUP($B23,'[1]Consolidado (2)'!$A$1:$B$383,2,0)</f>
        <v>316</v>
      </c>
      <c r="D23" s="3" t="s">
        <v>35</v>
      </c>
      <c r="E23" s="3" t="str">
        <f>+VLOOKUP($D23,[2]Escenerarios!$A$1:$F$423,6,0)</f>
        <v>UNIDAD RECREATIVA CRISTALES</v>
      </c>
      <c r="F23" s="9" t="s">
        <v>654</v>
      </c>
      <c r="G23" s="7" t="s">
        <v>409</v>
      </c>
      <c r="H23" s="7"/>
      <c r="I23" s="15"/>
      <c r="J23" s="15"/>
      <c r="K23" s="15"/>
      <c r="L23" s="41"/>
    </row>
    <row r="24" spans="1:12" x14ac:dyDescent="0.25">
      <c r="A24" s="3" t="s">
        <v>33</v>
      </c>
      <c r="B24" s="3" t="s">
        <v>31</v>
      </c>
      <c r="C24" s="7">
        <f>VLOOKUP($B24,'[1]Consolidado (2)'!$A$1:$B$383,2,0)</f>
        <v>316</v>
      </c>
      <c r="D24" s="3" t="s">
        <v>30</v>
      </c>
      <c r="E24" s="3" t="str">
        <f>+VLOOKUP($D24,[2]Escenerarios!$A$1:$F$423,6,0)</f>
        <v>CANCHA MULTIPLE LOS CRISTALES</v>
      </c>
      <c r="F24" s="7" t="s">
        <v>828</v>
      </c>
      <c r="G24" s="7" t="s">
        <v>4</v>
      </c>
      <c r="H24" s="7" t="s">
        <v>5</v>
      </c>
      <c r="I24" s="15"/>
      <c r="J24" s="26"/>
      <c r="K24" s="26"/>
      <c r="L24" s="25"/>
    </row>
    <row r="25" spans="1:12" ht="30" x14ac:dyDescent="0.25">
      <c r="A25" s="3" t="s">
        <v>29</v>
      </c>
      <c r="B25" s="3" t="s">
        <v>44</v>
      </c>
      <c r="C25" s="7">
        <f>VLOOKUP($B25,'[1]Consolidado (2)'!$A$1:$B$383,2,0)</f>
        <v>402</v>
      </c>
      <c r="D25" s="3" t="s">
        <v>43</v>
      </c>
      <c r="E25" s="3" t="str">
        <f>+VLOOKUP($D25,[2]Escenerarios!$A$1:$F$423,6,0)</f>
        <v>PARQUE RECREATIVO BARRIO SANTANDER</v>
      </c>
      <c r="F25" s="9" t="s">
        <v>647</v>
      </c>
      <c r="G25" s="7" t="s">
        <v>4</v>
      </c>
      <c r="H25" s="7"/>
      <c r="I25" s="15"/>
      <c r="J25" s="15"/>
      <c r="K25" s="15"/>
      <c r="L25" s="41" t="s">
        <v>833</v>
      </c>
    </row>
    <row r="26" spans="1:12" x14ac:dyDescent="0.25">
      <c r="A26" s="3" t="s">
        <v>29</v>
      </c>
      <c r="B26" s="4" t="s">
        <v>558</v>
      </c>
      <c r="C26" s="7">
        <f>VLOOKUP($B26,'[1]Consolidado (2)'!$A$1:$B$383,2,0)</f>
        <v>403</v>
      </c>
      <c r="D26" s="3" t="s">
        <v>55</v>
      </c>
      <c r="E26" s="3" t="str">
        <f>+VLOOKUP($D26,[2]Escenerarios!$A$1:$F$423,6,0)</f>
        <v>CANCHA DE FUTBOL BERLIN</v>
      </c>
      <c r="F26" s="3" t="s">
        <v>636</v>
      </c>
      <c r="G26" s="7" t="s">
        <v>409</v>
      </c>
      <c r="H26" s="7"/>
      <c r="I26" s="15"/>
      <c r="J26" s="15"/>
      <c r="K26" s="15"/>
      <c r="L26" s="41"/>
    </row>
    <row r="27" spans="1:12" x14ac:dyDescent="0.25">
      <c r="A27" s="3" t="s">
        <v>29</v>
      </c>
      <c r="B27" s="3" t="s">
        <v>57</v>
      </c>
      <c r="C27" s="7">
        <f>VLOOKUP($B27,'[1]Consolidado (2)'!$A$1:$B$383,2,0)</f>
        <v>404</v>
      </c>
      <c r="D27" s="3" t="s">
        <v>54</v>
      </c>
      <c r="E27" s="12" t="str">
        <f>+VLOOKUP($D27,[2]Escenerarios!$A$1:$F$423,6,0)</f>
        <v>CANCHA DE FUTBOL BARRIO LAS DELICIAS</v>
      </c>
      <c r="F27" s="3" t="s">
        <v>636</v>
      </c>
      <c r="G27" s="7" t="s">
        <v>409</v>
      </c>
      <c r="H27" s="7"/>
      <c r="I27" s="15"/>
      <c r="J27" s="15"/>
      <c r="K27" s="15"/>
      <c r="L27" s="41"/>
    </row>
    <row r="28" spans="1:12" ht="30" x14ac:dyDescent="0.25">
      <c r="A28" s="3" t="s">
        <v>29</v>
      </c>
      <c r="B28" s="3" t="s">
        <v>57</v>
      </c>
      <c r="C28" s="7">
        <f>VLOOKUP($B28,'[1]Consolidado (2)'!$A$1:$B$383,2,0)</f>
        <v>404</v>
      </c>
      <c r="D28" s="3" t="s">
        <v>56</v>
      </c>
      <c r="E28" s="3" t="str">
        <f>+VLOOKUP($D28,[2]Escenerarios!$A$1:$F$423,6,0)</f>
        <v>CANCHA MULTIPLE BARRIO LAS DELICIAS</v>
      </c>
      <c r="F28" s="9" t="s">
        <v>655</v>
      </c>
      <c r="G28" s="7" t="s">
        <v>409</v>
      </c>
      <c r="H28" s="7"/>
      <c r="I28" s="15"/>
      <c r="J28" s="15" t="s">
        <v>829</v>
      </c>
      <c r="K28" s="15"/>
      <c r="L28" s="41"/>
    </row>
    <row r="29" spans="1:12" ht="30" x14ac:dyDescent="0.25">
      <c r="A29" s="3" t="s">
        <v>29</v>
      </c>
      <c r="B29" s="4" t="s">
        <v>557</v>
      </c>
      <c r="C29" s="7">
        <f>VLOOKUP($B29,'[1]Consolidado (2)'!$A$1:$B$383,2,0)</f>
        <v>405</v>
      </c>
      <c r="D29" s="3" t="s">
        <v>45</v>
      </c>
      <c r="E29" s="3" t="str">
        <f>+VLOOKUP($D29,[2]Escenerarios!$A$1:$F$423,6,0)</f>
        <v>PARQUE RECREATIVO LAS BODEGAS SALOMIA</v>
      </c>
      <c r="F29" s="9" t="s">
        <v>647</v>
      </c>
      <c r="G29" s="7" t="s">
        <v>4</v>
      </c>
      <c r="H29" s="7" t="s">
        <v>5</v>
      </c>
      <c r="I29" s="15"/>
      <c r="J29" s="26"/>
      <c r="K29" s="26"/>
      <c r="L29" s="25"/>
    </row>
    <row r="30" spans="1:12" x14ac:dyDescent="0.25">
      <c r="A30" s="3" t="s">
        <v>29</v>
      </c>
      <c r="B30" s="3" t="s">
        <v>46</v>
      </c>
      <c r="C30" s="11">
        <f>VLOOKUP($B30,'[1]Consolidado (2)'!$A$1:$B$383,2,0)</f>
        <v>406</v>
      </c>
      <c r="D30" s="3" t="s">
        <v>47</v>
      </c>
      <c r="E30" s="12" t="str">
        <f>+VLOOKUP($D30,[2]Escenerarios!$A$1:$F$423,6,0)</f>
        <v>PARQUE RECREATIVO NUEVA SALOMIA</v>
      </c>
      <c r="F30" s="3" t="s">
        <v>645</v>
      </c>
      <c r="G30" s="7" t="s">
        <v>4</v>
      </c>
      <c r="H30" s="7" t="s">
        <v>5</v>
      </c>
      <c r="I30" s="15"/>
      <c r="J30" s="26"/>
      <c r="K30" s="26"/>
      <c r="L30" s="25"/>
    </row>
    <row r="31" spans="1:12" ht="30" x14ac:dyDescent="0.25">
      <c r="A31" s="3" t="s">
        <v>29</v>
      </c>
      <c r="B31" s="3" t="s">
        <v>46</v>
      </c>
      <c r="C31" s="7">
        <f>VLOOKUP($B31,'[1]Consolidado (2)'!$A$1:$B$383,2,0)</f>
        <v>406</v>
      </c>
      <c r="D31" s="3" t="s">
        <v>51</v>
      </c>
      <c r="E31" s="3" t="str">
        <f>+VLOOKUP($D31,[2]Escenerarios!$A$1:$F$423,6,0)</f>
        <v>POLIDEPORTIVO BARRIO SALOMIA</v>
      </c>
      <c r="F31" s="9" t="s">
        <v>656</v>
      </c>
      <c r="G31" s="7" t="s">
        <v>4</v>
      </c>
      <c r="H31" s="7"/>
      <c r="I31" s="15"/>
      <c r="J31" s="15"/>
      <c r="K31" s="15" t="s">
        <v>829</v>
      </c>
      <c r="L31" s="41"/>
    </row>
    <row r="32" spans="1:12" ht="60" x14ac:dyDescent="0.25">
      <c r="A32" s="12" t="s">
        <v>29</v>
      </c>
      <c r="B32" s="4" t="s">
        <v>556</v>
      </c>
      <c r="C32" s="11">
        <f>VLOOKUP($B32,'[1]Consolidado (2)'!$A$1:$B$383,2,0)</f>
        <v>408</v>
      </c>
      <c r="D32" s="12" t="s">
        <v>52</v>
      </c>
      <c r="E32" s="12" t="str">
        <f>+VLOOKUP($D32,[2]Escenerarios!$A$1:$F$423,6,0)</f>
        <v>POLIDEPORTIVO BARRIO BERLIN</v>
      </c>
      <c r="F32" s="13" t="s">
        <v>657</v>
      </c>
      <c r="G32" s="11" t="s">
        <v>4</v>
      </c>
      <c r="H32" s="11"/>
      <c r="I32" s="15"/>
      <c r="J32" s="15"/>
      <c r="K32" s="15" t="s">
        <v>829</v>
      </c>
      <c r="L32" s="41" t="s">
        <v>833</v>
      </c>
    </row>
    <row r="33" spans="1:12" ht="75" x14ac:dyDescent="0.25">
      <c r="A33" s="3" t="s">
        <v>29</v>
      </c>
      <c r="B33" s="3" t="s">
        <v>62</v>
      </c>
      <c r="C33" s="7">
        <f>VLOOKUP($B33,'[1]Consolidado (2)'!$A$1:$B$383,2,0)</f>
        <v>413</v>
      </c>
      <c r="D33" s="3" t="s">
        <v>61</v>
      </c>
      <c r="E33" s="3" t="str">
        <f>+VLOOKUP($D33,[2]Escenerarios!$A$1:$F$423,6,0)</f>
        <v>PARQUE RECREATIVO BARRIO OLAYA HERRERA</v>
      </c>
      <c r="F33" s="9" t="s">
        <v>658</v>
      </c>
      <c r="G33" s="7" t="s">
        <v>409</v>
      </c>
      <c r="H33" s="7"/>
      <c r="I33" s="15"/>
      <c r="J33" s="15"/>
      <c r="K33" s="15" t="s">
        <v>833</v>
      </c>
      <c r="L33" s="41"/>
    </row>
    <row r="34" spans="1:12" ht="45" x14ac:dyDescent="0.25">
      <c r="A34" s="3" t="s">
        <v>29</v>
      </c>
      <c r="B34" s="3" t="s">
        <v>64</v>
      </c>
      <c r="C34" s="7">
        <f>VLOOKUP($B34,'[1]Consolidado (2)'!$A$1:$B$383,2,0)</f>
        <v>416</v>
      </c>
      <c r="D34" s="3" t="s">
        <v>63</v>
      </c>
      <c r="E34" s="3" t="str">
        <f>+VLOOKUP($D34,[2]Escenerarios!$A$1:$F$423,6,0)</f>
        <v>PARQUE RECREATIVO LA ESMERALDA</v>
      </c>
      <c r="F34" s="9" t="s">
        <v>659</v>
      </c>
      <c r="G34" s="7" t="s">
        <v>409</v>
      </c>
      <c r="H34" s="7"/>
      <c r="I34" s="15"/>
      <c r="J34" s="15"/>
      <c r="K34" s="15"/>
      <c r="L34" s="41"/>
    </row>
    <row r="35" spans="1:12" x14ac:dyDescent="0.25">
      <c r="A35" s="3" t="s">
        <v>29</v>
      </c>
      <c r="B35" s="3" t="s">
        <v>49</v>
      </c>
      <c r="C35" s="7">
        <f>VLOOKUP($B35,'[1]Consolidado (2)'!$A$1:$B$383,2,0)</f>
        <v>419</v>
      </c>
      <c r="D35" s="3" t="s">
        <v>48</v>
      </c>
      <c r="E35" s="3" t="str">
        <f>+VLOOKUP($D35,[2]Escenerarios!$A$1:$F$423,6,0)</f>
        <v>PISTA DE PATINAJE BUENO MADRID</v>
      </c>
      <c r="F35" s="7" t="s">
        <v>828</v>
      </c>
      <c r="G35" s="7" t="s">
        <v>4</v>
      </c>
      <c r="H35" s="7" t="s">
        <v>5</v>
      </c>
      <c r="I35" s="15"/>
      <c r="J35" s="26"/>
      <c r="K35" s="26"/>
      <c r="L35" s="25" t="s">
        <v>833</v>
      </c>
    </row>
    <row r="36" spans="1:12" ht="60" x14ac:dyDescent="0.25">
      <c r="A36" s="3" t="s">
        <v>29</v>
      </c>
      <c r="B36" s="18" t="s">
        <v>60</v>
      </c>
      <c r="C36" s="7">
        <f>VLOOKUP($B36,'[1]Consolidado (2)'!$A$1:$B$383,2,0)</f>
        <v>420</v>
      </c>
      <c r="D36" s="3" t="s">
        <v>59</v>
      </c>
      <c r="E36" s="3" t="str">
        <f>+VLOOKUP($D36,[2]Escenerarios!$A$1:$F$423,6,0)</f>
        <v>PARQUE RECREATIVO BARRIO LA FLORA INDUSTRIAL</v>
      </c>
      <c r="F36" s="9" t="s">
        <v>660</v>
      </c>
      <c r="G36" s="7" t="s">
        <v>409</v>
      </c>
      <c r="H36" s="7"/>
      <c r="I36" s="15"/>
      <c r="J36" s="15"/>
      <c r="K36" s="15"/>
      <c r="L36" s="41"/>
    </row>
    <row r="37" spans="1:12" x14ac:dyDescent="0.25">
      <c r="A37" s="3" t="s">
        <v>29</v>
      </c>
      <c r="B37" s="3" t="s">
        <v>28</v>
      </c>
      <c r="C37" s="7">
        <f>VLOOKUP($B37,'[1]Consolidado (2)'!$A$1:$B$383,2,0)</f>
        <v>421</v>
      </c>
      <c r="D37" s="3" t="s">
        <v>50</v>
      </c>
      <c r="E37" s="3" t="str">
        <f>+VLOOKUP($D37,[2]Escenerarios!$A$1:$F$423,6,0)</f>
        <v>PISTA DE TROTE BARRIO CALIMA</v>
      </c>
      <c r="F37" s="3" t="s">
        <v>662</v>
      </c>
      <c r="G37" s="7" t="s">
        <v>4</v>
      </c>
      <c r="H37" s="7"/>
      <c r="I37" s="15"/>
      <c r="J37" s="15"/>
      <c r="K37" s="15"/>
      <c r="L37" s="41"/>
    </row>
    <row r="38" spans="1:12" x14ac:dyDescent="0.25">
      <c r="A38" s="3" t="s">
        <v>29</v>
      </c>
      <c r="B38" s="3" t="s">
        <v>28</v>
      </c>
      <c r="C38" s="7">
        <f>VLOOKUP($B38,'[1]Consolidado (2)'!$A$1:$B$383,2,0)</f>
        <v>421</v>
      </c>
      <c r="D38" s="3" t="s">
        <v>53</v>
      </c>
      <c r="E38" s="3" t="str">
        <f>+VLOOKUP($D38,[2]Escenerarios!$A$1:$F$423,6,0)</f>
        <v>CANCHA DE FUTBOL BARRIO CALIMA</v>
      </c>
      <c r="F38" s="3" t="s">
        <v>636</v>
      </c>
      <c r="G38" s="7" t="s">
        <v>409</v>
      </c>
      <c r="H38" s="7"/>
      <c r="I38" s="15"/>
      <c r="J38" s="15"/>
      <c r="K38" s="15" t="s">
        <v>829</v>
      </c>
      <c r="L38" s="41"/>
    </row>
    <row r="39" spans="1:12" ht="45" x14ac:dyDescent="0.25">
      <c r="A39" s="3" t="s">
        <v>29</v>
      </c>
      <c r="B39" s="3" t="s">
        <v>28</v>
      </c>
      <c r="C39" s="7">
        <f>VLOOKUP($B39,'[1]Consolidado (2)'!$A$1:$B$383,2,0)</f>
        <v>421</v>
      </c>
      <c r="D39" s="3" t="s">
        <v>58</v>
      </c>
      <c r="E39" s="3" t="str">
        <f>+VLOOKUP($D39,[2]Escenerarios!$A$1:$F$423,6,0)</f>
        <v>POLIDEPORTIVO BARRIO CALIMA (COLISEO)</v>
      </c>
      <c r="F39" s="9" t="s">
        <v>663</v>
      </c>
      <c r="G39" s="7" t="s">
        <v>409</v>
      </c>
      <c r="H39" s="7"/>
      <c r="I39" s="15"/>
      <c r="J39" s="15"/>
      <c r="K39" s="15"/>
      <c r="L39" s="41"/>
    </row>
    <row r="40" spans="1:12" s="14" customFormat="1" x14ac:dyDescent="0.25">
      <c r="A40" s="3" t="s">
        <v>29</v>
      </c>
      <c r="B40" s="3" t="s">
        <v>28</v>
      </c>
      <c r="C40" s="7">
        <f>VLOOKUP($B40,'[1]Consolidado (2)'!$A$1:$B$383,2,0)</f>
        <v>421</v>
      </c>
      <c r="D40" s="3" t="s">
        <v>38</v>
      </c>
      <c r="E40" s="3" t="str">
        <f>+VLOOKUP($D40,[2]Escenerarios!$A$1:$F$423,6,0)</f>
        <v>CANCHA DE FUTBOLITO BARRIO CALIMA</v>
      </c>
      <c r="F40" s="3" t="s">
        <v>640</v>
      </c>
      <c r="G40" s="7" t="s">
        <v>4</v>
      </c>
      <c r="H40" s="7"/>
      <c r="I40" s="15"/>
      <c r="J40" s="15"/>
      <c r="K40" s="15"/>
      <c r="L40" s="41"/>
    </row>
    <row r="41" spans="1:12" ht="45" x14ac:dyDescent="0.25">
      <c r="A41" s="3" t="s">
        <v>29</v>
      </c>
      <c r="B41" s="3" t="s">
        <v>28</v>
      </c>
      <c r="C41" s="7">
        <f>VLOOKUP($B41,'[1]Consolidado (2)'!$A$1:$B$383,2,0)</f>
        <v>421</v>
      </c>
      <c r="D41" s="3" t="s">
        <v>42</v>
      </c>
      <c r="E41" s="3" t="str">
        <f>+VLOOKUP($D41,[2]Escenerarios!$A$1:$F$423,6,0)</f>
        <v>PARQUE RECREATIVO BARRIO CALIMA</v>
      </c>
      <c r="F41" s="9" t="s">
        <v>664</v>
      </c>
      <c r="G41" s="7" t="s">
        <v>4</v>
      </c>
      <c r="H41" s="7"/>
      <c r="I41" s="15"/>
      <c r="J41" s="15"/>
      <c r="K41" s="15" t="s">
        <v>829</v>
      </c>
      <c r="L41" s="41"/>
    </row>
    <row r="42" spans="1:12" ht="60" x14ac:dyDescent="0.25">
      <c r="A42" s="12" t="s">
        <v>29</v>
      </c>
      <c r="B42" s="4" t="s">
        <v>628</v>
      </c>
      <c r="C42" s="11">
        <f>VLOOKUP($B42,'[1]Consolidado (2)'!$A$1:$B$383,2,0)</f>
        <v>421</v>
      </c>
      <c r="D42" s="12" t="s">
        <v>138</v>
      </c>
      <c r="E42" s="12" t="str">
        <f>+VLOOKUP($D42,[2]Escenerarios!$A$1:$F$423,6,0)</f>
        <v>POLIDEPORTIVO PUENTE DEL COMERCIO</v>
      </c>
      <c r="F42" s="9" t="s">
        <v>700</v>
      </c>
      <c r="G42" s="7" t="s">
        <v>409</v>
      </c>
      <c r="H42" s="7"/>
      <c r="I42" s="15"/>
      <c r="J42" s="15"/>
      <c r="K42" s="15" t="s">
        <v>833</v>
      </c>
      <c r="L42" s="41"/>
    </row>
    <row r="43" spans="1:12" x14ac:dyDescent="0.25">
      <c r="A43" s="3" t="s">
        <v>29</v>
      </c>
      <c r="B43" s="3" t="s">
        <v>28</v>
      </c>
      <c r="C43" s="7">
        <f>VLOOKUP($B43,'[1]Consolidado (2)'!$A$1:$B$383,2,0)</f>
        <v>421</v>
      </c>
      <c r="D43" s="3" t="s">
        <v>39</v>
      </c>
      <c r="E43" s="12" t="str">
        <f>+VLOOKUP($D43,[2]Escenerarios!$A$1:$F$423,6,0)</f>
        <v>CANCHA MULTIPLE BARRIO CALIMA</v>
      </c>
      <c r="F43" s="3" t="s">
        <v>667</v>
      </c>
      <c r="G43" s="7" t="s">
        <v>4</v>
      </c>
      <c r="H43" s="7"/>
      <c r="I43" s="15"/>
      <c r="J43" s="15"/>
      <c r="K43" s="15"/>
      <c r="L43" s="41" t="s">
        <v>833</v>
      </c>
    </row>
    <row r="44" spans="1:12" ht="30" x14ac:dyDescent="0.25">
      <c r="A44" s="3" t="s">
        <v>67</v>
      </c>
      <c r="B44" s="3" t="s">
        <v>80</v>
      </c>
      <c r="C44" s="7">
        <f>VLOOKUP($B44,'[1]Consolidado (2)'!$A$1:$B$383,2,0)</f>
        <v>501</v>
      </c>
      <c r="D44" s="3" t="s">
        <v>79</v>
      </c>
      <c r="E44" s="3" t="str">
        <f>+VLOOKUP($D44,[2]Escenerarios!$A$1:$F$423,6,0)</f>
        <v>PARQUE RECREATIVO EL SENA</v>
      </c>
      <c r="F44" s="9" t="s">
        <v>666</v>
      </c>
      <c r="G44" s="7" t="s">
        <v>4</v>
      </c>
      <c r="H44" s="7"/>
      <c r="I44" s="15"/>
      <c r="J44" s="15"/>
      <c r="K44" s="15"/>
      <c r="L44" s="41"/>
    </row>
    <row r="45" spans="1:12" x14ac:dyDescent="0.25">
      <c r="A45" s="3" t="s">
        <v>67</v>
      </c>
      <c r="B45" s="3" t="s">
        <v>80</v>
      </c>
      <c r="C45" s="7">
        <f>VLOOKUP($B45,'[1]Consolidado (2)'!$A$1:$B$383,2,0)</f>
        <v>501</v>
      </c>
      <c r="D45" s="3" t="s">
        <v>93</v>
      </c>
      <c r="E45" s="3" t="str">
        <f>+VLOOKUP($D45,[2]Escenerarios!$A$1:$F$423,6,0)</f>
        <v>COLISEO BARRIO EL SENA</v>
      </c>
      <c r="F45" s="3" t="s">
        <v>667</v>
      </c>
      <c r="G45" s="7" t="s">
        <v>409</v>
      </c>
      <c r="H45" s="7"/>
      <c r="I45" s="15" t="s">
        <v>833</v>
      </c>
      <c r="J45" s="15"/>
      <c r="K45" s="15"/>
      <c r="L45" s="41"/>
    </row>
    <row r="46" spans="1:12" x14ac:dyDescent="0.25">
      <c r="A46" s="3" t="s">
        <v>67</v>
      </c>
      <c r="B46" s="3" t="s">
        <v>86</v>
      </c>
      <c r="C46" s="7">
        <f>VLOOKUP($B46,'[1]Consolidado (2)'!$A$1:$B$383,2,0)</f>
        <v>502</v>
      </c>
      <c r="D46" s="3" t="s">
        <v>94</v>
      </c>
      <c r="E46" s="12" t="str">
        <f>+VLOOKUP($D46,[2]Escenerarios!$A$1:$F$423,6,0)</f>
        <v>POLIDEPORTIVO BARRIO LOS ANDES</v>
      </c>
      <c r="F46" s="7" t="s">
        <v>828</v>
      </c>
      <c r="G46" s="7" t="s">
        <v>409</v>
      </c>
      <c r="H46" s="7"/>
      <c r="I46" s="15"/>
      <c r="J46" s="15"/>
      <c r="K46" s="15"/>
      <c r="L46" s="41"/>
    </row>
    <row r="47" spans="1:12" ht="60" x14ac:dyDescent="0.25">
      <c r="A47" s="3" t="s">
        <v>67</v>
      </c>
      <c r="B47" s="3" t="s">
        <v>86</v>
      </c>
      <c r="C47" s="7">
        <f>VLOOKUP($B47,'[1]Consolidado (2)'!$A$1:$B$383,2,0)</f>
        <v>502</v>
      </c>
      <c r="D47" s="3" t="s">
        <v>84</v>
      </c>
      <c r="E47" s="12" t="str">
        <f>+VLOOKUP($D47,[2]Escenerarios!$A$1:$F$423,6,0)</f>
        <v>POLIDEPORTIVO BRISAS DE LOS ANDES</v>
      </c>
      <c r="F47" s="9" t="s">
        <v>665</v>
      </c>
      <c r="G47" s="7" t="s">
        <v>4</v>
      </c>
      <c r="H47" s="7"/>
      <c r="I47" s="15"/>
      <c r="J47" s="15"/>
      <c r="K47" s="15" t="s">
        <v>829</v>
      </c>
      <c r="L47" s="41" t="s">
        <v>829</v>
      </c>
    </row>
    <row r="48" spans="1:12" ht="60" x14ac:dyDescent="0.25">
      <c r="A48" s="3" t="s">
        <v>67</v>
      </c>
      <c r="B48" s="3" t="s">
        <v>86</v>
      </c>
      <c r="C48" s="7">
        <f>VLOOKUP($B48,'[1]Consolidado (2)'!$A$1:$B$383,2,0)</f>
        <v>502</v>
      </c>
      <c r="D48" s="3" t="s">
        <v>84</v>
      </c>
      <c r="E48" s="12" t="str">
        <f>+VLOOKUP($D48,[2]Escenerarios!$A$1:$F$423,6,0)</f>
        <v>POLIDEPORTIVO BRISAS DE LOS ANDES</v>
      </c>
      <c r="F48" s="9" t="s">
        <v>665</v>
      </c>
      <c r="G48" s="7" t="s">
        <v>4</v>
      </c>
      <c r="H48" s="7"/>
      <c r="I48" s="15"/>
      <c r="J48" s="15"/>
      <c r="K48" s="15"/>
      <c r="L48" s="41" t="s">
        <v>829</v>
      </c>
    </row>
    <row r="49" spans="1:12" ht="60" x14ac:dyDescent="0.25">
      <c r="A49" s="3" t="s">
        <v>67</v>
      </c>
      <c r="B49" s="3" t="s">
        <v>86</v>
      </c>
      <c r="C49" s="7">
        <f>VLOOKUP($B49,'[1]Consolidado (2)'!$A$1:$B$383,2,0)</f>
        <v>502</v>
      </c>
      <c r="D49" s="3" t="s">
        <v>85</v>
      </c>
      <c r="E49" s="3" t="str">
        <f>+VLOOKUP($D49,[2]Escenerarios!$A$1:$F$423,6,0)</f>
        <v>POLIDEPORTIVO BRISAS DE LOS ANDES II (LOMA PERDIDA)</v>
      </c>
      <c r="F49" s="9" t="s">
        <v>668</v>
      </c>
      <c r="G49" s="7" t="s">
        <v>4</v>
      </c>
      <c r="H49" s="7" t="s">
        <v>5</v>
      </c>
      <c r="I49" s="15"/>
      <c r="J49" s="26" t="s">
        <v>833</v>
      </c>
      <c r="K49" s="26" t="s">
        <v>829</v>
      </c>
      <c r="L49" s="25"/>
    </row>
    <row r="50" spans="1:12" x14ac:dyDescent="0.25">
      <c r="A50" s="3" t="s">
        <v>67</v>
      </c>
      <c r="B50" s="3" t="s">
        <v>82</v>
      </c>
      <c r="C50" s="7">
        <f>VLOOKUP($B50,'[1]Consolidado (2)'!$A$1:$B$383,2,0)</f>
        <v>503</v>
      </c>
      <c r="D50" s="3" t="s">
        <v>78</v>
      </c>
      <c r="E50" s="12" t="str">
        <f>+VLOOKUP($D50,[2]Escenerarios!$A$1:$F$423,6,0)</f>
        <v>PARQUE RECREATIVO LOS GUAYACANES II</v>
      </c>
      <c r="F50" s="7" t="s">
        <v>828</v>
      </c>
      <c r="G50" s="7" t="s">
        <v>4</v>
      </c>
      <c r="H50" s="7"/>
      <c r="I50" s="15"/>
      <c r="J50" s="15"/>
      <c r="K50" s="15"/>
      <c r="L50" s="41" t="s">
        <v>829</v>
      </c>
    </row>
    <row r="51" spans="1:12" ht="45" x14ac:dyDescent="0.25">
      <c r="A51" s="3" t="s">
        <v>67</v>
      </c>
      <c r="B51" s="3" t="s">
        <v>82</v>
      </c>
      <c r="C51" s="7">
        <f>VLOOKUP($B51,'[1]Consolidado (2)'!$A$1:$B$383,2,0)</f>
        <v>503</v>
      </c>
      <c r="D51" s="3" t="s">
        <v>81</v>
      </c>
      <c r="E51" s="3" t="str">
        <f>+VLOOKUP($D51,[2]Escenerarios!$A$1:$F$423,6,0)</f>
        <v>PARQUE RECREATIVO VILLA DEL SOL</v>
      </c>
      <c r="F51" s="9" t="s">
        <v>669</v>
      </c>
      <c r="G51" s="7" t="s">
        <v>4</v>
      </c>
      <c r="H51" s="7"/>
      <c r="I51" s="15"/>
      <c r="J51" s="15"/>
      <c r="K51" s="15"/>
      <c r="L51" s="41" t="s">
        <v>829</v>
      </c>
    </row>
    <row r="52" spans="1:12" x14ac:dyDescent="0.25">
      <c r="A52" s="3" t="s">
        <v>67</v>
      </c>
      <c r="B52" s="3" t="s">
        <v>82</v>
      </c>
      <c r="C52" s="7">
        <f>VLOOKUP($B52,'[1]Consolidado (2)'!$A$1:$B$383,2,0)</f>
        <v>503</v>
      </c>
      <c r="D52" s="3" t="s">
        <v>100</v>
      </c>
      <c r="E52" s="3" t="str">
        <f>+VLOOKUP($D52,[2]Escenerarios!$A$1:$F$423,6,0)</f>
        <v>PARQUE RECREATIVO CHIMINANGOS II</v>
      </c>
      <c r="F52" s="3" t="s">
        <v>670</v>
      </c>
      <c r="G52" s="7" t="s">
        <v>409</v>
      </c>
      <c r="H52" s="7" t="s">
        <v>5</v>
      </c>
      <c r="I52" s="15"/>
      <c r="J52" s="26"/>
      <c r="K52" s="26"/>
      <c r="L52" s="25"/>
    </row>
    <row r="53" spans="1:12" ht="75" x14ac:dyDescent="0.25">
      <c r="A53" s="3" t="s">
        <v>67</v>
      </c>
      <c r="B53" s="3" t="s">
        <v>82</v>
      </c>
      <c r="C53" s="7">
        <f>VLOOKUP($B53,'[1]Consolidado (2)'!$A$1:$B$383,2,0)</f>
        <v>503</v>
      </c>
      <c r="D53" s="3" t="s">
        <v>96</v>
      </c>
      <c r="E53" s="3" t="str">
        <f>+VLOOKUP($D53,[2]Escenerarios!$A$1:$F$423,6,0)</f>
        <v>POLIDEPORTIVO LOS GUAYACANES</v>
      </c>
      <c r="F53" s="9" t="s">
        <v>671</v>
      </c>
      <c r="G53" s="7" t="s">
        <v>409</v>
      </c>
      <c r="H53" s="7"/>
      <c r="I53" s="15"/>
      <c r="J53" s="15"/>
      <c r="K53" s="15" t="s">
        <v>829</v>
      </c>
      <c r="L53" s="41"/>
    </row>
    <row r="54" spans="1:12" ht="45" x14ac:dyDescent="0.25">
      <c r="A54" s="3" t="s">
        <v>67</v>
      </c>
      <c r="B54" s="3" t="s">
        <v>561</v>
      </c>
      <c r="C54" s="7">
        <f>VLOOKUP($B54,'[1]Consolidado (2)'!$A$1:$B$383,2,0)</f>
        <v>504</v>
      </c>
      <c r="D54" s="3" t="s">
        <v>90</v>
      </c>
      <c r="E54" s="12" t="str">
        <f>+VLOOKUP($D54,[2]Escenerarios!$A$1:$F$423,6,0)</f>
        <v>CANCHA DE FUTBOL CHIMINANGOS I</v>
      </c>
      <c r="F54" s="9" t="s">
        <v>648</v>
      </c>
      <c r="G54" s="7" t="s">
        <v>409</v>
      </c>
      <c r="H54" s="7"/>
      <c r="I54" s="15"/>
      <c r="J54" s="15"/>
      <c r="K54" s="15"/>
      <c r="L54" s="41"/>
    </row>
    <row r="55" spans="1:12" ht="30" x14ac:dyDescent="0.25">
      <c r="A55" s="3" t="s">
        <v>67</v>
      </c>
      <c r="B55" s="4" t="s">
        <v>561</v>
      </c>
      <c r="C55" s="7">
        <f>VLOOKUP($B55,'[1]Consolidado (2)'!$A$1:$B$383,2,0)</f>
        <v>504</v>
      </c>
      <c r="D55" s="3" t="s">
        <v>87</v>
      </c>
      <c r="E55" s="3" t="str">
        <f>+VLOOKUP($D55,[2]Escenerarios!$A$1:$F$423,6,0)</f>
        <v>CANCHA MULTIPLE URBANIZACION BARRANQUILLA</v>
      </c>
      <c r="F55" s="9" t="s">
        <v>647</v>
      </c>
      <c r="G55" s="7" t="s">
        <v>409</v>
      </c>
      <c r="H55" s="7"/>
      <c r="I55" s="15"/>
      <c r="J55" s="15"/>
      <c r="K55" s="15"/>
      <c r="L55" s="41"/>
    </row>
    <row r="56" spans="1:12" x14ac:dyDescent="0.25">
      <c r="A56" s="3" t="s">
        <v>67</v>
      </c>
      <c r="B56" s="4" t="s">
        <v>561</v>
      </c>
      <c r="C56" s="7">
        <f>VLOOKUP($B56,'[1]Consolidado (2)'!$A$1:$B$383,2,0)</f>
        <v>504</v>
      </c>
      <c r="D56" s="3" t="s">
        <v>91</v>
      </c>
      <c r="E56" s="3" t="str">
        <f>+VLOOKUP($D56,[2]Escenerarios!$A$1:$F$423,6,0)</f>
        <v>CANCHA DE FUTBOL CHIMINANGOS II</v>
      </c>
      <c r="F56" s="7" t="s">
        <v>828</v>
      </c>
      <c r="G56" s="7" t="s">
        <v>409</v>
      </c>
      <c r="H56" s="7"/>
      <c r="I56" s="15"/>
      <c r="J56" s="15"/>
      <c r="K56" s="15"/>
      <c r="L56" s="41"/>
    </row>
    <row r="57" spans="1:12" ht="45" x14ac:dyDescent="0.25">
      <c r="A57" s="3" t="s">
        <v>67</v>
      </c>
      <c r="B57" s="3" t="s">
        <v>66</v>
      </c>
      <c r="C57" s="7">
        <f>VLOOKUP($B57,'[1]Consolidado (2)'!$A$1:$B$383,2,0)</f>
        <v>506</v>
      </c>
      <c r="D57" s="3" t="s">
        <v>65</v>
      </c>
      <c r="E57" s="3" t="str">
        <f>+VLOOKUP($D57,[2]Escenerarios!$A$1:$F$423,6,0)</f>
        <v>CANCHAS BARRIO METROPOLITANO DEL NORTE</v>
      </c>
      <c r="F57" s="9" t="s">
        <v>673</v>
      </c>
      <c r="G57" s="7" t="s">
        <v>4</v>
      </c>
      <c r="H57" s="7"/>
      <c r="I57" s="15"/>
      <c r="J57" s="15"/>
      <c r="K57" s="15"/>
      <c r="L57" s="41" t="s">
        <v>829</v>
      </c>
    </row>
    <row r="58" spans="1:12" x14ac:dyDescent="0.25">
      <c r="A58" s="3" t="s">
        <v>67</v>
      </c>
      <c r="B58" s="3" t="s">
        <v>66</v>
      </c>
      <c r="C58" s="7">
        <f>VLOOKUP($B58,'[1]Consolidado (2)'!$A$1:$B$383,2,0)</f>
        <v>506</v>
      </c>
      <c r="D58" s="3" t="s">
        <v>68</v>
      </c>
      <c r="E58" s="3" t="str">
        <f>+VLOOKUP($D58,[2]Escenerarios!$A$1:$F$423,6,0)</f>
        <v>CANCHA FUTBOL 8 BARRIO METROPOLITANO</v>
      </c>
      <c r="F58" s="3" t="s">
        <v>674</v>
      </c>
      <c r="G58" s="7" t="s">
        <v>4</v>
      </c>
      <c r="H58" s="7"/>
      <c r="I58" s="15"/>
      <c r="J58" s="15"/>
      <c r="K58" s="15"/>
      <c r="L58" s="41" t="s">
        <v>829</v>
      </c>
    </row>
    <row r="59" spans="1:12" x14ac:dyDescent="0.25">
      <c r="A59" s="3" t="s">
        <v>67</v>
      </c>
      <c r="B59" s="3" t="s">
        <v>66</v>
      </c>
      <c r="C59" s="7">
        <f>VLOOKUP($B59,'[1]Consolidado (2)'!$A$1:$B$383,2,0)</f>
        <v>506</v>
      </c>
      <c r="D59" s="3" t="s">
        <v>92</v>
      </c>
      <c r="E59" s="3" t="str">
        <f>+VLOOKUP($D59,[2]Escenerarios!$A$1:$F$423,6,0)</f>
        <v>COLISEO METROPOLITANO DEL NORTE</v>
      </c>
      <c r="F59" s="7" t="s">
        <v>828</v>
      </c>
      <c r="G59" s="7" t="s">
        <v>409</v>
      </c>
      <c r="H59" s="7"/>
      <c r="I59" s="15"/>
      <c r="J59" s="15" t="s">
        <v>829</v>
      </c>
      <c r="K59" s="15"/>
      <c r="L59" s="41"/>
    </row>
    <row r="60" spans="1:12" ht="30" x14ac:dyDescent="0.25">
      <c r="A60" s="3" t="s">
        <v>67</v>
      </c>
      <c r="B60" s="3" t="s">
        <v>66</v>
      </c>
      <c r="C60" s="7">
        <f>VLOOKUP($B60,'[1]Consolidado (2)'!$A$1:$B$383,2,0)</f>
        <v>506</v>
      </c>
      <c r="D60" s="3" t="s">
        <v>115</v>
      </c>
      <c r="E60" s="3" t="str">
        <f>+VLOOKUP($D60,[2]Escenerarios!$A$1:$F$423,6,0)</f>
        <v>PARQUE RECREATIVO ALCAZARES I</v>
      </c>
      <c r="F60" s="9" t="s">
        <v>647</v>
      </c>
      <c r="G60" s="7" t="s">
        <v>4</v>
      </c>
      <c r="H60" s="7"/>
      <c r="I60" s="15"/>
      <c r="J60" s="15"/>
      <c r="K60" s="15"/>
      <c r="L60" s="41" t="s">
        <v>829</v>
      </c>
    </row>
    <row r="61" spans="1:12" ht="30" x14ac:dyDescent="0.25">
      <c r="A61" s="3" t="s">
        <v>67</v>
      </c>
      <c r="B61" s="3" t="s">
        <v>66</v>
      </c>
      <c r="C61" s="7">
        <f>VLOOKUP($B61,'[1]Consolidado (2)'!$A$1:$B$383,2,0)</f>
        <v>506</v>
      </c>
      <c r="D61" s="3" t="s">
        <v>110</v>
      </c>
      <c r="E61" s="3" t="str">
        <f>+VLOOKUP($D61,[2]Escenerarios!$A$1:$F$423,6,0)</f>
        <v>PARQUE RECREATIVO FONAVIEMCALI</v>
      </c>
      <c r="F61" s="9" t="s">
        <v>647</v>
      </c>
      <c r="G61" s="7" t="s">
        <v>4</v>
      </c>
      <c r="H61" s="7"/>
      <c r="I61" s="15"/>
      <c r="J61" s="15"/>
      <c r="K61" s="15"/>
      <c r="L61" s="41" t="s">
        <v>829</v>
      </c>
    </row>
    <row r="62" spans="1:12" ht="60" x14ac:dyDescent="0.25">
      <c r="A62" s="3" t="s">
        <v>67</v>
      </c>
      <c r="B62" s="3" t="s">
        <v>66</v>
      </c>
      <c r="C62" s="7">
        <f>VLOOKUP($B62,'[1]Consolidado (2)'!$A$1:$B$383,2,0)</f>
        <v>506</v>
      </c>
      <c r="D62" s="3" t="s">
        <v>143</v>
      </c>
      <c r="E62" s="3" t="str">
        <f>+VLOOKUP($D62,[2]Escenerarios!$A$1:$F$423,6,0)</f>
        <v>UNIDAD RECREATIVA SAN LUIS (CRP)</v>
      </c>
      <c r="F62" s="9" t="s">
        <v>675</v>
      </c>
      <c r="G62" s="7" t="s">
        <v>409</v>
      </c>
      <c r="H62" s="7" t="s">
        <v>5</v>
      </c>
      <c r="I62" s="15"/>
      <c r="J62" s="26"/>
      <c r="K62" s="26"/>
      <c r="L62" s="25"/>
    </row>
    <row r="63" spans="1:12" ht="30" x14ac:dyDescent="0.25">
      <c r="A63" s="3" t="s">
        <v>67</v>
      </c>
      <c r="B63" s="3" t="s">
        <v>71</v>
      </c>
      <c r="C63" s="7">
        <f>VLOOKUP($B63,'[1]Consolidado (2)'!$A$1:$B$383,2,0)</f>
        <v>594</v>
      </c>
      <c r="D63" s="3" t="s">
        <v>70</v>
      </c>
      <c r="E63" s="3" t="str">
        <f>+VLOOKUP($D63,[2]Escenerarios!$A$1:$F$423,6,0)</f>
        <v>CANCHA MULTIPLE BARRIO VERACRUZ</v>
      </c>
      <c r="F63" s="9" t="s">
        <v>647</v>
      </c>
      <c r="G63" s="7" t="s">
        <v>4</v>
      </c>
      <c r="H63" s="7"/>
      <c r="I63" s="15"/>
      <c r="J63" s="15"/>
      <c r="K63" s="15" t="s">
        <v>829</v>
      </c>
      <c r="L63" s="41" t="s">
        <v>829</v>
      </c>
    </row>
    <row r="64" spans="1:12" ht="30" x14ac:dyDescent="0.25">
      <c r="A64" s="3" t="s">
        <v>67</v>
      </c>
      <c r="B64" s="3" t="s">
        <v>73</v>
      </c>
      <c r="C64" s="7">
        <f>VLOOKUP($B64,'[1]Consolidado (2)'!$A$1:$B$383,2,0)</f>
        <v>595</v>
      </c>
      <c r="D64" s="3" t="s">
        <v>72</v>
      </c>
      <c r="E64" s="3" t="str">
        <f>+VLOOKUP($D64,[2]Escenerarios!$A$1:$F$423,6,0)</f>
        <v>CANCHA DE FUTBOL 5 CHIMINANGOS II</v>
      </c>
      <c r="F64" s="9" t="s">
        <v>676</v>
      </c>
      <c r="G64" s="7" t="s">
        <v>4</v>
      </c>
      <c r="H64" s="7"/>
      <c r="I64" s="15"/>
      <c r="J64" s="15"/>
      <c r="K64" s="15"/>
      <c r="L64" s="41" t="s">
        <v>829</v>
      </c>
    </row>
    <row r="65" spans="1:12" x14ac:dyDescent="0.25">
      <c r="A65" s="3" t="s">
        <v>67</v>
      </c>
      <c r="B65" s="3" t="s">
        <v>73</v>
      </c>
      <c r="C65" s="7">
        <f>VLOOKUP($B65,'[1]Consolidado (2)'!$A$1:$B$383,2,0)</f>
        <v>595</v>
      </c>
      <c r="D65" s="3" t="s">
        <v>88</v>
      </c>
      <c r="E65" s="3" t="str">
        <f>+VLOOKUP($D65,[2]Escenerarios!$A$1:$F$423,6,0)</f>
        <v>CANCHA DE BALONCESTO CHIMINANGOS II</v>
      </c>
      <c r="F65" s="7" t="s">
        <v>828</v>
      </c>
      <c r="G65" s="7" t="s">
        <v>409</v>
      </c>
      <c r="H65" s="7"/>
      <c r="I65" s="15"/>
      <c r="J65" s="15"/>
      <c r="K65" s="15"/>
      <c r="L65" s="41"/>
    </row>
    <row r="66" spans="1:12" ht="75" x14ac:dyDescent="0.25">
      <c r="A66" s="3" t="s">
        <v>67</v>
      </c>
      <c r="B66" s="3" t="s">
        <v>73</v>
      </c>
      <c r="C66" s="7">
        <f>VLOOKUP($B66,'[1]Consolidado (2)'!$A$1:$B$383,2,0)</f>
        <v>595</v>
      </c>
      <c r="D66" s="3" t="s">
        <v>98</v>
      </c>
      <c r="E66" s="3" t="str">
        <f>+VLOOKUP($D66,[2]Escenerarios!$A$1:$F$423,6,0)</f>
        <v>UNIDAD RECREATIVA PLAZAS VERDES (CRP)</v>
      </c>
      <c r="F66" s="9" t="s">
        <v>677</v>
      </c>
      <c r="G66" s="7" t="s">
        <v>409</v>
      </c>
      <c r="H66" s="7"/>
      <c r="I66" s="15"/>
      <c r="J66" s="15"/>
      <c r="K66" s="15" t="s">
        <v>829</v>
      </c>
      <c r="L66" s="41"/>
    </row>
    <row r="67" spans="1:12" x14ac:dyDescent="0.25">
      <c r="A67" s="3" t="s">
        <v>67</v>
      </c>
      <c r="B67" s="4" t="s">
        <v>560</v>
      </c>
      <c r="C67" s="7">
        <f>VLOOKUP($B67,'[1]Consolidado (2)'!$A$1:$B$383,2,0)</f>
        <v>598</v>
      </c>
      <c r="D67" s="3" t="s">
        <v>83</v>
      </c>
      <c r="E67" s="3" t="str">
        <f>+VLOOKUP($D67,[2]Escenerarios!$A$1:$F$423,6,0)</f>
        <v>POLIDEPORTIVO BARRIO TORRES DE COMFANDI</v>
      </c>
      <c r="F67" s="7" t="s">
        <v>828</v>
      </c>
      <c r="G67" s="7" t="s">
        <v>4</v>
      </c>
      <c r="H67" s="7"/>
      <c r="I67" s="15" t="s">
        <v>829</v>
      </c>
      <c r="J67" s="15" t="s">
        <v>829</v>
      </c>
      <c r="K67" s="15"/>
      <c r="L67" s="41"/>
    </row>
    <row r="68" spans="1:12" ht="30" x14ac:dyDescent="0.25">
      <c r="A68" s="3" t="s">
        <v>67</v>
      </c>
      <c r="B68" s="4" t="s">
        <v>559</v>
      </c>
      <c r="C68" s="7">
        <f>VLOOKUP($B68,'[1]Consolidado (2)'!$A$1:$B$383,2,0)</f>
        <v>599</v>
      </c>
      <c r="D68" s="3" t="s">
        <v>75</v>
      </c>
      <c r="E68" s="3" t="str">
        <f>+VLOOKUP($D68,[2]Escenerarios!$A$1:$F$423,6,0)</f>
        <v>PARQUE RECREATIVO VILLA DEL PRADO SECTOR 5</v>
      </c>
      <c r="F68" s="9" t="s">
        <v>651</v>
      </c>
      <c r="G68" s="7" t="s">
        <v>4</v>
      </c>
      <c r="H68" s="7"/>
      <c r="I68" s="15"/>
      <c r="J68" s="15"/>
      <c r="K68" s="15"/>
      <c r="L68" s="41" t="s">
        <v>829</v>
      </c>
    </row>
    <row r="69" spans="1:12" ht="30" x14ac:dyDescent="0.25">
      <c r="A69" s="3" t="s">
        <v>67</v>
      </c>
      <c r="B69" s="4" t="s">
        <v>559</v>
      </c>
      <c r="C69" s="7">
        <f>VLOOKUP($B69,'[1]Consolidado (2)'!$A$1:$B$383,2,0)</f>
        <v>599</v>
      </c>
      <c r="D69" s="3" t="s">
        <v>76</v>
      </c>
      <c r="E69" s="3" t="str">
        <f>+VLOOKUP($D69,[2]Escenerarios!$A$1:$F$423,6,0)</f>
        <v>PARQUE RECREATIVO VILLA DEL PRADO SECTOR 4</v>
      </c>
      <c r="F69" s="9" t="s">
        <v>651</v>
      </c>
      <c r="G69" s="7" t="s">
        <v>4</v>
      </c>
      <c r="H69" s="7"/>
      <c r="I69" s="15"/>
      <c r="J69" s="15"/>
      <c r="K69" s="15"/>
      <c r="L69" s="41" t="s">
        <v>829</v>
      </c>
    </row>
    <row r="70" spans="1:12" x14ac:dyDescent="0.25">
      <c r="A70" s="3" t="s">
        <v>67</v>
      </c>
      <c r="B70" s="4" t="s">
        <v>559</v>
      </c>
      <c r="C70" s="7">
        <f>VLOOKUP($B70,'[1]Consolidado (2)'!$A$1:$B$383,2,0)</f>
        <v>599</v>
      </c>
      <c r="D70" s="3" t="s">
        <v>77</v>
      </c>
      <c r="E70" s="3" t="str">
        <f>+VLOOKUP($D70,[2]Escenerarios!$A$1:$F$423,6,0)</f>
        <v>PARQUE RECREATIVO VILLA DEL PRADO SECTOR 3</v>
      </c>
      <c r="F70" s="7" t="s">
        <v>828</v>
      </c>
      <c r="G70" s="7" t="s">
        <v>4</v>
      </c>
      <c r="H70" s="7"/>
      <c r="I70" s="15"/>
      <c r="J70" s="15"/>
      <c r="K70" s="15"/>
      <c r="L70" s="41" t="s">
        <v>829</v>
      </c>
    </row>
    <row r="71" spans="1:12" x14ac:dyDescent="0.25">
      <c r="A71" s="3" t="s">
        <v>67</v>
      </c>
      <c r="B71" s="4" t="s">
        <v>559</v>
      </c>
      <c r="C71" s="7">
        <f>VLOOKUP($B71,'[1]Consolidado (2)'!$A$1:$B$383,2,0)</f>
        <v>599</v>
      </c>
      <c r="D71" s="3" t="s">
        <v>69</v>
      </c>
      <c r="E71" s="3" t="str">
        <f>+VLOOKUP($D71,[2]Escenerarios!$A$1:$F$423,6,0)</f>
        <v>CANCHA MULTIPLE BARRIO CIUDADELA SANTA BARBARA</v>
      </c>
      <c r="F71" s="7" t="s">
        <v>828</v>
      </c>
      <c r="G71" s="7" t="s">
        <v>4</v>
      </c>
      <c r="H71" s="7"/>
      <c r="I71" s="15"/>
      <c r="J71" s="15"/>
      <c r="K71" s="15"/>
      <c r="L71" s="41" t="s">
        <v>829</v>
      </c>
    </row>
    <row r="72" spans="1:12" x14ac:dyDescent="0.25">
      <c r="A72" s="3" t="s">
        <v>67</v>
      </c>
      <c r="B72" s="4" t="s">
        <v>559</v>
      </c>
      <c r="C72" s="7">
        <f>VLOOKUP($B72,'[1]Consolidado (2)'!$A$1:$B$383,2,0)</f>
        <v>599</v>
      </c>
      <c r="D72" s="3" t="s">
        <v>89</v>
      </c>
      <c r="E72" s="3" t="str">
        <f>+VLOOKUP($D72,[2]Escenerarios!$A$1:$F$423,6,0)</f>
        <v>CANCHA DE TENIS RIVIERA ANDES</v>
      </c>
      <c r="F72" s="3" t="s">
        <v>678</v>
      </c>
      <c r="G72" s="7" t="s">
        <v>409</v>
      </c>
      <c r="H72" s="7"/>
      <c r="I72" s="15"/>
      <c r="J72" s="15"/>
      <c r="K72" s="15"/>
      <c r="L72" s="41"/>
    </row>
    <row r="73" spans="1:12" ht="45" x14ac:dyDescent="0.25">
      <c r="A73" s="3" t="s">
        <v>67</v>
      </c>
      <c r="B73" s="4" t="s">
        <v>559</v>
      </c>
      <c r="C73" s="7">
        <f>VLOOKUP($B73,'[1]Consolidado (2)'!$A$1:$B$383,2,0)</f>
        <v>599</v>
      </c>
      <c r="D73" s="3" t="s">
        <v>74</v>
      </c>
      <c r="E73" s="3" t="str">
        <f>+VLOOKUP($D73,[2]Escenerarios!$A$1:$F$423,6,0)</f>
        <v>PARQUE RECREATIVO VILLA DEL PRADO SECTOR 6</v>
      </c>
      <c r="F73" s="9" t="s">
        <v>679</v>
      </c>
      <c r="G73" s="7" t="s">
        <v>4</v>
      </c>
      <c r="H73" s="7"/>
      <c r="I73" s="15"/>
      <c r="J73" s="15"/>
      <c r="K73" s="15"/>
      <c r="L73" s="41" t="s">
        <v>829</v>
      </c>
    </row>
    <row r="74" spans="1:12" ht="30" x14ac:dyDescent="0.25">
      <c r="A74" s="3" t="s">
        <v>67</v>
      </c>
      <c r="B74" s="4" t="s">
        <v>559</v>
      </c>
      <c r="C74" s="7">
        <f>VLOOKUP($B74,'[1]Consolidado (2)'!$A$1:$B$383,2,0)</f>
        <v>599</v>
      </c>
      <c r="D74" s="3" t="s">
        <v>95</v>
      </c>
      <c r="E74" s="3" t="str">
        <f>+VLOOKUP($D74,[2]Escenerarios!$A$1:$F$423,6,0)</f>
        <v>POLIDEPORTIVO BRISAS DEL GUABITO</v>
      </c>
      <c r="F74" s="9" t="s">
        <v>680</v>
      </c>
      <c r="G74" s="7" t="s">
        <v>409</v>
      </c>
      <c r="H74" s="7"/>
      <c r="I74" s="15"/>
      <c r="J74" s="15"/>
      <c r="K74" s="15"/>
      <c r="L74" s="41"/>
    </row>
    <row r="75" spans="1:12" ht="90" x14ac:dyDescent="0.25">
      <c r="A75" s="3" t="s">
        <v>67</v>
      </c>
      <c r="B75" s="4" t="s">
        <v>559</v>
      </c>
      <c r="C75" s="7">
        <f>VLOOKUP($B75,'[1]Consolidado (2)'!$A$1:$B$383,2,0)</f>
        <v>599</v>
      </c>
      <c r="D75" s="3" t="s">
        <v>97</v>
      </c>
      <c r="E75" s="3" t="str">
        <f>+VLOOKUP($D75,[2]Escenerarios!$A$1:$F$423,6,0)</f>
        <v>POLIDEPORTIVO LOS ALMENDROS</v>
      </c>
      <c r="F75" s="9" t="s">
        <v>681</v>
      </c>
      <c r="G75" s="7" t="s">
        <v>409</v>
      </c>
      <c r="H75" s="7"/>
      <c r="I75" s="15" t="s">
        <v>833</v>
      </c>
      <c r="J75" s="15" t="s">
        <v>833</v>
      </c>
      <c r="K75" s="15"/>
      <c r="L75" s="41"/>
    </row>
    <row r="76" spans="1:12" x14ac:dyDescent="0.25">
      <c r="A76" s="3" t="s">
        <v>67</v>
      </c>
      <c r="B76" s="4" t="s">
        <v>559</v>
      </c>
      <c r="C76" s="7">
        <f>VLOOKUP($B76,'[1]Consolidado (2)'!$A$1:$B$383,2,0)</f>
        <v>599</v>
      </c>
      <c r="D76" s="3" t="s">
        <v>99</v>
      </c>
      <c r="E76" s="3" t="str">
        <f>+VLOOKUP($D76,[2]Escenerarios!$A$1:$F$423,6,0)</f>
        <v>KIOSCO BRISAS DEL GUABITO</v>
      </c>
      <c r="F76" s="3" t="s">
        <v>682</v>
      </c>
      <c r="G76" s="7" t="s">
        <v>4</v>
      </c>
      <c r="H76" s="7"/>
      <c r="I76" s="15"/>
      <c r="J76" s="15"/>
      <c r="K76" s="15"/>
      <c r="L76" s="41" t="s">
        <v>829</v>
      </c>
    </row>
    <row r="77" spans="1:12" x14ac:dyDescent="0.25">
      <c r="A77" s="3" t="s">
        <v>41</v>
      </c>
      <c r="B77" s="4" t="s">
        <v>836</v>
      </c>
      <c r="C77" s="7">
        <f>VLOOKUP($B77,'[1]Consolidado (2)'!$A$1:$B$383,2,0)</f>
        <v>601</v>
      </c>
      <c r="D77" s="3" t="s">
        <v>128</v>
      </c>
      <c r="E77" s="16" t="str">
        <f>+VLOOKUP($D77,[2]Escenerarios!$A$1:$F$423,6,0)</f>
        <v>CANCHA DE FUTBOL SAN LUIS I</v>
      </c>
      <c r="F77" s="3" t="s">
        <v>636</v>
      </c>
      <c r="G77" s="7" t="s">
        <v>409</v>
      </c>
      <c r="H77" s="7"/>
      <c r="I77" s="15"/>
      <c r="J77" s="15"/>
      <c r="K77" s="15"/>
      <c r="L77" s="41"/>
    </row>
    <row r="78" spans="1:12" x14ac:dyDescent="0.25">
      <c r="A78" s="3" t="s">
        <v>41</v>
      </c>
      <c r="B78" s="4" t="s">
        <v>836</v>
      </c>
      <c r="C78" s="7">
        <f>VLOOKUP($B78,'[1]Consolidado (2)'!$A$1:$B$383,2,0)</f>
        <v>601</v>
      </c>
      <c r="D78" s="3" t="s">
        <v>103</v>
      </c>
      <c r="E78" s="16" t="str">
        <f>+VLOOKUP($D78,[2]Escenerarios!$A$1:$F$423,6,0)</f>
        <v>CANCHA DE BALONCESTO SAN LUIS I</v>
      </c>
      <c r="F78" s="3" t="s">
        <v>672</v>
      </c>
      <c r="G78" s="7" t="s">
        <v>4</v>
      </c>
      <c r="H78" s="7"/>
      <c r="I78" s="15"/>
      <c r="J78" s="15"/>
      <c r="K78" s="15"/>
      <c r="L78" s="41"/>
    </row>
    <row r="79" spans="1:12" x14ac:dyDescent="0.25">
      <c r="A79" s="3" t="s">
        <v>41</v>
      </c>
      <c r="B79" s="4" t="s">
        <v>836</v>
      </c>
      <c r="C79" s="7">
        <f>VLOOKUP($B79,'[1]Consolidado (2)'!$A$1:$B$383,2,0)</f>
        <v>601</v>
      </c>
      <c r="D79" s="3" t="s">
        <v>106</v>
      </c>
      <c r="E79" s="16" t="str">
        <f>+VLOOKUP($D79,[2]Escenerarios!$A$1:$F$423,6,0)</f>
        <v>CANCHA MULTIPLE SAN LUIS I (SEP.AV CIUDAD CALI)</v>
      </c>
      <c r="F79" s="3" t="s">
        <v>697</v>
      </c>
      <c r="G79" s="7" t="s">
        <v>4</v>
      </c>
      <c r="H79" s="7"/>
      <c r="I79" s="15"/>
      <c r="J79" s="15"/>
      <c r="K79" s="15" t="s">
        <v>829</v>
      </c>
      <c r="L79" s="41"/>
    </row>
    <row r="80" spans="1:12" x14ac:dyDescent="0.25">
      <c r="A80" s="3" t="s">
        <v>41</v>
      </c>
      <c r="B80" s="3" t="s">
        <v>562</v>
      </c>
      <c r="C80" s="7">
        <f>VLOOKUP($B80,'[1]Consolidado (2)'!$A$1:$B$383,2,0)</f>
        <v>602</v>
      </c>
      <c r="D80" s="3" t="s">
        <v>104</v>
      </c>
      <c r="E80" s="12" t="str">
        <f>+VLOOKUP($D80,[2]Escenerarios!$A$1:$F$423,6,0)</f>
        <v>CANCHA DE FUTBOL JORGE ELIECER GAITAN</v>
      </c>
      <c r="F80" s="3" t="s">
        <v>636</v>
      </c>
      <c r="G80" s="7" t="s">
        <v>4</v>
      </c>
      <c r="H80" s="7"/>
      <c r="I80" s="15"/>
      <c r="J80" s="15"/>
      <c r="K80" s="15"/>
      <c r="L80" s="41"/>
    </row>
    <row r="81" spans="1:12" ht="45" x14ac:dyDescent="0.25">
      <c r="A81" s="3" t="s">
        <v>41</v>
      </c>
      <c r="B81" s="3" t="s">
        <v>562</v>
      </c>
      <c r="C81" s="7">
        <f>VLOOKUP($B81,'[1]Consolidado (2)'!$A$1:$B$383,2,0)</f>
        <v>602</v>
      </c>
      <c r="D81" s="3" t="s">
        <v>118</v>
      </c>
      <c r="E81" s="3" t="str">
        <f>+VLOOKUP($D81,[2]Escenerarios!$A$1:$F$423,6,0)</f>
        <v>PARQUE RECREATIVO 2BARRIO COMFENALCO</v>
      </c>
      <c r="F81" s="9" t="s">
        <v>683</v>
      </c>
      <c r="G81" s="7" t="s">
        <v>4</v>
      </c>
      <c r="H81" s="7"/>
      <c r="I81" s="15"/>
      <c r="J81" s="15"/>
      <c r="K81" s="15"/>
      <c r="L81" s="41"/>
    </row>
    <row r="82" spans="1:12" ht="30" x14ac:dyDescent="0.25">
      <c r="A82" s="3" t="s">
        <v>41</v>
      </c>
      <c r="B82" s="3" t="s">
        <v>562</v>
      </c>
      <c r="C82" s="7">
        <f>VLOOKUP($B82,'[1]Consolidado (2)'!$A$1:$B$383,2,0)</f>
        <v>602</v>
      </c>
      <c r="D82" s="3" t="s">
        <v>109</v>
      </c>
      <c r="E82" s="3" t="str">
        <f>+VLOOKUP($D82,[2]Escenerarios!$A$1:$F$423,6,0)</f>
        <v>PARQUE LONGITUDINAL SEPARAD AV CIUDAD DE CALI</v>
      </c>
      <c r="F82" s="9" t="s">
        <v>684</v>
      </c>
      <c r="G82" s="7" t="s">
        <v>4</v>
      </c>
      <c r="H82" s="7"/>
      <c r="I82" s="15"/>
      <c r="J82" s="15"/>
      <c r="K82" s="15"/>
      <c r="L82" s="41"/>
    </row>
    <row r="83" spans="1:12" ht="30" x14ac:dyDescent="0.25">
      <c r="A83" s="3" t="s">
        <v>41</v>
      </c>
      <c r="B83" s="3" t="s">
        <v>562</v>
      </c>
      <c r="C83" s="7">
        <f>VLOOKUP($B83,'[1]Consolidado (2)'!$A$1:$B$383,2,0)</f>
        <v>602</v>
      </c>
      <c r="D83" s="3" t="s">
        <v>111</v>
      </c>
      <c r="E83" s="3" t="str">
        <f>+VLOOKUP($D83,[2]Escenerarios!$A$1:$F$423,6,0)</f>
        <v>PARQUE RECREATIVO JORGE ELIECER GAITAN</v>
      </c>
      <c r="F83" s="9" t="s">
        <v>647</v>
      </c>
      <c r="G83" s="7" t="s">
        <v>4</v>
      </c>
      <c r="H83" s="7"/>
      <c r="I83" s="15"/>
      <c r="J83" s="15"/>
      <c r="K83" s="15"/>
      <c r="L83" s="41"/>
    </row>
    <row r="84" spans="1:12" ht="30" x14ac:dyDescent="0.25">
      <c r="A84" s="3" t="s">
        <v>41</v>
      </c>
      <c r="B84" s="3" t="s">
        <v>562</v>
      </c>
      <c r="C84" s="7">
        <f>VLOOKUP($B84,'[1]Consolidado (2)'!$A$1:$B$383,2,0)</f>
        <v>602</v>
      </c>
      <c r="D84" s="3" t="s">
        <v>139</v>
      </c>
      <c r="E84" s="3" t="str">
        <f>+VLOOKUP($D84,[2]Escenerarios!$A$1:$F$423,6,0)</f>
        <v>POLIDEPORTIVO TEJARES DE SALOMIA</v>
      </c>
      <c r="F84" s="9" t="s">
        <v>647</v>
      </c>
      <c r="G84" s="7" t="s">
        <v>409</v>
      </c>
      <c r="H84" s="7"/>
      <c r="I84" s="15"/>
      <c r="J84" s="15"/>
      <c r="K84" s="15"/>
      <c r="L84" s="41"/>
    </row>
    <row r="85" spans="1:12" ht="60" x14ac:dyDescent="0.25">
      <c r="A85" s="3" t="s">
        <v>41</v>
      </c>
      <c r="B85" s="3" t="s">
        <v>114</v>
      </c>
      <c r="C85" s="7">
        <f>VLOOKUP($B85,'[1]Consolidado (2)'!$A$1:$B$383,2,0)</f>
        <v>603</v>
      </c>
      <c r="D85" s="3" t="s">
        <v>113</v>
      </c>
      <c r="E85" s="3" t="str">
        <f>+VLOOKUP($D85,[2]Escenerarios!$A$1:$F$423,6,0)</f>
        <v>PARQUE RECREATIVO CIUDADELA FLORALIA</v>
      </c>
      <c r="F85" s="9" t="s">
        <v>685</v>
      </c>
      <c r="G85" s="7" t="s">
        <v>4</v>
      </c>
      <c r="H85" s="7"/>
      <c r="I85" s="15" t="s">
        <v>829</v>
      </c>
      <c r="J85" s="15" t="s">
        <v>829</v>
      </c>
      <c r="K85" s="15" t="s">
        <v>829</v>
      </c>
      <c r="L85" s="41"/>
    </row>
    <row r="86" spans="1:12" ht="45" x14ac:dyDescent="0.25">
      <c r="A86" s="3" t="s">
        <v>41</v>
      </c>
      <c r="B86" s="3" t="s">
        <v>114</v>
      </c>
      <c r="C86" s="7">
        <f>VLOOKUP($B86,'[1]Consolidado (2)'!$A$1:$B$383,2,0)</f>
        <v>603</v>
      </c>
      <c r="D86" s="3" t="s">
        <v>116</v>
      </c>
      <c r="E86" s="3" t="str">
        <f>+VLOOKUP($D86,[2]Escenerarios!$A$1:$F$423,6,0)</f>
        <v>PARQUE RECREATIVO PASO DEL COMERCIO</v>
      </c>
      <c r="F86" s="9" t="s">
        <v>686</v>
      </c>
      <c r="G86" s="7" t="s">
        <v>4</v>
      </c>
      <c r="H86" s="7"/>
      <c r="I86" s="15"/>
      <c r="J86" s="15"/>
      <c r="K86" s="15"/>
      <c r="L86" s="41"/>
    </row>
    <row r="87" spans="1:12" ht="45" x14ac:dyDescent="0.25">
      <c r="A87" s="3" t="s">
        <v>41</v>
      </c>
      <c r="B87" s="3" t="s">
        <v>114</v>
      </c>
      <c r="C87" s="7">
        <f>VLOOKUP($B87,'[1]Consolidado (2)'!$A$1:$B$383,2,0)</f>
        <v>603</v>
      </c>
      <c r="D87" s="3" t="s">
        <v>117</v>
      </c>
      <c r="E87" s="3" t="str">
        <f>+VLOOKUP($D87,[2]Escenerarios!$A$1:$F$423,6,0)</f>
        <v>PARQUE RECREATIVO 1BARRIO COMFENALCO</v>
      </c>
      <c r="F87" s="9" t="s">
        <v>664</v>
      </c>
      <c r="G87" s="7" t="s">
        <v>4</v>
      </c>
      <c r="H87" s="7"/>
      <c r="I87" s="15"/>
      <c r="J87" s="15"/>
      <c r="K87" s="15"/>
      <c r="L87" s="41"/>
    </row>
    <row r="88" spans="1:12" x14ac:dyDescent="0.25">
      <c r="A88" s="3" t="s">
        <v>41</v>
      </c>
      <c r="B88" s="4" t="s">
        <v>565</v>
      </c>
      <c r="C88" s="7">
        <f>VLOOKUP($B88,'[1]Consolidado (2)'!$A$1:$B$383,2,0)</f>
        <v>604</v>
      </c>
      <c r="D88" s="3" t="s">
        <v>121</v>
      </c>
      <c r="E88" s="3" t="str">
        <f>+VLOOKUP($D88,[2]Escenerarios!$A$1:$F$423,6,0)</f>
        <v>CANCHA DE FUTBOL BARRIO LOS ALCAZARES I</v>
      </c>
      <c r="F88" s="3" t="s">
        <v>636</v>
      </c>
      <c r="G88" s="7" t="s">
        <v>409</v>
      </c>
      <c r="H88" s="7"/>
      <c r="I88" s="15"/>
      <c r="J88" s="15"/>
      <c r="K88" s="15"/>
      <c r="L88" s="41"/>
    </row>
    <row r="89" spans="1:12" x14ac:dyDescent="0.25">
      <c r="A89" s="3" t="s">
        <v>41</v>
      </c>
      <c r="B89" s="4" t="s">
        <v>565</v>
      </c>
      <c r="C89" s="7">
        <f>VLOOKUP($B89,'[1]Consolidado (2)'!$A$1:$B$383,2,0)</f>
        <v>604</v>
      </c>
      <c r="D89" s="3" t="s">
        <v>108</v>
      </c>
      <c r="E89" s="3" t="str">
        <f>+VLOOKUP($D89,[2]Escenerarios!$A$1:$F$423,6,0)</f>
        <v>CANCHA MULTIPLE PASO DEL COMERCIO</v>
      </c>
      <c r="F89" s="7" t="s">
        <v>828</v>
      </c>
      <c r="G89" s="7" t="s">
        <v>4</v>
      </c>
      <c r="H89" s="7"/>
      <c r="I89" s="15"/>
      <c r="J89" s="15"/>
      <c r="K89" s="15"/>
      <c r="L89" s="41"/>
    </row>
    <row r="90" spans="1:12" ht="45" x14ac:dyDescent="0.25">
      <c r="A90" s="3" t="s">
        <v>41</v>
      </c>
      <c r="B90" s="4" t="s">
        <v>566</v>
      </c>
      <c r="C90" s="7">
        <f>VLOOKUP($B90,'[1]Consolidado (2)'!$A$1:$B$383,2,0)</f>
        <v>605</v>
      </c>
      <c r="D90" s="3" t="s">
        <v>112</v>
      </c>
      <c r="E90" s="3" t="str">
        <f>+VLOOKUP($D90,[2]Escenerarios!$A$1:$F$423,6,0)</f>
        <v>PARQUE RECREATIVO NUEVO SOL</v>
      </c>
      <c r="F90" s="9" t="s">
        <v>687</v>
      </c>
      <c r="G90" s="7" t="s">
        <v>4</v>
      </c>
      <c r="H90" s="7"/>
      <c r="I90" s="15"/>
      <c r="J90" s="15"/>
      <c r="K90" s="15"/>
      <c r="L90" s="41"/>
    </row>
    <row r="91" spans="1:12" ht="75" x14ac:dyDescent="0.25">
      <c r="A91" s="3" t="s">
        <v>41</v>
      </c>
      <c r="B91" s="4" t="s">
        <v>566</v>
      </c>
      <c r="C91" s="7">
        <f>VLOOKUP($B91,'[1]Consolidado (2)'!$A$1:$B$383,2,0)</f>
        <v>605</v>
      </c>
      <c r="D91" s="3" t="s">
        <v>140</v>
      </c>
      <c r="E91" s="3" t="str">
        <f>+VLOOKUP($D91,[2]Escenerarios!$A$1:$F$423,6,0)</f>
        <v>UNIDAD RECREATIVA PETECUY I (CRP)</v>
      </c>
      <c r="F91" s="9" t="s">
        <v>688</v>
      </c>
      <c r="G91" s="7" t="s">
        <v>409</v>
      </c>
      <c r="H91" s="7"/>
      <c r="I91" s="15"/>
      <c r="J91" s="15"/>
      <c r="K91" s="15"/>
      <c r="L91" s="41"/>
    </row>
    <row r="92" spans="1:12" ht="60" x14ac:dyDescent="0.25">
      <c r="A92" s="3" t="s">
        <v>41</v>
      </c>
      <c r="B92" s="3" t="s">
        <v>563</v>
      </c>
      <c r="C92" s="7">
        <f>VLOOKUP($B92,'[1]Consolidado (2)'!$A$1:$B$383,2,0)</f>
        <v>606</v>
      </c>
      <c r="D92" s="3" t="s">
        <v>137</v>
      </c>
      <c r="E92" s="12" t="str">
        <f>+VLOOKUP($D92,[2]Escenerarios!$A$1:$F$423,6,0)</f>
        <v>POLIDEPORTIVO PETECUY II</v>
      </c>
      <c r="F92" s="9" t="s">
        <v>649</v>
      </c>
      <c r="G92" s="7" t="s">
        <v>409</v>
      </c>
      <c r="H92" s="7"/>
      <c r="I92" s="15"/>
      <c r="J92" s="15"/>
      <c r="K92" s="15"/>
      <c r="L92" s="41"/>
    </row>
    <row r="93" spans="1:12" ht="30" x14ac:dyDescent="0.25">
      <c r="A93" s="3" t="s">
        <v>41</v>
      </c>
      <c r="B93" s="4" t="s">
        <v>563</v>
      </c>
      <c r="C93" s="7">
        <f>VLOOKUP($B93,'[1]Consolidado (2)'!$A$1:$B$383,2,0)</f>
        <v>606</v>
      </c>
      <c r="D93" s="3" t="s">
        <v>123</v>
      </c>
      <c r="E93" s="3" t="str">
        <f>+VLOOKUP($D93,[2]Escenerarios!$A$1:$F$423,6,0)</f>
        <v>CANCHA DE FUTBOL LA INMACULADA PETECUY II</v>
      </c>
      <c r="F93" s="9" t="s">
        <v>689</v>
      </c>
      <c r="G93" s="7" t="s">
        <v>409</v>
      </c>
      <c r="H93" s="7"/>
      <c r="I93" s="15"/>
      <c r="J93" s="15"/>
      <c r="K93" s="15"/>
      <c r="L93" s="41"/>
    </row>
    <row r="94" spans="1:12" ht="30" x14ac:dyDescent="0.25">
      <c r="A94" s="3" t="s">
        <v>41</v>
      </c>
      <c r="B94" s="4" t="s">
        <v>563</v>
      </c>
      <c r="C94" s="7">
        <f>VLOOKUP($B94,'[1]Consolidado (2)'!$A$1:$B$383,2,0)</f>
        <v>606</v>
      </c>
      <c r="D94" s="3" t="s">
        <v>119</v>
      </c>
      <c r="E94" s="3" t="str">
        <f>+VLOOKUP($D94,[2]Escenerarios!$A$1:$F$423,6,0)</f>
        <v>PARQUE RECREATIVO PETECUY II</v>
      </c>
      <c r="F94" s="9" t="s">
        <v>647</v>
      </c>
      <c r="G94" s="7" t="s">
        <v>4</v>
      </c>
      <c r="H94" s="7"/>
      <c r="I94" s="15"/>
      <c r="J94" s="15"/>
      <c r="K94" s="15" t="s">
        <v>829</v>
      </c>
      <c r="L94" s="41"/>
    </row>
    <row r="95" spans="1:12" x14ac:dyDescent="0.25">
      <c r="A95" s="3" t="s">
        <v>41</v>
      </c>
      <c r="B95" s="3" t="s">
        <v>40</v>
      </c>
      <c r="C95" s="7">
        <f>VLOOKUP($B95,'[1]Consolidado (2)'!$A$1:$B$383,2,0)</f>
        <v>608</v>
      </c>
      <c r="D95" s="3" t="s">
        <v>130</v>
      </c>
      <c r="E95" s="3" t="str">
        <f>+VLOOKUP($D95,[2]Escenerarios!$A$1:$F$423,6,0)</f>
        <v>PISTA BMX FREESTYLE LOS GUADUALES</v>
      </c>
      <c r="F95" s="3" t="s">
        <v>691</v>
      </c>
      <c r="G95" s="7" t="s">
        <v>409</v>
      </c>
      <c r="H95" s="7"/>
      <c r="I95" s="15"/>
      <c r="J95" s="15"/>
      <c r="K95" s="15"/>
      <c r="L95" s="41"/>
    </row>
    <row r="96" spans="1:12" x14ac:dyDescent="0.25">
      <c r="A96" s="3" t="s">
        <v>41</v>
      </c>
      <c r="B96" s="3" t="s">
        <v>40</v>
      </c>
      <c r="C96" s="7">
        <f>VLOOKUP($B96,'[1]Consolidado (2)'!$A$1:$B$383,2,0)</f>
        <v>608</v>
      </c>
      <c r="D96" s="3" t="s">
        <v>130</v>
      </c>
      <c r="E96" s="3" t="str">
        <f>+VLOOKUP($D96,[2]Escenerarios!$A$1:$F$423,6,0)</f>
        <v>PISTA BMX FREESTYLE LOS GUADUALES</v>
      </c>
      <c r="F96" s="3" t="s">
        <v>691</v>
      </c>
      <c r="G96" s="7" t="s">
        <v>409</v>
      </c>
      <c r="H96" s="7"/>
      <c r="I96" s="15"/>
      <c r="J96" s="15"/>
      <c r="K96" s="15"/>
      <c r="L96" s="41"/>
    </row>
    <row r="97" spans="1:12" x14ac:dyDescent="0.25">
      <c r="A97" s="3" t="s">
        <v>41</v>
      </c>
      <c r="B97" s="4" t="s">
        <v>564</v>
      </c>
      <c r="C97" s="7">
        <f>VLOOKUP($B97,'[1]Consolidado (2)'!$A$1:$B$383,2,0)</f>
        <v>609</v>
      </c>
      <c r="D97" s="3" t="s">
        <v>120</v>
      </c>
      <c r="E97" s="3" t="str">
        <f>+VLOOKUP($D97,[2]Escenerarios!$A$1:$F$423,6,0)</f>
        <v>PARQUE RECREATIVO PETECUY III</v>
      </c>
      <c r="F97" s="3" t="s">
        <v>667</v>
      </c>
      <c r="G97" s="7" t="s">
        <v>4</v>
      </c>
      <c r="H97" s="7"/>
      <c r="I97" s="15"/>
      <c r="J97" s="15"/>
      <c r="K97" s="15"/>
      <c r="L97" s="41"/>
    </row>
    <row r="98" spans="1:12" ht="30" x14ac:dyDescent="0.25">
      <c r="A98" s="3" t="s">
        <v>41</v>
      </c>
      <c r="B98" s="4" t="s">
        <v>564</v>
      </c>
      <c r="C98" s="7">
        <f>VLOOKUP($B98,'[1]Consolidado (2)'!$A$1:$B$383,2,0)</f>
        <v>609</v>
      </c>
      <c r="D98" s="3" t="s">
        <v>127</v>
      </c>
      <c r="E98" s="3" t="str">
        <f>+VLOOKUP($D98,[2]Escenerarios!$A$1:$F$423,6,0)</f>
        <v>CANCHA DE FUTBOL PETECUY III</v>
      </c>
      <c r="F98" s="9" t="s">
        <v>692</v>
      </c>
      <c r="G98" s="7" t="s">
        <v>409</v>
      </c>
      <c r="H98" s="7"/>
      <c r="I98" s="15"/>
      <c r="J98" s="15"/>
      <c r="K98" s="15"/>
      <c r="L98" s="41"/>
    </row>
    <row r="99" spans="1:12" ht="60" x14ac:dyDescent="0.25">
      <c r="A99" s="3" t="s">
        <v>41</v>
      </c>
      <c r="B99" s="3" t="s">
        <v>102</v>
      </c>
      <c r="C99" s="7">
        <f>VLOOKUP($B99,'[1]Consolidado (2)'!$A$1:$B$383,2,0)</f>
        <v>610</v>
      </c>
      <c r="D99" s="3" t="s">
        <v>134</v>
      </c>
      <c r="E99" s="3" t="str">
        <f>+VLOOKUP($D99,[2]Escenerarios!$A$1:$F$423,6,0)</f>
        <v>POLIDEPORTIVO FLORALIA I - CANCHA FUTB AMERIC</v>
      </c>
      <c r="F99" s="9" t="s">
        <v>693</v>
      </c>
      <c r="G99" s="7" t="s">
        <v>409</v>
      </c>
      <c r="H99" s="7" t="s">
        <v>5</v>
      </c>
      <c r="I99" s="15"/>
      <c r="J99" s="26"/>
      <c r="K99" s="26" t="s">
        <v>829</v>
      </c>
      <c r="L99" s="25"/>
    </row>
    <row r="100" spans="1:12" x14ac:dyDescent="0.25">
      <c r="A100" s="3" t="s">
        <v>41</v>
      </c>
      <c r="B100" s="3" t="s">
        <v>102</v>
      </c>
      <c r="C100" s="7">
        <f>VLOOKUP($B100,'[1]Consolidado (2)'!$A$1:$B$383,2,0)</f>
        <v>610</v>
      </c>
      <c r="D100" s="3" t="s">
        <v>101</v>
      </c>
      <c r="E100" s="3" t="str">
        <f>+VLOOKUP($D100,[2]Escenerarios!$A$1:$F$423,6,0)</f>
        <v>CANCHA DE BALONCESTO MUSLEY FLORALIA</v>
      </c>
      <c r="F100" s="3" t="s">
        <v>672</v>
      </c>
      <c r="G100" s="7" t="s">
        <v>4</v>
      </c>
      <c r="H100" s="7" t="s">
        <v>5</v>
      </c>
      <c r="I100" s="15"/>
      <c r="J100" s="26"/>
      <c r="K100" s="26"/>
      <c r="L100" s="25"/>
    </row>
    <row r="101" spans="1:12" x14ac:dyDescent="0.25">
      <c r="A101" s="3" t="s">
        <v>41</v>
      </c>
      <c r="B101" s="3" t="s">
        <v>102</v>
      </c>
      <c r="C101" s="7">
        <f>VLOOKUP($B101,'[1]Consolidado (2)'!$A$1:$B$383,2,0)</f>
        <v>610</v>
      </c>
      <c r="D101" s="3" t="s">
        <v>105</v>
      </c>
      <c r="E101" s="3" t="str">
        <f>+VLOOKUP($D101,[2]Escenerarios!$A$1:$F$423,6,0)</f>
        <v>CANCHA DE FUTBOL 5 FLORALIA I</v>
      </c>
      <c r="F101" s="3" t="s">
        <v>640</v>
      </c>
      <c r="G101" s="7" t="s">
        <v>4</v>
      </c>
      <c r="H101" s="7"/>
      <c r="I101" s="15"/>
      <c r="J101" s="15"/>
      <c r="K101" s="15"/>
      <c r="L101" s="41"/>
    </row>
    <row r="102" spans="1:12" ht="30" x14ac:dyDescent="0.25">
      <c r="A102" s="3" t="s">
        <v>41</v>
      </c>
      <c r="B102" s="3" t="s">
        <v>102</v>
      </c>
      <c r="C102" s="7">
        <f>VLOOKUP($B102,'[1]Consolidado (2)'!$A$1:$B$383,2,0)</f>
        <v>610</v>
      </c>
      <c r="D102" s="3" t="s">
        <v>122</v>
      </c>
      <c r="E102" s="3" t="str">
        <f>+VLOOKUP($D102,[2]Escenerarios!$A$1:$F$423,6,0)</f>
        <v>CANCHA DE FUTBOL KOKORIKO FLORALIA</v>
      </c>
      <c r="F102" s="9" t="s">
        <v>694</v>
      </c>
      <c r="G102" s="7" t="s">
        <v>409</v>
      </c>
      <c r="H102" s="7" t="s">
        <v>5</v>
      </c>
      <c r="I102" s="15"/>
      <c r="J102" s="26"/>
      <c r="K102" s="26"/>
      <c r="L102" s="25"/>
    </row>
    <row r="103" spans="1:12" x14ac:dyDescent="0.25">
      <c r="A103" s="3" t="s">
        <v>41</v>
      </c>
      <c r="B103" s="3" t="s">
        <v>102</v>
      </c>
      <c r="C103" s="7">
        <f>VLOOKUP($B103,'[1]Consolidado (2)'!$A$1:$B$383,2,0)</f>
        <v>610</v>
      </c>
      <c r="D103" s="3" t="s">
        <v>124</v>
      </c>
      <c r="E103" s="12" t="str">
        <f>+VLOOKUP($D103,[2]Escenerarios!$A$1:$F$423,6,0)</f>
        <v>CANCHA DE FUTBOL MUSLEY FLORALIA</v>
      </c>
      <c r="F103" s="7" t="s">
        <v>828</v>
      </c>
      <c r="G103" s="7" t="s">
        <v>409</v>
      </c>
      <c r="H103" s="7"/>
      <c r="I103" s="15"/>
      <c r="J103" s="15"/>
      <c r="K103" s="15"/>
      <c r="L103" s="41"/>
    </row>
    <row r="104" spans="1:12" x14ac:dyDescent="0.25">
      <c r="A104" s="3" t="s">
        <v>41</v>
      </c>
      <c r="B104" s="3" t="s">
        <v>107</v>
      </c>
      <c r="C104" s="7">
        <f>VLOOKUP($B104,'[1]Consolidado (2)'!$A$1:$B$383,2,0)</f>
        <v>696</v>
      </c>
      <c r="D104" s="3" t="s">
        <v>129</v>
      </c>
      <c r="E104" s="3" t="str">
        <f>+VLOOKUP($D104,[2]Escenerarios!$A$1:$F$423,6,0)</f>
        <v>CANCHA SINTETICA SAN LUIS I</v>
      </c>
      <c r="F104" s="3" t="s">
        <v>695</v>
      </c>
      <c r="G104" s="7" t="s">
        <v>409</v>
      </c>
      <c r="H104" s="7"/>
      <c r="I104" s="15"/>
      <c r="J104" s="15"/>
      <c r="K104" s="15"/>
      <c r="L104" s="41"/>
    </row>
    <row r="105" spans="1:12" ht="30" x14ac:dyDescent="0.25">
      <c r="A105" s="3" t="s">
        <v>41</v>
      </c>
      <c r="B105" s="3" t="s">
        <v>107</v>
      </c>
      <c r="C105" s="7">
        <f>VLOOKUP($B105,'[1]Consolidado (2)'!$A$1:$B$383,2,0)</f>
        <v>696</v>
      </c>
      <c r="D105" s="3" t="s">
        <v>131</v>
      </c>
      <c r="E105" s="3" t="str">
        <f>+VLOOKUP($D105,[2]Escenerarios!$A$1:$F$423,6,0)</f>
        <v>PISTA  PATINAJE Y CANCHA DE JOCKEY SAN LUIS II</v>
      </c>
      <c r="F105" s="9" t="s">
        <v>696</v>
      </c>
      <c r="G105" s="7" t="s">
        <v>409</v>
      </c>
      <c r="H105" s="7" t="s">
        <v>5</v>
      </c>
      <c r="I105" s="15"/>
      <c r="J105" s="26" t="s">
        <v>829</v>
      </c>
      <c r="K105" s="26"/>
      <c r="L105" s="25"/>
    </row>
    <row r="106" spans="1:12" ht="45" x14ac:dyDescent="0.25">
      <c r="A106" s="3" t="s">
        <v>41</v>
      </c>
      <c r="B106" s="3" t="s">
        <v>142</v>
      </c>
      <c r="C106" s="7">
        <f>VLOOKUP($B106,'[1]Consolidado (2)'!$A$1:$B$383,2,0)</f>
        <v>697</v>
      </c>
      <c r="D106" s="3" t="s">
        <v>141</v>
      </c>
      <c r="E106" s="3" t="str">
        <f>+VLOOKUP($D106,[2]Escenerarios!$A$1:$F$423,6,0)</f>
        <v>UNIDAD RECREATIVA CALIMIO</v>
      </c>
      <c r="F106" s="9" t="s">
        <v>698</v>
      </c>
      <c r="G106" s="7" t="s">
        <v>409</v>
      </c>
      <c r="H106" s="7"/>
      <c r="I106" s="15"/>
      <c r="J106" s="15"/>
      <c r="K106" s="15"/>
      <c r="L106" s="41"/>
    </row>
    <row r="107" spans="1:12" ht="60" x14ac:dyDescent="0.25">
      <c r="A107" s="3" t="s">
        <v>41</v>
      </c>
      <c r="B107" s="16" t="s">
        <v>133</v>
      </c>
      <c r="C107" s="7">
        <f>VLOOKUP($B107,'[1]Consolidado (2)'!$A$1:$B$383,2,0)</f>
        <v>698</v>
      </c>
      <c r="D107" s="3" t="s">
        <v>135</v>
      </c>
      <c r="E107" s="16" t="str">
        <f>+VLOOKUP($D107,[2]Escenerarios!$A$1:$F$423,6,0)</f>
        <v>POLIDEPORTIVO LA HORQUETA B. COMFENALCO</v>
      </c>
      <c r="F107" s="9" t="s">
        <v>690</v>
      </c>
      <c r="G107" s="7" t="s">
        <v>409</v>
      </c>
      <c r="H107" s="7" t="s">
        <v>5</v>
      </c>
      <c r="I107" s="15"/>
      <c r="J107" s="26"/>
      <c r="K107" s="26" t="s">
        <v>829</v>
      </c>
      <c r="L107" s="25"/>
    </row>
    <row r="108" spans="1:12" ht="60" x14ac:dyDescent="0.25">
      <c r="A108" s="3" t="s">
        <v>41</v>
      </c>
      <c r="B108" s="3" t="s">
        <v>133</v>
      </c>
      <c r="C108" s="7">
        <f>VLOOKUP($B108,'[1]Consolidado (2)'!$A$1:$B$383,2,0)</f>
        <v>698</v>
      </c>
      <c r="D108" s="3" t="s">
        <v>132</v>
      </c>
      <c r="E108" s="3" t="str">
        <f>+VLOOKUP($D108,[2]Escenerarios!$A$1:$F$423,6,0)</f>
        <v>POLIDEPORTIVO OASIS DE COMFANDI</v>
      </c>
      <c r="F108" s="9" t="s">
        <v>699</v>
      </c>
      <c r="G108" s="7" t="s">
        <v>409</v>
      </c>
      <c r="H108" s="7" t="s">
        <v>5</v>
      </c>
      <c r="I108" s="15"/>
      <c r="J108" s="26"/>
      <c r="K108" s="26" t="s">
        <v>829</v>
      </c>
      <c r="L108" s="25"/>
    </row>
    <row r="109" spans="1:12" ht="30" x14ac:dyDescent="0.25">
      <c r="A109" s="3" t="s">
        <v>126</v>
      </c>
      <c r="B109" s="4" t="s">
        <v>567</v>
      </c>
      <c r="C109" s="7">
        <f>VLOOKUP($B109,'[1]Consolidado (2)'!$A$1:$B$383,2,0)</f>
        <v>701</v>
      </c>
      <c r="D109" s="3" t="s">
        <v>151</v>
      </c>
      <c r="E109" s="3" t="str">
        <f>+VLOOKUP($D109,[2]Escenerarios!$A$1:$F$423,6,0)</f>
        <v>PARQUE RECREAT. JULIO FLORES B. ALFONSO LOPEZ I</v>
      </c>
      <c r="F109" s="9" t="s">
        <v>701</v>
      </c>
      <c r="G109" s="7" t="s">
        <v>4</v>
      </c>
      <c r="H109" s="7"/>
      <c r="I109" s="15" t="s">
        <v>829</v>
      </c>
      <c r="J109" s="15"/>
      <c r="K109" s="15"/>
      <c r="L109" s="41"/>
    </row>
    <row r="110" spans="1:12" x14ac:dyDescent="0.25">
      <c r="A110" s="3" t="s">
        <v>126</v>
      </c>
      <c r="B110" s="4" t="s">
        <v>567</v>
      </c>
      <c r="C110" s="7">
        <f>VLOOKUP($B110,'[1]Consolidado (2)'!$A$1:$B$383,2,0)</f>
        <v>701</v>
      </c>
      <c r="D110" s="3" t="s">
        <v>166</v>
      </c>
      <c r="E110" s="3" t="str">
        <f>+VLOOKUP($D110,[2]Escenerarios!$A$1:$F$423,6,0)</f>
        <v>CANCHA MULTIPLE ALFONSO LOPEZ I</v>
      </c>
      <c r="F110" s="3" t="s">
        <v>667</v>
      </c>
      <c r="G110" s="7" t="s">
        <v>409</v>
      </c>
      <c r="H110" s="7"/>
      <c r="I110" s="15"/>
      <c r="J110" s="15"/>
      <c r="K110" s="15" t="s">
        <v>829</v>
      </c>
      <c r="L110" s="41"/>
    </row>
    <row r="111" spans="1:12" x14ac:dyDescent="0.25">
      <c r="A111" s="3" t="s">
        <v>126</v>
      </c>
      <c r="B111" s="4" t="s">
        <v>567</v>
      </c>
      <c r="C111" s="7">
        <f>VLOOKUP($B111,'[1]Consolidado (2)'!$A$1:$B$383,2,0)</f>
        <v>701</v>
      </c>
      <c r="D111" s="3" t="s">
        <v>146</v>
      </c>
      <c r="E111" s="3" t="str">
        <f>+VLOOKUP($D111,[2]Escenerarios!$A$1:$F$423,6,0)</f>
        <v>CANCHA DE FUTBOL 5 ALFONSO LOPEZ I</v>
      </c>
      <c r="F111" s="3" t="s">
        <v>640</v>
      </c>
      <c r="G111" s="7" t="s">
        <v>4</v>
      </c>
      <c r="H111" s="7"/>
      <c r="I111" s="15"/>
      <c r="J111" s="15"/>
      <c r="K111" s="15"/>
      <c r="L111" s="41"/>
    </row>
    <row r="112" spans="1:12" ht="60" x14ac:dyDescent="0.25">
      <c r="A112" s="3" t="s">
        <v>126</v>
      </c>
      <c r="B112" s="4" t="s">
        <v>568</v>
      </c>
      <c r="C112" s="7">
        <f>VLOOKUP($B112,'[1]Consolidado (2)'!$A$1:$B$383,2,0)</f>
        <v>702</v>
      </c>
      <c r="D112" s="3" t="s">
        <v>152</v>
      </c>
      <c r="E112" s="3" t="str">
        <f>+VLOOKUP($D112,[2]Escenerarios!$A$1:$F$423,6,0)</f>
        <v>PARQUE RECREATIVO ALFONSO LOPEZ II</v>
      </c>
      <c r="F112" s="9" t="s">
        <v>702</v>
      </c>
      <c r="G112" s="7" t="s">
        <v>4</v>
      </c>
      <c r="H112" s="7"/>
      <c r="I112" s="15"/>
      <c r="J112" s="15"/>
      <c r="K112" s="15"/>
      <c r="L112" s="41"/>
    </row>
    <row r="113" spans="1:12" x14ac:dyDescent="0.25">
      <c r="A113" s="3" t="s">
        <v>126</v>
      </c>
      <c r="B113" s="4" t="s">
        <v>568</v>
      </c>
      <c r="C113" s="7">
        <f>VLOOKUP($B113,'[1]Consolidado (2)'!$A$1:$B$383,2,0)</f>
        <v>702</v>
      </c>
      <c r="D113" s="3" t="s">
        <v>167</v>
      </c>
      <c r="E113" s="3" t="str">
        <f>+VLOOKUP($D113,[2]Escenerarios!$A$1:$F$423,6,0)</f>
        <v>COLISEO MULTIPLE ALFONSO LOPEZ II</v>
      </c>
      <c r="F113" s="3" t="s">
        <v>703</v>
      </c>
      <c r="G113" s="7" t="s">
        <v>409</v>
      </c>
      <c r="H113" s="7"/>
      <c r="I113" s="15"/>
      <c r="J113" s="15"/>
      <c r="K113" s="15"/>
      <c r="L113" s="41"/>
    </row>
    <row r="114" spans="1:12" x14ac:dyDescent="0.25">
      <c r="A114" s="3" t="s">
        <v>126</v>
      </c>
      <c r="B114" s="4" t="s">
        <v>570</v>
      </c>
      <c r="C114" s="7">
        <f>VLOOKUP($B114,'[1]Consolidado (2)'!$A$1:$B$383,2,0)</f>
        <v>703</v>
      </c>
      <c r="D114" s="3" t="s">
        <v>178</v>
      </c>
      <c r="E114" s="3" t="str">
        <f>+VLOOKUP($D114,[2]Escenerarios!$A$1:$F$423,6,0)</f>
        <v>UNIDAD RECREATIVA LIBARDO MADRID B.ALFONSO LOPEZ III</v>
      </c>
      <c r="F114" s="7" t="s">
        <v>828</v>
      </c>
      <c r="G114" s="7" t="s">
        <v>409</v>
      </c>
      <c r="H114" s="7"/>
      <c r="I114" s="15" t="s">
        <v>829</v>
      </c>
      <c r="J114" s="15" t="s">
        <v>829</v>
      </c>
      <c r="K114" s="15" t="s">
        <v>829</v>
      </c>
      <c r="L114" s="41"/>
    </row>
    <row r="115" spans="1:12" ht="60" x14ac:dyDescent="0.25">
      <c r="A115" s="3" t="s">
        <v>126</v>
      </c>
      <c r="B115" s="4" t="s">
        <v>570</v>
      </c>
      <c r="C115" s="7">
        <f>VLOOKUP($B115,'[1]Consolidado (2)'!$A$1:$B$383,2,0)</f>
        <v>703</v>
      </c>
      <c r="D115" s="3" t="s">
        <v>168</v>
      </c>
      <c r="E115" s="3" t="str">
        <f>+VLOOKUP($D115,[2]Escenerarios!$A$1:$F$423,6,0)</f>
        <v>CANCHA DE FUTBOL LA GALERIA ALFONSO LOPEZ III</v>
      </c>
      <c r="F115" s="9" t="s">
        <v>704</v>
      </c>
      <c r="G115" s="7" t="s">
        <v>409</v>
      </c>
      <c r="H115" s="7"/>
      <c r="I115" s="15"/>
      <c r="J115" s="15"/>
      <c r="K115" s="15"/>
      <c r="L115" s="41"/>
    </row>
    <row r="116" spans="1:12" ht="45" x14ac:dyDescent="0.25">
      <c r="A116" s="3" t="s">
        <v>126</v>
      </c>
      <c r="B116" s="3" t="s">
        <v>125</v>
      </c>
      <c r="C116" s="7">
        <f>VLOOKUP($B116,'[1]Consolidado (2)'!$A$1:$B$383,2,0)</f>
        <v>704</v>
      </c>
      <c r="D116" s="3" t="s">
        <v>159</v>
      </c>
      <c r="E116" s="3" t="str">
        <f>+VLOOKUP($D116,[2]Escenerarios!$A$1:$F$423,6,0)</f>
        <v>PARQUE RECREATIVO PUERTO NUEVO</v>
      </c>
      <c r="F116" s="9" t="s">
        <v>705</v>
      </c>
      <c r="G116" s="7" t="s">
        <v>4</v>
      </c>
      <c r="H116" s="7"/>
      <c r="I116" s="15"/>
      <c r="J116" s="15"/>
      <c r="K116" s="15"/>
      <c r="L116" s="41"/>
    </row>
    <row r="117" spans="1:12" ht="60" x14ac:dyDescent="0.25">
      <c r="A117" s="3" t="s">
        <v>126</v>
      </c>
      <c r="B117" s="3" t="s">
        <v>165</v>
      </c>
      <c r="C117" s="7">
        <f>VLOOKUP($B117,'[1]Consolidado (2)'!$A$1:$B$383,2,0)</f>
        <v>705</v>
      </c>
      <c r="D117" s="3" t="s">
        <v>164</v>
      </c>
      <c r="E117" s="3" t="str">
        <f>+VLOOKUP($D117,[2]Escenerarios!$A$1:$F$423,6,0)</f>
        <v>POLIDEPORTIVO PUERTO MALLARINO</v>
      </c>
      <c r="F117" s="9" t="s">
        <v>706</v>
      </c>
      <c r="G117" s="7" t="s">
        <v>4</v>
      </c>
      <c r="H117" s="7"/>
      <c r="I117" s="15" t="s">
        <v>829</v>
      </c>
      <c r="J117" s="15"/>
      <c r="K117" s="15"/>
      <c r="L117" s="41"/>
    </row>
    <row r="118" spans="1:12" ht="60" x14ac:dyDescent="0.25">
      <c r="A118" s="3" t="s">
        <v>126</v>
      </c>
      <c r="B118" s="3" t="s">
        <v>150</v>
      </c>
      <c r="C118" s="7">
        <f>VLOOKUP($B118,'[1]Consolidado (2)'!$A$1:$B$383,2,0)</f>
        <v>707</v>
      </c>
      <c r="D118" s="3" t="s">
        <v>175</v>
      </c>
      <c r="E118" s="3" t="str">
        <f>+VLOOKUP($D118,[2]Escenerarios!$A$1:$F$423,6,0)</f>
        <v>UNIDAD RECREATIVA 7 DE AGOSTO</v>
      </c>
      <c r="F118" s="9" t="s">
        <v>707</v>
      </c>
      <c r="G118" s="7" t="s">
        <v>409</v>
      </c>
      <c r="H118" s="7"/>
      <c r="I118" s="15"/>
      <c r="J118" s="15"/>
      <c r="K118" s="15" t="s">
        <v>829</v>
      </c>
      <c r="L118" s="41"/>
    </row>
    <row r="119" spans="1:12" ht="30" x14ac:dyDescent="0.25">
      <c r="A119" s="3" t="s">
        <v>126</v>
      </c>
      <c r="B119" s="3" t="s">
        <v>150</v>
      </c>
      <c r="C119" s="7">
        <f>VLOOKUP($B119,'[1]Consolidado (2)'!$A$1:$B$383,2,0)</f>
        <v>707</v>
      </c>
      <c r="D119" s="3" t="s">
        <v>149</v>
      </c>
      <c r="E119" s="3" t="str">
        <f>+VLOOKUP($D119,[2]Escenerarios!$A$1:$F$423,6,0)</f>
        <v>PARQUE RECREATIVO 7 DE AGOSTO</v>
      </c>
      <c r="F119" s="9" t="s">
        <v>708</v>
      </c>
      <c r="G119" s="7" t="s">
        <v>4</v>
      </c>
      <c r="H119" s="7" t="s">
        <v>5</v>
      </c>
      <c r="I119" s="15"/>
      <c r="J119" s="26"/>
      <c r="K119" s="26"/>
      <c r="L119" s="25"/>
    </row>
    <row r="120" spans="1:12" ht="30" x14ac:dyDescent="0.25">
      <c r="A120" s="3" t="s">
        <v>126</v>
      </c>
      <c r="B120" s="3" t="s">
        <v>150</v>
      </c>
      <c r="C120" s="7">
        <f>VLOOKUP($B120,'[1]Consolidado (2)'!$A$1:$B$383,2,0)</f>
        <v>707</v>
      </c>
      <c r="D120" s="3" t="s">
        <v>169</v>
      </c>
      <c r="E120" s="3" t="str">
        <f>+VLOOKUP($D120,[2]Escenerarios!$A$1:$F$423,6,0)</f>
        <v>CANCHA SINTETICA BARRIO 7 DE AGOSTO</v>
      </c>
      <c r="F120" s="9" t="s">
        <v>709</v>
      </c>
      <c r="G120" s="7" t="s">
        <v>409</v>
      </c>
      <c r="H120" s="7"/>
      <c r="I120" s="15"/>
      <c r="J120" s="15"/>
      <c r="K120" s="15"/>
      <c r="L120" s="41"/>
    </row>
    <row r="121" spans="1:12" x14ac:dyDescent="0.25">
      <c r="A121" s="3" t="s">
        <v>126</v>
      </c>
      <c r="B121" s="3" t="s">
        <v>145</v>
      </c>
      <c r="C121" s="7">
        <f>VLOOKUP($B121,'[1]Consolidado (2)'!$A$1:$B$383,2,0)</f>
        <v>708</v>
      </c>
      <c r="D121" s="3" t="s">
        <v>144</v>
      </c>
      <c r="E121" s="3" t="str">
        <f>+VLOOKUP($D121,[2]Escenerarios!$A$1:$F$423,6,0)</f>
        <v>CANCHA DE BASQUETBOL SEPARADOR VIAL AUTOP</v>
      </c>
      <c r="F121" s="3" t="s">
        <v>672</v>
      </c>
      <c r="G121" s="7" t="s">
        <v>4</v>
      </c>
      <c r="H121" s="7"/>
      <c r="I121" s="15"/>
      <c r="J121" s="15"/>
      <c r="K121" s="15"/>
      <c r="L121" s="41"/>
    </row>
    <row r="122" spans="1:12" x14ac:dyDescent="0.25">
      <c r="A122" s="3" t="s">
        <v>126</v>
      </c>
      <c r="B122" s="3" t="s">
        <v>145</v>
      </c>
      <c r="C122" s="7">
        <f>VLOOKUP($B122,'[1]Consolidado (2)'!$A$1:$B$383,2,0)</f>
        <v>708</v>
      </c>
      <c r="D122" s="3" t="s">
        <v>158</v>
      </c>
      <c r="E122" s="3" t="str">
        <f>+VLOOKUP($D122,[2]Escenerarios!$A$1:$F$423,6,0)</f>
        <v>PARQUE RECREATIVO LA TARIMA BARRIO LAS CEIBAS</v>
      </c>
      <c r="F122" s="3" t="s">
        <v>667</v>
      </c>
      <c r="G122" s="7" t="s">
        <v>4</v>
      </c>
      <c r="H122" s="7" t="s">
        <v>5</v>
      </c>
      <c r="I122" s="15"/>
      <c r="J122" s="26"/>
      <c r="K122" s="26"/>
      <c r="L122" s="25"/>
    </row>
    <row r="123" spans="1:12" ht="60" x14ac:dyDescent="0.25">
      <c r="A123" s="3" t="s">
        <v>126</v>
      </c>
      <c r="B123" s="3" t="s">
        <v>145</v>
      </c>
      <c r="C123" s="7">
        <f>VLOOKUP($B123,'[1]Consolidado (2)'!$A$1:$B$383,2,0)</f>
        <v>708</v>
      </c>
      <c r="D123" s="3" t="s">
        <v>171</v>
      </c>
      <c r="E123" s="3" t="str">
        <f>+VLOOKUP($D123,[2]Escenerarios!$A$1:$F$423,6,0)</f>
        <v>POLIDEPORTIVO BARRIO LAS VERANERAS</v>
      </c>
      <c r="F123" s="9" t="s">
        <v>710</v>
      </c>
      <c r="G123" s="7" t="s">
        <v>409</v>
      </c>
      <c r="H123" s="7" t="s">
        <v>5</v>
      </c>
      <c r="I123" s="15"/>
      <c r="J123" s="26" t="s">
        <v>829</v>
      </c>
      <c r="K123" s="26"/>
      <c r="L123" s="25"/>
    </row>
    <row r="124" spans="1:12" ht="30" x14ac:dyDescent="0.25">
      <c r="A124" s="3" t="s">
        <v>126</v>
      </c>
      <c r="B124" s="3" t="s">
        <v>157</v>
      </c>
      <c r="C124" s="7">
        <f>VLOOKUP($B124,'[1]Consolidado (2)'!$A$1:$B$383,2,0)</f>
        <v>709</v>
      </c>
      <c r="D124" s="3" t="s">
        <v>160</v>
      </c>
      <c r="E124" s="3" t="str">
        <f>+VLOOKUP($D124,[2]Escenerarios!$A$1:$F$423,6,0)</f>
        <v>PARQUE RECREATIVO SAN MARINO</v>
      </c>
      <c r="F124" s="9" t="s">
        <v>647</v>
      </c>
      <c r="G124" s="7" t="s">
        <v>4</v>
      </c>
      <c r="H124" s="7" t="s">
        <v>5</v>
      </c>
      <c r="I124" s="15"/>
      <c r="J124" s="26" t="s">
        <v>829</v>
      </c>
      <c r="K124" s="26"/>
      <c r="L124" s="25"/>
    </row>
    <row r="125" spans="1:12" ht="30" x14ac:dyDescent="0.25">
      <c r="A125" s="3" t="s">
        <v>126</v>
      </c>
      <c r="B125" s="3" t="s">
        <v>148</v>
      </c>
      <c r="C125" s="7">
        <f>VLOOKUP($B125,'[1]Consolidado (2)'!$A$1:$B$383,2,0)</f>
        <v>710</v>
      </c>
      <c r="D125" s="3" t="s">
        <v>155</v>
      </c>
      <c r="E125" s="12" t="str">
        <f>+VLOOKUP($D125,[2]Escenerarios!$A$1:$F$423,6,0)</f>
        <v>PARQUE RECREATIVO (2) LAS CEIBAS</v>
      </c>
      <c r="F125" s="9" t="s">
        <v>653</v>
      </c>
      <c r="G125" s="7" t="s">
        <v>4</v>
      </c>
      <c r="H125" s="7"/>
      <c r="I125" s="15"/>
      <c r="J125" s="15"/>
      <c r="K125" s="15"/>
      <c r="L125" s="41"/>
    </row>
    <row r="126" spans="1:12" ht="60" x14ac:dyDescent="0.25">
      <c r="A126" s="3" t="s">
        <v>126</v>
      </c>
      <c r="B126" s="3" t="s">
        <v>148</v>
      </c>
      <c r="C126" s="7">
        <f>VLOOKUP($B126,'[1]Consolidado (2)'!$A$1:$B$383,2,0)</f>
        <v>710</v>
      </c>
      <c r="D126" s="3" t="s">
        <v>153</v>
      </c>
      <c r="E126" s="3" t="str">
        <f>+VLOOKUP($D126,[2]Escenerarios!$A$1:$F$423,6,0)</f>
        <v>PARQUE RECREATIVO ALFONSO LOPEZ III</v>
      </c>
      <c r="F126" s="9" t="s">
        <v>711</v>
      </c>
      <c r="G126" s="7" t="s">
        <v>4</v>
      </c>
      <c r="H126" s="7"/>
      <c r="I126" s="15"/>
      <c r="J126" s="15"/>
      <c r="K126" s="15"/>
      <c r="L126" s="41"/>
    </row>
    <row r="127" spans="1:12" ht="90" x14ac:dyDescent="0.25">
      <c r="A127" s="3" t="s">
        <v>126</v>
      </c>
      <c r="B127" s="3" t="s">
        <v>148</v>
      </c>
      <c r="C127" s="7">
        <f>VLOOKUP($B127,'[1]Consolidado (2)'!$A$1:$B$383,2,0)</f>
        <v>710</v>
      </c>
      <c r="D127" s="3" t="s">
        <v>176</v>
      </c>
      <c r="E127" s="3" t="str">
        <f>+VLOOKUP($D127,[2]Escenerarios!$A$1:$F$423,6,0)</f>
        <v>UNIDAD RECREATIVA BARRIO LAS CEIBAS</v>
      </c>
      <c r="F127" s="9" t="s">
        <v>712</v>
      </c>
      <c r="G127" s="7" t="s">
        <v>409</v>
      </c>
      <c r="H127" s="7"/>
      <c r="I127" s="15"/>
      <c r="J127" s="15"/>
      <c r="K127" s="15"/>
      <c r="L127" s="41"/>
    </row>
    <row r="128" spans="1:12" x14ac:dyDescent="0.25">
      <c r="A128" s="3" t="s">
        <v>126</v>
      </c>
      <c r="B128" s="3" t="s">
        <v>148</v>
      </c>
      <c r="C128" s="7">
        <f>VLOOKUP($B128,'[1]Consolidado (2)'!$A$1:$B$383,2,0)</f>
        <v>710</v>
      </c>
      <c r="D128" s="3" t="s">
        <v>147</v>
      </c>
      <c r="E128" s="3" t="str">
        <f>+VLOOKUP($D128,[2]Escenerarios!$A$1:$F$423,6,0)</f>
        <v>CANCHA DE FUTBOL 5 EST POLICIA ALFONSO LOPEZ I</v>
      </c>
      <c r="F128" s="3" t="s">
        <v>640</v>
      </c>
      <c r="G128" s="7" t="s">
        <v>4</v>
      </c>
      <c r="H128" s="7"/>
      <c r="I128" s="15"/>
      <c r="J128" s="15"/>
      <c r="K128" s="15"/>
      <c r="L128" s="41"/>
    </row>
    <row r="129" spans="1:12" x14ac:dyDescent="0.25">
      <c r="A129" s="3" t="s">
        <v>126</v>
      </c>
      <c r="B129" s="3" t="s">
        <v>148</v>
      </c>
      <c r="C129" s="7">
        <f>VLOOKUP($B129,'[1]Consolidado (2)'!$A$1:$B$383,2,0)</f>
        <v>710</v>
      </c>
      <c r="D129" s="3" t="s">
        <v>163</v>
      </c>
      <c r="E129" s="3" t="str">
        <f>+VLOOKUP($D129,[2]Escenerarios!$A$1:$F$423,6,0)</f>
        <v>PARQUE RECR. SEPAR VIAL AUTOP ALFONSO LOPEZ III</v>
      </c>
      <c r="F129" s="3" t="s">
        <v>713</v>
      </c>
      <c r="G129" s="7" t="s">
        <v>4</v>
      </c>
      <c r="H129" s="7"/>
      <c r="I129" s="15"/>
      <c r="J129" s="15"/>
      <c r="K129" s="15"/>
      <c r="L129" s="41"/>
    </row>
    <row r="130" spans="1:12" x14ac:dyDescent="0.25">
      <c r="A130" s="3" t="s">
        <v>126</v>
      </c>
      <c r="B130" s="3" t="s">
        <v>148</v>
      </c>
      <c r="C130" s="7">
        <f>VLOOKUP($B130,'[1]Consolidado (2)'!$A$1:$B$383,2,0)</f>
        <v>710</v>
      </c>
      <c r="D130" s="3" t="s">
        <v>154</v>
      </c>
      <c r="E130" s="3" t="str">
        <f>+VLOOKUP($D130,[2]Escenerarios!$A$1:$F$423,6,0)</f>
        <v>PARQUE RECREATIVO (1) LAS CEIBAS</v>
      </c>
      <c r="F130" s="3" t="s">
        <v>653</v>
      </c>
      <c r="G130" s="7" t="s">
        <v>4</v>
      </c>
      <c r="H130" s="7" t="s">
        <v>5</v>
      </c>
      <c r="I130" s="15"/>
      <c r="J130" s="26" t="s">
        <v>829</v>
      </c>
      <c r="K130" s="26" t="s">
        <v>829</v>
      </c>
      <c r="L130" s="25"/>
    </row>
    <row r="131" spans="1:12" x14ac:dyDescent="0.25">
      <c r="A131" s="3" t="s">
        <v>126</v>
      </c>
      <c r="B131" s="3" t="s">
        <v>148</v>
      </c>
      <c r="C131" s="7">
        <f>VLOOKUP($B131,'[1]Consolidado (2)'!$A$1:$B$383,2,0)</f>
        <v>710</v>
      </c>
      <c r="D131" s="3" t="s">
        <v>156</v>
      </c>
      <c r="E131" s="3" t="str">
        <f>+VLOOKUP($D131,[2]Escenerarios!$A$1:$F$423,6,0)</f>
        <v>PARQUE RECREATIVO EL YUCAL BARRIO LAS CEIBAS</v>
      </c>
      <c r="F131" s="3" t="s">
        <v>714</v>
      </c>
      <c r="G131" s="7" t="s">
        <v>4</v>
      </c>
      <c r="H131" s="7"/>
      <c r="I131" s="15"/>
      <c r="J131" s="15"/>
      <c r="K131" s="15"/>
      <c r="L131" s="41"/>
    </row>
    <row r="132" spans="1:12" x14ac:dyDescent="0.25">
      <c r="A132" s="3" t="s">
        <v>126</v>
      </c>
      <c r="B132" s="4" t="s">
        <v>569</v>
      </c>
      <c r="C132" s="7">
        <f>VLOOKUP($B132,'[1]Consolidado (2)'!$A$1:$B$383,2,0)</f>
        <v>797</v>
      </c>
      <c r="D132" s="3" t="s">
        <v>177</v>
      </c>
      <c r="E132" s="3" t="str">
        <f>+VLOOKUP($D132,[2]Escenerarios!$A$1:$F$423,6,0)</f>
        <v>UNIDAD RECREATIVA ACUAPARQUE DE LA CAÐA (CRP)</v>
      </c>
      <c r="F132" s="3" t="s">
        <v>715</v>
      </c>
      <c r="G132" s="7" t="s">
        <v>409</v>
      </c>
      <c r="H132" s="7"/>
      <c r="I132" s="15"/>
      <c r="J132" s="15"/>
      <c r="K132" s="15"/>
      <c r="L132" s="41"/>
    </row>
    <row r="133" spans="1:12" x14ac:dyDescent="0.25">
      <c r="A133" s="3" t="s">
        <v>126</v>
      </c>
      <c r="B133" s="4" t="s">
        <v>569</v>
      </c>
      <c r="C133" s="7">
        <f>VLOOKUP($B133,'[1]Consolidado (2)'!$A$1:$B$383,2,0)</f>
        <v>797</v>
      </c>
      <c r="D133" s="3" t="s">
        <v>170</v>
      </c>
      <c r="E133" s="3" t="str">
        <f>+VLOOKUP($D133,[2]Escenerarios!$A$1:$F$423,6,0)</f>
        <v>PARQUE INFANTIL CATAÐO</v>
      </c>
      <c r="F133" s="7" t="s">
        <v>828</v>
      </c>
      <c r="G133" s="7" t="s">
        <v>409</v>
      </c>
      <c r="H133" s="7"/>
      <c r="I133" s="15"/>
      <c r="J133" s="15"/>
      <c r="K133" s="15"/>
      <c r="L133" s="41"/>
    </row>
    <row r="134" spans="1:12" x14ac:dyDescent="0.25">
      <c r="A134" s="3" t="s">
        <v>126</v>
      </c>
      <c r="B134" s="3" t="s">
        <v>162</v>
      </c>
      <c r="C134" s="7">
        <f>VLOOKUP($B134,'[1]Consolidado (2)'!$A$1:$B$383,2,0)</f>
        <v>798</v>
      </c>
      <c r="D134" s="3" t="s">
        <v>172</v>
      </c>
      <c r="E134" s="3" t="str">
        <f>+VLOOKUP($D134,[2]Escenerarios!$A$1:$F$423,6,0)</f>
        <v>POLIDEPORTIVO FEPICOL</v>
      </c>
      <c r="F134" s="3" t="s">
        <v>716</v>
      </c>
      <c r="G134" s="7" t="s">
        <v>409</v>
      </c>
      <c r="H134" s="7"/>
      <c r="I134" s="15"/>
      <c r="J134" s="15"/>
      <c r="K134" s="15"/>
      <c r="L134" s="41"/>
    </row>
    <row r="135" spans="1:12" x14ac:dyDescent="0.25">
      <c r="A135" s="3" t="s">
        <v>126</v>
      </c>
      <c r="B135" s="3" t="s">
        <v>162</v>
      </c>
      <c r="C135" s="7">
        <f>VLOOKUP($B135,'[1]Consolidado (2)'!$A$1:$B$383,2,0)</f>
        <v>798</v>
      </c>
      <c r="D135" s="3" t="s">
        <v>161</v>
      </c>
      <c r="E135" s="3" t="str">
        <f>+VLOOKUP($D135,[2]Escenerarios!$A$1:$F$423,6,0)</f>
        <v>PARQUE RECREATIVO SEPAR VIAL AUTOP ALFONSO LOPEZ I</v>
      </c>
      <c r="F135" s="3" t="s">
        <v>717</v>
      </c>
      <c r="G135" s="7" t="s">
        <v>4</v>
      </c>
      <c r="H135" s="7"/>
      <c r="I135" s="15"/>
      <c r="J135" s="15"/>
      <c r="K135" s="15"/>
      <c r="L135" s="41"/>
    </row>
    <row r="136" spans="1:12" x14ac:dyDescent="0.25">
      <c r="A136" s="3" t="s">
        <v>174</v>
      </c>
      <c r="B136" s="3" t="s">
        <v>191</v>
      </c>
      <c r="C136" s="7">
        <f>VLOOKUP($B136,'[1]Consolidado (2)'!$A$1:$B$383,2,0)</f>
        <v>803</v>
      </c>
      <c r="D136" s="3" t="s">
        <v>190</v>
      </c>
      <c r="E136" s="3" t="str">
        <f>+VLOOKUP($D136,[2]Escenerarios!$A$1:$F$423,6,0)</f>
        <v>PARQUE RECREATIVO EL OSITO BARRIO LA FLORESTA</v>
      </c>
      <c r="F136" s="7" t="s">
        <v>828</v>
      </c>
      <c r="G136" s="7" t="s">
        <v>409</v>
      </c>
      <c r="H136" s="7"/>
      <c r="I136" s="15"/>
      <c r="J136" s="15"/>
      <c r="K136" s="15"/>
      <c r="L136" s="41"/>
    </row>
    <row r="137" spans="1:12" x14ac:dyDescent="0.25">
      <c r="A137" s="3" t="s">
        <v>174</v>
      </c>
      <c r="B137" s="3" t="s">
        <v>182</v>
      </c>
      <c r="C137" s="7">
        <f>VLOOKUP($B137,'[1]Consolidado (2)'!$A$1:$B$383,2,0)</f>
        <v>804</v>
      </c>
      <c r="D137" s="3" t="s">
        <v>181</v>
      </c>
      <c r="E137" s="3" t="str">
        <f>+VLOOKUP($D137,[2]Escenerarios!$A$1:$F$423,6,0)</f>
        <v>PARQUE RECREATIVO LA IGUANA BARRIO URIBE URIBE</v>
      </c>
      <c r="F137" s="7" t="s">
        <v>828</v>
      </c>
      <c r="G137" s="7" t="s">
        <v>4</v>
      </c>
      <c r="H137" s="7" t="s">
        <v>5</v>
      </c>
      <c r="I137" s="15"/>
      <c r="J137" s="26"/>
      <c r="K137" s="26"/>
      <c r="L137" s="25"/>
    </row>
    <row r="138" spans="1:12" ht="30" x14ac:dyDescent="0.25">
      <c r="A138" s="3" t="s">
        <v>174</v>
      </c>
      <c r="B138" s="3" t="s">
        <v>835</v>
      </c>
      <c r="C138" s="7">
        <f>VLOOKUP($B138,'[1]Consolidado (2)'!$A$1:$B$383,2,0)</f>
        <v>808</v>
      </c>
      <c r="D138" s="3" t="s">
        <v>184</v>
      </c>
      <c r="E138" s="12" t="str">
        <f>+VLOOKUP($D138,[2]Escenerarios!$A$1:$F$423,6,0)</f>
        <v>CANCHA MULTIPLE BARRIO MUNICIPAL</v>
      </c>
      <c r="F138" s="9" t="s">
        <v>652</v>
      </c>
      <c r="G138" s="7" t="s">
        <v>409</v>
      </c>
      <c r="H138" s="7"/>
      <c r="I138" s="15"/>
      <c r="J138" s="15"/>
      <c r="K138" s="15"/>
      <c r="L138" s="41"/>
    </row>
    <row r="139" spans="1:12" x14ac:dyDescent="0.25">
      <c r="A139" s="3" t="s">
        <v>174</v>
      </c>
      <c r="B139" s="4" t="s">
        <v>574</v>
      </c>
      <c r="C139" s="7">
        <f>VLOOKUP($B139,'[1]Consolidado (2)'!$A$1:$B$383,2,0)</f>
        <v>811</v>
      </c>
      <c r="D139" s="3" t="s">
        <v>185</v>
      </c>
      <c r="E139" s="3" t="str">
        <f>+VLOOKUP($D139,[2]Escenerarios!$A$1:$F$423,6,0)</f>
        <v>CANCHA DE FUTBOL BARRIO LAS AMERICAS</v>
      </c>
      <c r="F139" s="3" t="s">
        <v>636</v>
      </c>
      <c r="G139" s="7" t="s">
        <v>409</v>
      </c>
      <c r="H139" s="7" t="s">
        <v>5</v>
      </c>
      <c r="I139" s="15" t="s">
        <v>829</v>
      </c>
      <c r="J139" s="26"/>
      <c r="K139" s="26" t="s">
        <v>829</v>
      </c>
      <c r="L139" s="25"/>
    </row>
    <row r="140" spans="1:12" x14ac:dyDescent="0.25">
      <c r="A140" s="3" t="s">
        <v>174</v>
      </c>
      <c r="B140" s="4" t="s">
        <v>574</v>
      </c>
      <c r="C140" s="7">
        <f>VLOOKUP($B140,'[1]Consolidado (2)'!$A$1:$B$383,2,0)</f>
        <v>811</v>
      </c>
      <c r="D140" s="3" t="s">
        <v>185</v>
      </c>
      <c r="E140" s="3" t="str">
        <f>+VLOOKUP($D140,[2]Escenerarios!$A$1:$F$423,6,0)</f>
        <v>CANCHA DE FUTBOL BARRIO LAS AMERICAS</v>
      </c>
      <c r="F140" s="3" t="s">
        <v>636</v>
      </c>
      <c r="G140" s="7" t="s">
        <v>409</v>
      </c>
      <c r="H140" s="7"/>
      <c r="I140" s="15" t="s">
        <v>829</v>
      </c>
      <c r="J140" s="15"/>
      <c r="K140" s="15" t="s">
        <v>829</v>
      </c>
      <c r="L140" s="41"/>
    </row>
    <row r="141" spans="1:12" x14ac:dyDescent="0.25">
      <c r="A141" s="3" t="s">
        <v>174</v>
      </c>
      <c r="B141" s="3" t="s">
        <v>180</v>
      </c>
      <c r="C141" s="7">
        <f>VLOOKUP($B141,'[1]Consolidado (2)'!$A$1:$B$383,2,0)</f>
        <v>812</v>
      </c>
      <c r="D141" s="3" t="s">
        <v>179</v>
      </c>
      <c r="E141" s="3" t="str">
        <f>+VLOOKUP($D141,[2]Escenerarios!$A$1:$F$423,6,0)</f>
        <v>CANCHA MULTIPLE BARRIO ATANASIO GIRARDOT</v>
      </c>
      <c r="F141" s="7" t="s">
        <v>828</v>
      </c>
      <c r="G141" s="7" t="s">
        <v>4</v>
      </c>
      <c r="H141" s="7" t="s">
        <v>5</v>
      </c>
      <c r="I141" s="15"/>
      <c r="J141" s="26"/>
      <c r="K141" s="26"/>
      <c r="L141" s="25"/>
    </row>
    <row r="142" spans="1:12" x14ac:dyDescent="0.25">
      <c r="A142" s="3" t="s">
        <v>174</v>
      </c>
      <c r="B142" s="3" t="s">
        <v>180</v>
      </c>
      <c r="C142" s="7">
        <f>VLOOKUP($B142,'[1]Consolidado (2)'!$A$1:$B$383,2,0)</f>
        <v>812</v>
      </c>
      <c r="D142" s="3" t="s">
        <v>197</v>
      </c>
      <c r="E142" s="3" t="str">
        <f>+VLOOKUP($D142,[2]Escenerarios!$A$1:$F$423,6,0)</f>
        <v>POLIDEPORTIVO SANTA FE</v>
      </c>
      <c r="F142" s="3" t="s">
        <v>718</v>
      </c>
      <c r="G142" s="7" t="s">
        <v>409</v>
      </c>
      <c r="H142" s="7"/>
      <c r="I142" s="15"/>
      <c r="J142" s="15"/>
      <c r="K142" s="15"/>
      <c r="L142" s="41"/>
    </row>
    <row r="143" spans="1:12" x14ac:dyDescent="0.25">
      <c r="A143" s="3" t="s">
        <v>174</v>
      </c>
      <c r="B143" s="3" t="s">
        <v>180</v>
      </c>
      <c r="C143" s="7">
        <f>VLOOKUP($B143,'[1]Consolidado (2)'!$A$1:$B$383,2,0)</f>
        <v>812</v>
      </c>
      <c r="D143" s="3" t="s">
        <v>183</v>
      </c>
      <c r="E143" s="3" t="str">
        <f>+VLOOKUP($D143,[2]Escenerarios!$A$1:$F$423,6,0)</f>
        <v>CANCHA MULTIPLE BARRIO LAS AMERICAS</v>
      </c>
      <c r="F143" s="3" t="s">
        <v>719</v>
      </c>
      <c r="G143" s="7" t="s">
        <v>409</v>
      </c>
      <c r="H143" s="7"/>
      <c r="I143" s="15"/>
      <c r="J143" s="15"/>
      <c r="K143" s="15"/>
      <c r="L143" s="41"/>
    </row>
    <row r="144" spans="1:12" x14ac:dyDescent="0.25">
      <c r="A144" s="3" t="s">
        <v>174</v>
      </c>
      <c r="B144" s="3" t="s">
        <v>199</v>
      </c>
      <c r="C144" s="7">
        <f>VLOOKUP($B144,'[1]Consolidado (2)'!$A$1:$B$383,2,0)</f>
        <v>813</v>
      </c>
      <c r="D144" s="3" t="s">
        <v>198</v>
      </c>
      <c r="E144" s="3" t="str">
        <f>+VLOOKUP($D144,[2]Escenerarios!$A$1:$F$423,6,0)</f>
        <v>CENTRO MULTIPLE SANTA FE</v>
      </c>
      <c r="F144" s="3" t="s">
        <v>720</v>
      </c>
      <c r="G144" s="7" t="s">
        <v>409</v>
      </c>
      <c r="H144" s="7" t="s">
        <v>5</v>
      </c>
      <c r="I144" s="15"/>
      <c r="J144" s="26"/>
      <c r="K144" s="26"/>
      <c r="L144" s="25"/>
    </row>
    <row r="145" spans="1:12" x14ac:dyDescent="0.25">
      <c r="A145" s="3" t="s">
        <v>174</v>
      </c>
      <c r="B145" s="3" t="s">
        <v>187</v>
      </c>
      <c r="C145" s="7">
        <f>VLOOKUP($B145,'[1]Consolidado (2)'!$A$1:$B$383,2,0)</f>
        <v>815</v>
      </c>
      <c r="D145" s="3" t="s">
        <v>186</v>
      </c>
      <c r="E145" s="3" t="str">
        <f>+VLOOKUP($D145,[2]Escenerarios!$A$1:$F$423,6,0)</f>
        <v>PARQUE RECREATIVO INFANTIL VILLA COLOMBIA</v>
      </c>
      <c r="F145" s="3" t="s">
        <v>721</v>
      </c>
      <c r="G145" s="7" t="s">
        <v>409</v>
      </c>
      <c r="H145" s="7" t="s">
        <v>5</v>
      </c>
      <c r="I145" s="15"/>
      <c r="J145" s="26"/>
      <c r="K145" s="26" t="s">
        <v>829</v>
      </c>
      <c r="L145" s="25"/>
    </row>
    <row r="146" spans="1:12" x14ac:dyDescent="0.25">
      <c r="A146" s="3" t="s">
        <v>174</v>
      </c>
      <c r="B146" s="3" t="s">
        <v>187</v>
      </c>
      <c r="C146" s="7">
        <f>VLOOKUP($B146,'[1]Consolidado (2)'!$A$1:$B$383,2,0)</f>
        <v>815</v>
      </c>
      <c r="D146" s="3" t="s">
        <v>194</v>
      </c>
      <c r="E146" s="3" t="str">
        <f>+VLOOKUP($D146,[2]Escenerarios!$A$1:$F$423,6,0)</f>
        <v>POLIDEPORTIVO VILLA COLOMBIA</v>
      </c>
      <c r="F146" s="3" t="s">
        <v>722</v>
      </c>
      <c r="G146" s="7" t="s">
        <v>409</v>
      </c>
      <c r="H146" s="7"/>
      <c r="I146" s="15"/>
      <c r="J146" s="15" t="s">
        <v>829</v>
      </c>
      <c r="K146" s="15"/>
      <c r="L146" s="41"/>
    </row>
    <row r="147" spans="1:12" x14ac:dyDescent="0.25">
      <c r="A147" s="3" t="s">
        <v>174</v>
      </c>
      <c r="B147" s="3" t="s">
        <v>187</v>
      </c>
      <c r="C147" s="7">
        <f>VLOOKUP($B147,'[1]Consolidado (2)'!$A$1:$B$383,2,0)</f>
        <v>815</v>
      </c>
      <c r="D147" s="3" t="s">
        <v>195</v>
      </c>
      <c r="E147" s="3" t="str">
        <f>+VLOOKUP($D147,[2]Escenerarios!$A$1:$F$423,6,0)</f>
        <v>POLIDEPORTIVO BARRIO LA BASE</v>
      </c>
      <c r="F147" s="3" t="s">
        <v>723</v>
      </c>
      <c r="G147" s="7" t="s">
        <v>409</v>
      </c>
      <c r="H147" s="7" t="s">
        <v>5</v>
      </c>
      <c r="I147" s="15"/>
      <c r="J147" s="26"/>
      <c r="K147" s="26"/>
      <c r="L147" s="25"/>
    </row>
    <row r="148" spans="1:12" x14ac:dyDescent="0.25">
      <c r="A148" s="3" t="s">
        <v>174</v>
      </c>
      <c r="B148" s="3" t="s">
        <v>573</v>
      </c>
      <c r="C148" s="7">
        <f>VLOOKUP($B148,'[1]Consolidado (2)'!$A$1:$B$383,2,0)</f>
        <v>816</v>
      </c>
      <c r="D148" s="3" t="s">
        <v>196</v>
      </c>
      <c r="E148" s="3" t="str">
        <f>+VLOOKUP($D148,[2]Escenerarios!$A$1:$F$423,6,0)</f>
        <v>POLIDEPORTIVO EL TREBOL</v>
      </c>
      <c r="F148" s="3" t="s">
        <v>724</v>
      </c>
      <c r="G148" s="7" t="s">
        <v>409</v>
      </c>
      <c r="H148" s="7"/>
      <c r="I148" s="15" t="s">
        <v>829</v>
      </c>
      <c r="J148" s="15" t="s">
        <v>829</v>
      </c>
      <c r="K148" s="15"/>
      <c r="L148" s="41"/>
    </row>
    <row r="149" spans="1:12" x14ac:dyDescent="0.25">
      <c r="A149" s="3" t="s">
        <v>174</v>
      </c>
      <c r="B149" s="4" t="s">
        <v>572</v>
      </c>
      <c r="C149" s="7">
        <f>VLOOKUP($B149,'[1]Consolidado (2)'!$A$1:$B$383,2,0)</f>
        <v>818</v>
      </c>
      <c r="D149" s="3" t="s">
        <v>193</v>
      </c>
      <c r="E149" s="3" t="str">
        <f>+VLOOKUP($D149,[2]Escenerarios!$A$1:$F$423,6,0)</f>
        <v>PARQUE RECREATIVO LA BASE</v>
      </c>
      <c r="F149" s="3" t="s">
        <v>725</v>
      </c>
      <c r="G149" s="7" t="s">
        <v>409</v>
      </c>
      <c r="H149" s="7"/>
      <c r="I149" s="15"/>
      <c r="J149" s="15"/>
      <c r="K149" s="15"/>
      <c r="L149" s="41"/>
    </row>
    <row r="150" spans="1:12" x14ac:dyDescent="0.25">
      <c r="A150" s="3" t="s">
        <v>174</v>
      </c>
      <c r="B150" s="4" t="s">
        <v>572</v>
      </c>
      <c r="C150" s="7">
        <f>VLOOKUP($B150,'[1]Consolidado (2)'!$A$1:$B$383,2,0)</f>
        <v>818</v>
      </c>
      <c r="D150" s="3" t="s">
        <v>192</v>
      </c>
      <c r="E150" s="3" t="str">
        <f>+VLOOKUP($D150,[2]Escenerarios!$A$1:$F$423,6,0)</f>
        <v>PARQUE RECREATIVO NUEVA BASE</v>
      </c>
      <c r="F150" s="3" t="s">
        <v>721</v>
      </c>
      <c r="G150" s="7" t="s">
        <v>409</v>
      </c>
      <c r="H150" s="7"/>
      <c r="I150" s="15"/>
      <c r="J150" s="15"/>
      <c r="K150" s="15" t="s">
        <v>829</v>
      </c>
      <c r="L150" s="41"/>
    </row>
    <row r="151" spans="1:12" x14ac:dyDescent="0.25">
      <c r="A151" s="3" t="s">
        <v>174</v>
      </c>
      <c r="B151" s="4" t="s">
        <v>572</v>
      </c>
      <c r="C151" s="7">
        <f>VLOOKUP($B151,'[1]Consolidado (2)'!$A$1:$B$383,2,0)</f>
        <v>818</v>
      </c>
      <c r="D151" s="3" t="s">
        <v>173</v>
      </c>
      <c r="E151" s="3" t="str">
        <f>+VLOOKUP($D151,[2]Escenerarios!$A$1:$F$423,6,0)</f>
        <v>POLIDEPORTIVO PUENTE DE LOS MIL DIAS</v>
      </c>
      <c r="F151" s="3" t="s">
        <v>726</v>
      </c>
      <c r="G151" s="7" t="s">
        <v>409</v>
      </c>
      <c r="H151" s="7"/>
      <c r="I151" s="15"/>
      <c r="J151" s="15"/>
      <c r="K151" s="15"/>
      <c r="L151" s="41"/>
    </row>
    <row r="152" spans="1:12" x14ac:dyDescent="0.25">
      <c r="A152" s="3" t="s">
        <v>202</v>
      </c>
      <c r="B152" s="3" t="s">
        <v>201</v>
      </c>
      <c r="C152" s="7">
        <f>VLOOKUP($B152,'[1]Consolidado (2)'!$A$1:$B$383,2,0)</f>
        <v>906</v>
      </c>
      <c r="D152" s="3" t="s">
        <v>200</v>
      </c>
      <c r="E152" s="3" t="str">
        <f>+VLOOKUP($D152,[2]Escenerarios!$A$1:$F$423,6,0)</f>
        <v>PARQUE RECREATIVO CIEN PALOS</v>
      </c>
      <c r="F152" s="3" t="s">
        <v>727</v>
      </c>
      <c r="G152" s="7" t="s">
        <v>4</v>
      </c>
      <c r="H152" s="7"/>
      <c r="I152" s="15"/>
      <c r="J152" s="15"/>
      <c r="K152" s="15" t="s">
        <v>829</v>
      </c>
      <c r="L152" s="41"/>
    </row>
    <row r="153" spans="1:12" x14ac:dyDescent="0.25">
      <c r="A153" s="3" t="s">
        <v>202</v>
      </c>
      <c r="B153" s="4" t="s">
        <v>575</v>
      </c>
      <c r="C153" s="7">
        <f>VLOOKUP($B153,'[1]Consolidado (2)'!$A$1:$B$383,2,0)</f>
        <v>910</v>
      </c>
      <c r="D153" s="3" t="s">
        <v>203</v>
      </c>
      <c r="E153" s="3" t="str">
        <f>+VLOOKUP($D153,[2]Escenerarios!$A$1:$F$423,6,0)</f>
        <v>PARQUE RECREATIVO BARRIO OBRERO</v>
      </c>
      <c r="F153" s="3" t="s">
        <v>728</v>
      </c>
      <c r="G153" s="7" t="s">
        <v>4</v>
      </c>
      <c r="H153" s="7" t="s">
        <v>5</v>
      </c>
      <c r="I153" s="15"/>
      <c r="J153" s="26"/>
      <c r="K153" s="26"/>
      <c r="L153" s="25"/>
    </row>
    <row r="154" spans="1:12" x14ac:dyDescent="0.25">
      <c r="A154" s="3" t="s">
        <v>206</v>
      </c>
      <c r="B154" s="3" t="s">
        <v>205</v>
      </c>
      <c r="C154" s="7">
        <f>VLOOKUP($B154,'[1]Consolidado (2)'!$A$1:$B$383,2,0)</f>
        <v>1002</v>
      </c>
      <c r="D154" s="3" t="s">
        <v>204</v>
      </c>
      <c r="E154" s="3" t="str">
        <f>+VLOOKUP($D154,[2]Escenerarios!$A$1:$F$423,6,0)</f>
        <v>CANCHA MULTIPLE BARRIO EL GUABAL</v>
      </c>
      <c r="F154" s="3" t="s">
        <v>667</v>
      </c>
      <c r="G154" s="7" t="s">
        <v>4</v>
      </c>
      <c r="H154" s="7"/>
      <c r="I154" s="15"/>
      <c r="J154" s="15"/>
      <c r="K154" s="15"/>
      <c r="L154" s="41"/>
    </row>
    <row r="155" spans="1:12" x14ac:dyDescent="0.25">
      <c r="A155" s="3" t="s">
        <v>206</v>
      </c>
      <c r="B155" s="3" t="s">
        <v>205</v>
      </c>
      <c r="C155" s="7">
        <f>VLOOKUP($B155,'[1]Consolidado (2)'!$A$1:$B$383,2,0)</f>
        <v>1002</v>
      </c>
      <c r="D155" s="3" t="s">
        <v>234</v>
      </c>
      <c r="E155" s="3" t="str">
        <f>+VLOOKUP($D155,[2]Escenerarios!$A$1:$F$423,6,0)</f>
        <v>KIOSCO MAÐANITAS DEL GUABAL</v>
      </c>
      <c r="F155" s="3" t="s">
        <v>682</v>
      </c>
      <c r="G155" s="7" t="s">
        <v>409</v>
      </c>
      <c r="H155" s="7"/>
      <c r="I155" s="15"/>
      <c r="J155" s="15"/>
      <c r="K155" s="15"/>
      <c r="L155" s="41"/>
    </row>
    <row r="156" spans="1:12" x14ac:dyDescent="0.25">
      <c r="A156" s="3" t="s">
        <v>206</v>
      </c>
      <c r="B156" s="3" t="s">
        <v>205</v>
      </c>
      <c r="C156" s="7">
        <f>VLOOKUP($B156,'[1]Consolidado (2)'!$A$1:$B$383,2,0)</f>
        <v>1002</v>
      </c>
      <c r="D156" s="3" t="s">
        <v>235</v>
      </c>
      <c r="E156" s="3" t="str">
        <f>+VLOOKUP($D156,[2]Escenerarios!$A$1:$F$423,6,0)</f>
        <v>KIOSCO MANANTIAL DEL GUABAL</v>
      </c>
      <c r="F156" s="3" t="s">
        <v>682</v>
      </c>
      <c r="G156" s="7" t="s">
        <v>409</v>
      </c>
      <c r="H156" s="7" t="s">
        <v>5</v>
      </c>
      <c r="I156" s="15"/>
      <c r="J156" s="26"/>
      <c r="K156" s="26" t="s">
        <v>829</v>
      </c>
      <c r="L156" s="25"/>
    </row>
    <row r="157" spans="1:12" x14ac:dyDescent="0.25">
      <c r="A157" s="3" t="s">
        <v>206</v>
      </c>
      <c r="B157" s="3" t="s">
        <v>205</v>
      </c>
      <c r="C157" s="7">
        <f>VLOOKUP($B157,'[1]Consolidado (2)'!$A$1:$B$383,2,0)</f>
        <v>1002</v>
      </c>
      <c r="D157" s="3" t="s">
        <v>236</v>
      </c>
      <c r="E157" s="3" t="str">
        <f>+VLOOKUP($D157,[2]Escenerarios!$A$1:$F$423,6,0)</f>
        <v>KIOSCO DE LA 3║ EDAD ANHELOS DE VIVIR</v>
      </c>
      <c r="F157" s="7" t="s">
        <v>828</v>
      </c>
      <c r="G157" s="7" t="s">
        <v>409</v>
      </c>
      <c r="H157" s="7"/>
      <c r="I157" s="15"/>
      <c r="J157" s="15"/>
      <c r="K157" s="15"/>
      <c r="L157" s="41"/>
    </row>
    <row r="158" spans="1:12" x14ac:dyDescent="0.25">
      <c r="A158" s="3" t="s">
        <v>206</v>
      </c>
      <c r="B158" s="4" t="s">
        <v>205</v>
      </c>
      <c r="C158" s="7">
        <f>VLOOKUP($B158,'[1]Consolidado (2)'!$A$1:$B$383,2,0)</f>
        <v>1002</v>
      </c>
      <c r="D158" s="3" t="s">
        <v>222</v>
      </c>
      <c r="E158" s="12" t="str">
        <f>+VLOOKUP($D158,[2]Escenerarios!$A$1:$F$423,6,0)</f>
        <v>PARQUE RECREATIVO EL GUABAL</v>
      </c>
      <c r="F158" s="3" t="s">
        <v>791</v>
      </c>
      <c r="G158" s="7" t="s">
        <v>409</v>
      </c>
      <c r="H158" s="7" t="s">
        <v>5</v>
      </c>
      <c r="I158" s="15"/>
      <c r="J158" s="26"/>
      <c r="K158" s="26"/>
      <c r="L158" s="25"/>
    </row>
    <row r="159" spans="1:12" x14ac:dyDescent="0.25">
      <c r="A159" s="3" t="s">
        <v>206</v>
      </c>
      <c r="B159" s="3" t="s">
        <v>220</v>
      </c>
      <c r="C159" s="7">
        <f>VLOOKUP($B159,'[1]Consolidado (2)'!$A$1:$B$383,2,0)</f>
        <v>1005</v>
      </c>
      <c r="D159" s="3" t="s">
        <v>219</v>
      </c>
      <c r="E159" s="3" t="str">
        <f>+VLOOKUP($D159,[2]Escenerarios!$A$1:$F$423,6,0)</f>
        <v>CANCHA MULTIPLE LAS ACACIAS</v>
      </c>
      <c r="F159" s="3" t="s">
        <v>667</v>
      </c>
      <c r="G159" s="7" t="s">
        <v>409</v>
      </c>
      <c r="H159" s="7"/>
      <c r="I159" s="15"/>
      <c r="J159" s="15"/>
      <c r="K159" s="15"/>
      <c r="L159" s="41"/>
    </row>
    <row r="160" spans="1:12" x14ac:dyDescent="0.25">
      <c r="A160" s="3" t="s">
        <v>206</v>
      </c>
      <c r="B160" s="4" t="s">
        <v>576</v>
      </c>
      <c r="C160" s="7">
        <f>VLOOKUP($B160,'[1]Consolidado (2)'!$A$1:$B$383,2,0)</f>
        <v>1007</v>
      </c>
      <c r="D160" s="3" t="s">
        <v>215</v>
      </c>
      <c r="E160" s="3" t="str">
        <f>+VLOOKUP($D160,[2]Escenerarios!$A$1:$F$423,6,0)</f>
        <v>PARQUE RECREATIVO JORGE ZAWADSKY</v>
      </c>
      <c r="F160" s="3" t="s">
        <v>653</v>
      </c>
      <c r="G160" s="7" t="s">
        <v>4</v>
      </c>
      <c r="H160" s="7" t="s">
        <v>5</v>
      </c>
      <c r="I160" s="15"/>
      <c r="J160" s="26"/>
      <c r="K160" s="26"/>
      <c r="L160" s="25"/>
    </row>
    <row r="161" spans="1:12" x14ac:dyDescent="0.25">
      <c r="A161" s="3" t="s">
        <v>206</v>
      </c>
      <c r="B161" s="4" t="s">
        <v>576</v>
      </c>
      <c r="C161" s="7">
        <f>VLOOKUP($B161,'[1]Consolidado (2)'!$A$1:$B$383,2,0)</f>
        <v>1007</v>
      </c>
      <c r="D161" s="3" t="s">
        <v>225</v>
      </c>
      <c r="E161" s="3" t="str">
        <f>+VLOOKUP($D161,[2]Escenerarios!$A$1:$F$423,6,0)</f>
        <v>POLIDEPORTIVO BARRIO JORGE ZAWADSKY</v>
      </c>
      <c r="F161" s="7" t="s">
        <v>828</v>
      </c>
      <c r="G161" s="7" t="s">
        <v>409</v>
      </c>
      <c r="H161" s="7"/>
      <c r="I161" s="15"/>
      <c r="J161" s="15"/>
      <c r="K161" s="15"/>
      <c r="L161" s="41"/>
    </row>
    <row r="162" spans="1:12" x14ac:dyDescent="0.25">
      <c r="A162" s="3" t="s">
        <v>206</v>
      </c>
      <c r="B162" s="3" t="s">
        <v>210</v>
      </c>
      <c r="C162" s="7">
        <f>VLOOKUP($B162,'[1]Consolidado (2)'!$A$1:$B$383,2,0)</f>
        <v>1008</v>
      </c>
      <c r="D162" s="3" t="s">
        <v>209</v>
      </c>
      <c r="E162" s="3" t="str">
        <f>+VLOOKUP($D162,[2]Escenerarios!$A$1:$F$423,6,0)</f>
        <v>PARQUE RECREATIVO BARRIO OLIMPICO</v>
      </c>
      <c r="F162" s="3" t="s">
        <v>727</v>
      </c>
      <c r="G162" s="7" t="s">
        <v>4</v>
      </c>
      <c r="H162" s="7"/>
      <c r="I162" s="15"/>
      <c r="J162" s="15"/>
      <c r="K162" s="15"/>
      <c r="L162" s="41"/>
    </row>
    <row r="163" spans="1:12" x14ac:dyDescent="0.25">
      <c r="A163" s="3" t="s">
        <v>206</v>
      </c>
      <c r="B163" s="3" t="s">
        <v>210</v>
      </c>
      <c r="C163" s="7">
        <f>VLOOKUP($B163,'[1]Consolidado (2)'!$A$1:$B$383,2,0)</f>
        <v>1008</v>
      </c>
      <c r="D163" s="3" t="s">
        <v>211</v>
      </c>
      <c r="E163" s="3" t="str">
        <f>+VLOOKUP($D163,[2]Escenerarios!$A$1:$F$423,6,0)</f>
        <v>PARQUE RECREATIVO BARRIO OLIMPICO</v>
      </c>
      <c r="F163" s="3" t="s">
        <v>730</v>
      </c>
      <c r="G163" s="7" t="s">
        <v>4</v>
      </c>
      <c r="H163" s="7"/>
      <c r="I163" s="15"/>
      <c r="J163" s="15"/>
      <c r="K163" s="15"/>
      <c r="L163" s="41"/>
    </row>
    <row r="164" spans="1:12" x14ac:dyDescent="0.25">
      <c r="A164" s="3" t="s">
        <v>206</v>
      </c>
      <c r="B164" s="3" t="s">
        <v>210</v>
      </c>
      <c r="C164" s="7">
        <f>VLOOKUP($B164,'[1]Consolidado (2)'!$A$1:$B$383,2,0)</f>
        <v>1008</v>
      </c>
      <c r="D164" s="3" t="s">
        <v>231</v>
      </c>
      <c r="E164" s="3" t="str">
        <f>+VLOOKUP($D164,[2]Escenerarios!$A$1:$F$423,6,0)</f>
        <v>UNIDAD RECREATIVA OLIMPICO</v>
      </c>
      <c r="F164" s="7" t="s">
        <v>828</v>
      </c>
      <c r="G164" s="7" t="s">
        <v>409</v>
      </c>
      <c r="H164" s="7"/>
      <c r="I164" s="15"/>
      <c r="J164" s="15"/>
      <c r="K164" s="15" t="s">
        <v>829</v>
      </c>
      <c r="L164" s="41"/>
    </row>
    <row r="165" spans="1:12" x14ac:dyDescent="0.25">
      <c r="A165" s="3" t="s">
        <v>206</v>
      </c>
      <c r="B165" s="4" t="s">
        <v>579</v>
      </c>
      <c r="C165" s="7">
        <f>VLOOKUP($B165,'[1]Consolidado (2)'!$A$1:$B$383,2,0)</f>
        <v>1009</v>
      </c>
      <c r="D165" s="3" t="s">
        <v>224</v>
      </c>
      <c r="E165" s="3" t="str">
        <f>+VLOOKUP($D165,[2]Escenerarios!$A$1:$F$423,6,0)</f>
        <v>POLIDEPORTIVO BARRIO CRISTOBAL COLON</v>
      </c>
      <c r="F165" s="3" t="s">
        <v>731</v>
      </c>
      <c r="G165" s="7" t="s">
        <v>409</v>
      </c>
      <c r="H165" s="7"/>
      <c r="I165" s="15"/>
      <c r="J165" s="15"/>
      <c r="K165" s="15"/>
      <c r="L165" s="41"/>
    </row>
    <row r="166" spans="1:12" x14ac:dyDescent="0.25">
      <c r="A166" s="3" t="s">
        <v>206</v>
      </c>
      <c r="B166" s="3" t="s">
        <v>233</v>
      </c>
      <c r="C166" s="7">
        <f>VLOOKUP($B166,'[1]Consolidado (2)'!$A$1:$B$383,2,0)</f>
        <v>1010</v>
      </c>
      <c r="D166" s="3" t="s">
        <v>232</v>
      </c>
      <c r="E166" s="3" t="str">
        <f>+VLOOKUP($D166,[2]Escenerarios!$A$1:$F$423,6,0)</f>
        <v>KIOSCO 3║ EDAD CENT MULT ROCIO LA SELVA</v>
      </c>
      <c r="F166" s="3" t="s">
        <v>682</v>
      </c>
      <c r="G166" s="7" t="s">
        <v>409</v>
      </c>
      <c r="H166" s="7"/>
      <c r="I166" s="15" t="s">
        <v>829</v>
      </c>
      <c r="J166" s="15" t="s">
        <v>829</v>
      </c>
      <c r="K166" s="15" t="s">
        <v>829</v>
      </c>
      <c r="L166" s="41"/>
    </row>
    <row r="167" spans="1:12" x14ac:dyDescent="0.25">
      <c r="A167" s="3" t="s">
        <v>206</v>
      </c>
      <c r="B167" s="4" t="s">
        <v>577</v>
      </c>
      <c r="C167" s="7">
        <f>VLOOKUP($B167,'[1]Consolidado (2)'!$A$1:$B$383,2,0)</f>
        <v>1011</v>
      </c>
      <c r="D167" s="3" t="s">
        <v>218</v>
      </c>
      <c r="E167" s="3" t="str">
        <f>+VLOOKUP($D167,[2]Escenerarios!$A$1:$F$423,6,0)</f>
        <v>POLIDEPORTIVO VILLAEPAL</v>
      </c>
      <c r="F167" s="3" t="s">
        <v>727</v>
      </c>
      <c r="G167" s="7" t="s">
        <v>4</v>
      </c>
      <c r="H167" s="7"/>
      <c r="I167" s="15"/>
      <c r="J167" s="15"/>
      <c r="K167" s="15"/>
      <c r="L167" s="41"/>
    </row>
    <row r="168" spans="1:12" x14ac:dyDescent="0.25">
      <c r="A168" s="3" t="s">
        <v>206</v>
      </c>
      <c r="B168" s="4" t="s">
        <v>577</v>
      </c>
      <c r="C168" s="7">
        <f>VLOOKUP($B168,'[1]Consolidado (2)'!$A$1:$B$383,2,0)</f>
        <v>1011</v>
      </c>
      <c r="D168" s="3" t="s">
        <v>221</v>
      </c>
      <c r="E168" s="3" t="str">
        <f>+VLOOKUP($D168,[2]Escenerarios!$A$1:$F$423,6,0)</f>
        <v>PARQUE RECREATIVO B. DEPARTAMENTAL</v>
      </c>
      <c r="F168" s="3" t="s">
        <v>647</v>
      </c>
      <c r="G168" s="7" t="s">
        <v>409</v>
      </c>
      <c r="H168" s="7" t="s">
        <v>5</v>
      </c>
      <c r="I168" s="15"/>
      <c r="J168" s="26"/>
      <c r="K168" s="26"/>
      <c r="L168" s="25"/>
    </row>
    <row r="169" spans="1:12" x14ac:dyDescent="0.25">
      <c r="A169" s="3" t="s">
        <v>206</v>
      </c>
      <c r="B169" s="4" t="s">
        <v>577</v>
      </c>
      <c r="C169" s="7">
        <f>VLOOKUP($B169,'[1]Consolidado (2)'!$A$1:$B$383,2,0)</f>
        <v>1011</v>
      </c>
      <c r="D169" s="3" t="s">
        <v>230</v>
      </c>
      <c r="E169" s="3" t="str">
        <f>+VLOOKUP($D169,[2]Escenerarios!$A$1:$F$423,6,0)</f>
        <v>UNIDAD RECREATIVA LOS CASTORES</v>
      </c>
      <c r="F169" s="3" t="s">
        <v>732</v>
      </c>
      <c r="G169" s="7" t="s">
        <v>409</v>
      </c>
      <c r="H169" s="7"/>
      <c r="I169" s="15"/>
      <c r="J169" s="15"/>
      <c r="K169" s="15" t="s">
        <v>829</v>
      </c>
      <c r="L169" s="41"/>
    </row>
    <row r="170" spans="1:12" x14ac:dyDescent="0.25">
      <c r="A170" s="3" t="s">
        <v>206</v>
      </c>
      <c r="B170" s="3" t="s">
        <v>228</v>
      </c>
      <c r="C170" s="7">
        <f>VLOOKUP($B170,'[1]Consolidado (2)'!$A$1:$B$383,2,0)</f>
        <v>1012</v>
      </c>
      <c r="D170" s="3" t="s">
        <v>227</v>
      </c>
      <c r="E170" s="3" t="str">
        <f>+VLOOKUP($D170,[2]Escenerarios!$A$1:$F$423,6,0)</f>
        <v>POLIDEPORTIVO PASOANCHO</v>
      </c>
      <c r="F170" s="7" t="s">
        <v>828</v>
      </c>
      <c r="G170" s="7" t="s">
        <v>409</v>
      </c>
      <c r="H170" s="7"/>
      <c r="I170" s="15"/>
      <c r="J170" s="15"/>
      <c r="K170" s="15"/>
      <c r="L170" s="41"/>
    </row>
    <row r="171" spans="1:12" x14ac:dyDescent="0.25">
      <c r="A171" s="3" t="s">
        <v>206</v>
      </c>
      <c r="B171" s="3" t="s">
        <v>228</v>
      </c>
      <c r="C171" s="7">
        <f>VLOOKUP($B171,'[1]Consolidado (2)'!$A$1:$B$383,2,0)</f>
        <v>1012</v>
      </c>
      <c r="D171" s="3" t="s">
        <v>229</v>
      </c>
      <c r="E171" s="3" t="str">
        <f>+VLOOKUP($D171,[2]Escenerarios!$A$1:$F$423,6,0)</f>
        <v>UNIDAD RECREATIVA EL GUABAL</v>
      </c>
      <c r="F171" s="3" t="s">
        <v>733</v>
      </c>
      <c r="G171" s="7" t="s">
        <v>409</v>
      </c>
      <c r="H171" s="7"/>
      <c r="I171" s="15"/>
      <c r="J171" s="15"/>
      <c r="K171" s="15"/>
      <c r="L171" s="41"/>
    </row>
    <row r="172" spans="1:12" x14ac:dyDescent="0.25">
      <c r="A172" s="3" t="s">
        <v>206</v>
      </c>
      <c r="B172" s="3" t="s">
        <v>213</v>
      </c>
      <c r="C172" s="7">
        <f>VLOOKUP($B172,'[1]Consolidado (2)'!$A$1:$B$383,2,0)</f>
        <v>1013</v>
      </c>
      <c r="D172" s="3" t="s">
        <v>212</v>
      </c>
      <c r="E172" s="3" t="str">
        <f>+VLOOKUP($D172,[2]Escenerarios!$A$1:$F$423,6,0)</f>
        <v>PARQUE RECREATIVO B. PANAMERICANO</v>
      </c>
      <c r="F172" s="3" t="s">
        <v>727</v>
      </c>
      <c r="G172" s="7" t="s">
        <v>4</v>
      </c>
      <c r="H172" s="7" t="s">
        <v>5</v>
      </c>
      <c r="I172" s="15"/>
      <c r="J172" s="26"/>
      <c r="K172" s="26"/>
      <c r="L172" s="25"/>
    </row>
    <row r="173" spans="1:12" ht="15" customHeight="1" x14ac:dyDescent="0.25">
      <c r="A173" s="33" t="s">
        <v>206</v>
      </c>
      <c r="B173" s="34" t="s">
        <v>837</v>
      </c>
      <c r="C173" s="7">
        <f>VLOOKUP($B173,'[1]Consolidado (2)'!$A$1:$B$383,2,0)</f>
        <v>1014</v>
      </c>
      <c r="D173" s="33" t="s">
        <v>214</v>
      </c>
      <c r="E173" s="35" t="str">
        <f>+VLOOKUP($D173,[2]Escenerarios!$A$1:$F$423,6,0)</f>
        <v>PARQUE RECREATIVO COLSEGUROS ANDES</v>
      </c>
      <c r="F173" s="9" t="s">
        <v>650</v>
      </c>
      <c r="G173" s="33" t="s">
        <v>4</v>
      </c>
      <c r="H173" s="33" t="s">
        <v>5</v>
      </c>
      <c r="I173" s="15"/>
      <c r="J173" s="26"/>
      <c r="K173" s="26"/>
      <c r="L173" s="26"/>
    </row>
    <row r="174" spans="1:12" x14ac:dyDescent="0.25">
      <c r="A174" s="3" t="s">
        <v>206</v>
      </c>
      <c r="B174" s="4" t="s">
        <v>580</v>
      </c>
      <c r="C174" s="7">
        <f>VLOOKUP($B174,'[1]Consolidado (2)'!$A$1:$B$383,2,0)</f>
        <v>1015</v>
      </c>
      <c r="D174" s="3" t="s">
        <v>226</v>
      </c>
      <c r="E174" s="3" t="str">
        <f>+VLOOKUP($D174,[2]Escenerarios!$A$1:$F$423,6,0)</f>
        <v>POLIDEPORTIVO BARRIO SAN CRISTOBAL</v>
      </c>
      <c r="F174" s="3" t="s">
        <v>734</v>
      </c>
      <c r="G174" s="7" t="s">
        <v>409</v>
      </c>
      <c r="H174" s="7" t="s">
        <v>5</v>
      </c>
      <c r="I174" s="15"/>
      <c r="J174" s="26"/>
      <c r="K174" s="26"/>
      <c r="L174" s="25"/>
    </row>
    <row r="175" spans="1:12" x14ac:dyDescent="0.25">
      <c r="A175" s="3" t="s">
        <v>206</v>
      </c>
      <c r="B175" s="3" t="s">
        <v>217</v>
      </c>
      <c r="C175" s="7">
        <f>VLOOKUP($B175,'[1]Consolidado (2)'!$A$1:$B$383,2,0)</f>
        <v>1017</v>
      </c>
      <c r="D175" s="3" t="s">
        <v>216</v>
      </c>
      <c r="E175" s="3" t="str">
        <f>+VLOOKUP($D175,[2]Escenerarios!$A$1:$F$423,6,0)</f>
        <v>PARQUE RECREATIVO SAN JUDAS TADEO I</v>
      </c>
      <c r="F175" s="3" t="s">
        <v>735</v>
      </c>
      <c r="G175" s="7" t="s">
        <v>4</v>
      </c>
      <c r="H175" s="7"/>
      <c r="I175" s="15"/>
      <c r="J175" s="15"/>
      <c r="K175" s="15"/>
      <c r="L175" s="41"/>
    </row>
    <row r="176" spans="1:12" x14ac:dyDescent="0.25">
      <c r="A176" s="3" t="s">
        <v>206</v>
      </c>
      <c r="B176" s="3" t="s">
        <v>208</v>
      </c>
      <c r="C176" s="7">
        <f>VLOOKUP($B176,'[1]Consolidado (2)'!$A$1:$B$383,2,0)</f>
        <v>1018</v>
      </c>
      <c r="D176" s="3" t="s">
        <v>207</v>
      </c>
      <c r="E176" s="3" t="str">
        <f>+VLOOKUP($D176,[2]Escenerarios!$A$1:$F$423,6,0)</f>
        <v>CANCHA MULTIPLE SAN JUDAS I</v>
      </c>
      <c r="F176" s="3" t="s">
        <v>736</v>
      </c>
      <c r="G176" s="7" t="s">
        <v>4</v>
      </c>
      <c r="H176" s="7"/>
      <c r="I176" s="15"/>
      <c r="J176" s="15"/>
      <c r="K176" s="15"/>
      <c r="L176" s="41"/>
    </row>
    <row r="177" spans="1:12" x14ac:dyDescent="0.25">
      <c r="A177" s="3" t="s">
        <v>189</v>
      </c>
      <c r="B177" s="4" t="s">
        <v>571</v>
      </c>
      <c r="C177" s="7">
        <f>VLOOKUP($B177,'[1]Consolidado (2)'!$A$1:$B$383,2,0)</f>
        <v>1101</v>
      </c>
      <c r="D177" s="3" t="s">
        <v>188</v>
      </c>
      <c r="E177" s="3" t="str">
        <f>+VLOOKUP($D177,[2]Escenerarios!$A$1:$F$423,6,0)</f>
        <v>PARQUE RECREATIVO JULIO RINCON</v>
      </c>
      <c r="F177" s="3" t="s">
        <v>727</v>
      </c>
      <c r="G177" s="7" t="s">
        <v>409</v>
      </c>
      <c r="H177" s="7"/>
      <c r="I177" s="15"/>
      <c r="J177" s="15"/>
      <c r="K177" s="15"/>
      <c r="L177" s="41"/>
    </row>
    <row r="178" spans="1:12" x14ac:dyDescent="0.25">
      <c r="A178" s="3" t="s">
        <v>189</v>
      </c>
      <c r="B178" s="4" t="s">
        <v>571</v>
      </c>
      <c r="C178" s="7">
        <f>VLOOKUP($B178,'[1]Consolidado (2)'!$A$1:$B$383,2,0)</f>
        <v>1101</v>
      </c>
      <c r="D178" s="3" t="s">
        <v>245</v>
      </c>
      <c r="E178" s="3" t="str">
        <f>+VLOOKUP($D178,[2]Escenerarios!$A$1:$F$423,6,0)</f>
        <v>CANCHA MULTIPLE DEL MICO BARRIO SAN CARLOS</v>
      </c>
      <c r="F178" s="3" t="s">
        <v>737</v>
      </c>
      <c r="G178" s="7" t="s">
        <v>4</v>
      </c>
      <c r="H178" s="7" t="s">
        <v>5</v>
      </c>
      <c r="I178" s="15"/>
      <c r="J178" s="26"/>
      <c r="K178" s="26"/>
      <c r="L178" s="25"/>
    </row>
    <row r="179" spans="1:12" x14ac:dyDescent="0.25">
      <c r="A179" s="3" t="s">
        <v>189</v>
      </c>
      <c r="B179" s="4" t="s">
        <v>571</v>
      </c>
      <c r="C179" s="7">
        <f>VLOOKUP($B179,'[1]Consolidado (2)'!$A$1:$B$383,2,0)</f>
        <v>1101</v>
      </c>
      <c r="D179" s="3" t="s">
        <v>251</v>
      </c>
      <c r="E179" s="3" t="str">
        <f>+VLOOKUP($D179,[2]Escenerarios!$A$1:$F$423,6,0)</f>
        <v>CANCHA DE FUTBOL BARRIO SAN CARLOS</v>
      </c>
      <c r="F179" s="3" t="s">
        <v>738</v>
      </c>
      <c r="G179" s="7" t="s">
        <v>409</v>
      </c>
      <c r="H179" s="7" t="s">
        <v>5</v>
      </c>
      <c r="I179" s="15" t="s">
        <v>829</v>
      </c>
      <c r="J179" s="26" t="s">
        <v>829</v>
      </c>
      <c r="K179" s="26" t="s">
        <v>829</v>
      </c>
      <c r="L179" s="25"/>
    </row>
    <row r="180" spans="1:12" x14ac:dyDescent="0.25">
      <c r="A180" s="3" t="s">
        <v>189</v>
      </c>
      <c r="B180" s="4" t="s">
        <v>571</v>
      </c>
      <c r="C180" s="7">
        <f>VLOOKUP($B180,'[1]Consolidado (2)'!$A$1:$B$383,2,0)</f>
        <v>1101</v>
      </c>
      <c r="D180" s="3" t="s">
        <v>246</v>
      </c>
      <c r="E180" s="3" t="str">
        <f>+VLOOKUP($D180,[2]Escenerarios!$A$1:$F$423,6,0)</f>
        <v>PARQUE TERTULIADERO 3¬ EDAD B. SAN CARLOS</v>
      </c>
      <c r="F180" s="3" t="s">
        <v>739</v>
      </c>
      <c r="G180" s="7" t="s">
        <v>4</v>
      </c>
      <c r="H180" s="7"/>
      <c r="I180" s="15"/>
      <c r="J180" s="15"/>
      <c r="K180" s="15"/>
      <c r="L180" s="41"/>
    </row>
    <row r="181" spans="1:12" x14ac:dyDescent="0.25">
      <c r="A181" s="3" t="s">
        <v>189</v>
      </c>
      <c r="B181" s="4" t="s">
        <v>571</v>
      </c>
      <c r="C181" s="7">
        <f>VLOOKUP($B181,'[1]Consolidado (2)'!$A$1:$B$383,2,0)</f>
        <v>1101</v>
      </c>
      <c r="D181" s="3" t="s">
        <v>252</v>
      </c>
      <c r="E181" s="3" t="str">
        <f>+VLOOKUP($D181,[2]Escenerarios!$A$1:$F$423,6,0)</f>
        <v>CANCHA FUTBOL LA BOMBONERA B.SAN CARLOS</v>
      </c>
      <c r="F181" s="3" t="s">
        <v>689</v>
      </c>
      <c r="G181" s="7" t="s">
        <v>409</v>
      </c>
      <c r="H181" s="7"/>
      <c r="I181" s="15"/>
      <c r="J181" s="15"/>
      <c r="K181" s="15" t="s">
        <v>829</v>
      </c>
      <c r="L181" s="41"/>
    </row>
    <row r="182" spans="1:12" x14ac:dyDescent="0.25">
      <c r="A182" s="3" t="s">
        <v>189</v>
      </c>
      <c r="B182" s="4" t="s">
        <v>571</v>
      </c>
      <c r="C182" s="7">
        <f>VLOOKUP($B182,'[1]Consolidado (2)'!$A$1:$B$383,2,0)</f>
        <v>1101</v>
      </c>
      <c r="D182" s="3" t="s">
        <v>241</v>
      </c>
      <c r="E182" s="12" t="str">
        <f>+VLOOKUP($D182,[2]Escenerarios!$A$1:$F$423,6,0)</f>
        <v>CANCHA DE FUTBOL 5 BARRIO SAN CARLOS</v>
      </c>
      <c r="F182" s="3" t="s">
        <v>767</v>
      </c>
      <c r="G182" s="7" t="s">
        <v>4</v>
      </c>
      <c r="H182" s="7"/>
      <c r="I182" s="15"/>
      <c r="J182" s="15"/>
      <c r="K182" s="15"/>
      <c r="L182" s="41"/>
    </row>
    <row r="183" spans="1:12" x14ac:dyDescent="0.25">
      <c r="A183" s="3" t="s">
        <v>189</v>
      </c>
      <c r="B183" s="3" t="s">
        <v>258</v>
      </c>
      <c r="C183" s="7">
        <f>VLOOKUP($B183,'[1]Consolidado (2)'!$A$1:$B$383,2,0)</f>
        <v>1103</v>
      </c>
      <c r="D183" s="3" t="s">
        <v>257</v>
      </c>
      <c r="E183" s="3" t="str">
        <f>+VLOOKUP($D183,[2]Escenerarios!$A$1:$F$423,6,0)</f>
        <v>PARQUE RECREATIVO BARRIO LA INDEPENDENCIA</v>
      </c>
      <c r="F183" s="3" t="s">
        <v>647</v>
      </c>
      <c r="G183" s="7" t="s">
        <v>409</v>
      </c>
      <c r="H183" s="7"/>
      <c r="I183" s="15"/>
      <c r="J183" s="15"/>
      <c r="K183" s="15" t="s">
        <v>829</v>
      </c>
      <c r="L183" s="41"/>
    </row>
    <row r="184" spans="1:12" x14ac:dyDescent="0.25">
      <c r="A184" s="3" t="s">
        <v>189</v>
      </c>
      <c r="B184" s="3" t="s">
        <v>248</v>
      </c>
      <c r="C184" s="7">
        <f>VLOOKUP($B184,'[1]Consolidado (2)'!$A$1:$B$383,2,0)</f>
        <v>1106</v>
      </c>
      <c r="D184" s="3" t="s">
        <v>268</v>
      </c>
      <c r="E184" s="3" t="str">
        <f>+VLOOKUP($D184,[2]Escenerarios!$A$1:$F$423,6,0)</f>
        <v>PARQUE RECRTEATIVO BARRIO EL JARDIN</v>
      </c>
      <c r="F184" s="3" t="s">
        <v>679</v>
      </c>
      <c r="G184" s="7" t="s">
        <v>409</v>
      </c>
      <c r="H184" s="7"/>
      <c r="I184" s="15"/>
      <c r="J184" s="15"/>
      <c r="K184" s="15"/>
      <c r="L184" s="41"/>
    </row>
    <row r="185" spans="1:12" x14ac:dyDescent="0.25">
      <c r="A185" s="3" t="s">
        <v>189</v>
      </c>
      <c r="B185" s="3" t="s">
        <v>248</v>
      </c>
      <c r="C185" s="7">
        <f>VLOOKUP($B185,'[1]Consolidado (2)'!$A$1:$B$383,2,0)</f>
        <v>1106</v>
      </c>
      <c r="D185" s="3" t="s">
        <v>269</v>
      </c>
      <c r="E185" s="3" t="str">
        <f>+VLOOKUP($D185,[2]Escenerarios!$A$1:$F$423,6,0)</f>
        <v>POLIDEPORTIVO BARRIO LA ESPERANZA</v>
      </c>
      <c r="F185" s="3" t="s">
        <v>740</v>
      </c>
      <c r="G185" s="7" t="s">
        <v>409</v>
      </c>
      <c r="H185" s="7"/>
      <c r="I185" s="15"/>
      <c r="J185" s="15"/>
      <c r="K185" s="15"/>
      <c r="L185" s="41"/>
    </row>
    <row r="186" spans="1:12" x14ac:dyDescent="0.25">
      <c r="A186" s="3" t="s">
        <v>189</v>
      </c>
      <c r="B186" s="3" t="s">
        <v>248</v>
      </c>
      <c r="C186" s="7">
        <f>VLOOKUP($B186,'[1]Consolidado (2)'!$A$1:$B$383,2,0)</f>
        <v>1106</v>
      </c>
      <c r="D186" s="3" t="s">
        <v>247</v>
      </c>
      <c r="E186" s="3" t="str">
        <f>+VLOOKUP($D186,[2]Escenerarios!$A$1:$F$423,6,0)</f>
        <v>CANCHA DE BALONCESTO EL JARDIN</v>
      </c>
      <c r="F186" s="3" t="s">
        <v>672</v>
      </c>
      <c r="G186" s="7" t="s">
        <v>409</v>
      </c>
      <c r="H186" s="7"/>
      <c r="I186" s="15"/>
      <c r="J186" s="15"/>
      <c r="K186" s="15"/>
      <c r="L186" s="41"/>
    </row>
    <row r="187" spans="1:12" x14ac:dyDescent="0.25">
      <c r="A187" s="3" t="s">
        <v>189</v>
      </c>
      <c r="B187" s="3" t="s">
        <v>240</v>
      </c>
      <c r="C187" s="7">
        <f>VLOOKUP($B187,'[1]Consolidado (2)'!$A$1:$B$383,2,0)</f>
        <v>1107</v>
      </c>
      <c r="D187" s="3" t="s">
        <v>273</v>
      </c>
      <c r="E187" s="3" t="str">
        <f>+VLOOKUP($D187,[2]Escenerarios!$A$1:$F$423,6,0)</f>
        <v>POLIDEPORTIVO LA FORTALEZA</v>
      </c>
      <c r="F187" s="3" t="s">
        <v>741</v>
      </c>
      <c r="G187" s="7" t="s">
        <v>409</v>
      </c>
      <c r="H187" s="7"/>
      <c r="I187" s="15"/>
      <c r="J187" s="15"/>
      <c r="K187" s="15" t="s">
        <v>829</v>
      </c>
      <c r="L187" s="41"/>
    </row>
    <row r="188" spans="1:12" x14ac:dyDescent="0.25">
      <c r="A188" s="3" t="s">
        <v>189</v>
      </c>
      <c r="B188" s="3" t="s">
        <v>240</v>
      </c>
      <c r="C188" s="7">
        <f>VLOOKUP($B188,'[1]Consolidado (2)'!$A$1:$B$383,2,0)</f>
        <v>1107</v>
      </c>
      <c r="D188" s="3" t="s">
        <v>239</v>
      </c>
      <c r="E188" s="3" t="str">
        <f>+VLOOKUP($D188,[2]Escenerarios!$A$1:$F$423,6,0)</f>
        <v>CANCHA DE BALONCESTO EL JARDIN</v>
      </c>
      <c r="F188" s="3" t="s">
        <v>672</v>
      </c>
      <c r="G188" s="7" t="s">
        <v>4</v>
      </c>
      <c r="H188" s="7"/>
      <c r="I188" s="15"/>
      <c r="J188" s="15"/>
      <c r="K188" s="15"/>
      <c r="L188" s="41"/>
    </row>
    <row r="189" spans="1:12" x14ac:dyDescent="0.25">
      <c r="A189" s="3" t="s">
        <v>189</v>
      </c>
      <c r="B189" s="3" t="s">
        <v>261</v>
      </c>
      <c r="C189" s="7">
        <f>VLOOKUP($B189,'[1]Consolidado (2)'!$A$1:$B$383,2,0)</f>
        <v>1108</v>
      </c>
      <c r="D189" s="3" t="s">
        <v>260</v>
      </c>
      <c r="E189" s="3" t="str">
        <f>+VLOOKUP($D189,[2]Escenerarios!$A$1:$F$423,6,0)</f>
        <v>PARQUE RECREATIVO EL RECUERDO</v>
      </c>
      <c r="F189" s="3" t="s">
        <v>742</v>
      </c>
      <c r="G189" s="7" t="s">
        <v>409</v>
      </c>
      <c r="H189" s="7"/>
      <c r="I189" s="15"/>
      <c r="J189" s="15"/>
      <c r="K189" s="15"/>
      <c r="L189" s="41"/>
    </row>
    <row r="190" spans="1:12" x14ac:dyDescent="0.25">
      <c r="A190" s="3" t="s">
        <v>189</v>
      </c>
      <c r="B190" s="3" t="s">
        <v>261</v>
      </c>
      <c r="C190" s="7">
        <f>VLOOKUP($B190,'[1]Consolidado (2)'!$A$1:$B$383,2,0)</f>
        <v>1108</v>
      </c>
      <c r="D190" s="3" t="s">
        <v>288</v>
      </c>
      <c r="E190" s="3" t="str">
        <f>+VLOOKUP($D190,[2]Escenerarios!$A$1:$F$423,6,0)</f>
        <v>POLIDEPORTIVO BARRIO SINDICAL</v>
      </c>
      <c r="F190" s="3" t="s">
        <v>743</v>
      </c>
      <c r="G190" s="7" t="s">
        <v>409</v>
      </c>
      <c r="H190" s="7" t="s">
        <v>5</v>
      </c>
      <c r="I190" s="15"/>
      <c r="J190" s="26"/>
      <c r="K190" s="26"/>
      <c r="L190" s="25"/>
    </row>
    <row r="191" spans="1:12" x14ac:dyDescent="0.25">
      <c r="A191" s="3" t="s">
        <v>189</v>
      </c>
      <c r="B191" s="3" t="s">
        <v>261</v>
      </c>
      <c r="C191" s="7">
        <f>VLOOKUP($B191,'[1]Consolidado (2)'!$A$1:$B$383,2,0)</f>
        <v>1108</v>
      </c>
      <c r="D191" s="3" t="s">
        <v>335</v>
      </c>
      <c r="E191" s="3" t="str">
        <f>+VLOOKUP($D191,[2]Escenerarios!$A$1:$F$423,6,0)</f>
        <v>CENTRO MULTIPLE COMUNEROS II</v>
      </c>
      <c r="F191" s="3" t="s">
        <v>664</v>
      </c>
      <c r="G191" s="7" t="s">
        <v>409</v>
      </c>
      <c r="H191" s="7"/>
      <c r="I191" s="15"/>
      <c r="J191" s="15"/>
      <c r="K191" s="15"/>
      <c r="L191" s="41"/>
    </row>
    <row r="192" spans="1:12" x14ac:dyDescent="0.25">
      <c r="A192" s="3" t="s">
        <v>189</v>
      </c>
      <c r="B192" s="3" t="s">
        <v>261</v>
      </c>
      <c r="C192" s="7">
        <f>VLOOKUP($B192,'[1]Consolidado (2)'!$A$1:$B$383,2,0)</f>
        <v>1108</v>
      </c>
      <c r="D192" s="3" t="s">
        <v>307</v>
      </c>
      <c r="E192" s="3" t="str">
        <f>+VLOOKUP($D192,[2]Escenerarios!$A$1:$F$423,6,0)</f>
        <v>CANCHA MULTIPLE EL POBLADO II</v>
      </c>
      <c r="F192" s="3" t="s">
        <v>647</v>
      </c>
      <c r="G192" s="7" t="s">
        <v>4</v>
      </c>
      <c r="H192" s="7" t="s">
        <v>5</v>
      </c>
      <c r="I192" s="15"/>
      <c r="J192" s="26"/>
      <c r="K192" s="26"/>
      <c r="L192" s="25"/>
    </row>
    <row r="193" spans="1:12" x14ac:dyDescent="0.25">
      <c r="A193" s="3" t="s">
        <v>189</v>
      </c>
      <c r="B193" s="3" t="s">
        <v>261</v>
      </c>
      <c r="C193" s="7">
        <f>VLOOKUP($B193,'[1]Consolidado (2)'!$A$1:$B$383,2,0)</f>
        <v>1108</v>
      </c>
      <c r="D193" s="3" t="s">
        <v>400</v>
      </c>
      <c r="E193" s="3" t="str">
        <f>+VLOOKUP($D193,[2]Escenerarios!$A$1:$F$423,6,0)</f>
        <v>CANCHA DE FUTBOL MONTEBELLO MOJICA II VISAA</v>
      </c>
      <c r="F193" s="3" t="s">
        <v>636</v>
      </c>
      <c r="G193" s="7" t="s">
        <v>409</v>
      </c>
      <c r="H193" s="7"/>
      <c r="I193" s="15"/>
      <c r="J193" s="15"/>
      <c r="K193" s="15"/>
      <c r="L193" s="41"/>
    </row>
    <row r="194" spans="1:12" x14ac:dyDescent="0.25">
      <c r="A194" s="3" t="s">
        <v>189</v>
      </c>
      <c r="B194" s="3" t="s">
        <v>261</v>
      </c>
      <c r="C194" s="7">
        <f>VLOOKUP($B194,'[1]Consolidado (2)'!$A$1:$B$383,2,0)</f>
        <v>1108</v>
      </c>
      <c r="D194" s="3" t="s">
        <v>404</v>
      </c>
      <c r="E194" s="3" t="str">
        <f>+VLOOKUP($D194,[2]Escenerarios!$A$1:$F$423,6,0)</f>
        <v>PARQUE RECREATIVO LA BOMBONERA MOJICA II</v>
      </c>
      <c r="F194" s="3" t="s">
        <v>647</v>
      </c>
      <c r="G194" s="7" t="s">
        <v>409</v>
      </c>
      <c r="H194" s="7"/>
      <c r="I194" s="15"/>
      <c r="J194" s="15"/>
      <c r="K194" s="15"/>
      <c r="L194" s="41"/>
    </row>
    <row r="195" spans="1:12" x14ac:dyDescent="0.25">
      <c r="A195" s="3" t="s">
        <v>189</v>
      </c>
      <c r="B195" s="3" t="s">
        <v>256</v>
      </c>
      <c r="C195" s="7">
        <f>VLOOKUP($B195,'[1]Consolidado (2)'!$A$1:$B$383,2,0)</f>
        <v>1109</v>
      </c>
      <c r="D195" s="3" t="s">
        <v>255</v>
      </c>
      <c r="E195" s="3" t="str">
        <f>+VLOOKUP($D195,[2]Escenerarios!$A$1:$F$423,6,0)</f>
        <v>PARQUE RECREATIVO BARRIO AGUABLANCA</v>
      </c>
      <c r="F195" s="3" t="s">
        <v>742</v>
      </c>
      <c r="G195" s="7" t="s">
        <v>409</v>
      </c>
      <c r="H195" s="7" t="s">
        <v>5</v>
      </c>
      <c r="I195" s="15"/>
      <c r="J195" s="26"/>
      <c r="K195" s="26"/>
      <c r="L195" s="25"/>
    </row>
    <row r="196" spans="1:12" x14ac:dyDescent="0.25">
      <c r="A196" s="3" t="s">
        <v>189</v>
      </c>
      <c r="B196" s="3" t="s">
        <v>256</v>
      </c>
      <c r="C196" s="7">
        <f>VLOOKUP($B196,'[1]Consolidado (2)'!$A$1:$B$383,2,0)</f>
        <v>1109</v>
      </c>
      <c r="D196" s="3" t="s">
        <v>282</v>
      </c>
      <c r="E196" s="3" t="str">
        <f>+VLOOKUP($D196,[2]Escenerarios!$A$1:$F$423,6,0)</f>
        <v>CANCHA DE FUTBOL FENALCO KENEDY (MARACAPIEDRA)</v>
      </c>
      <c r="F196" s="3" t="s">
        <v>744</v>
      </c>
      <c r="G196" s="7" t="s">
        <v>409</v>
      </c>
      <c r="H196" s="7"/>
      <c r="I196" s="15"/>
      <c r="J196" s="15"/>
      <c r="K196" s="15"/>
      <c r="L196" s="41"/>
    </row>
    <row r="197" spans="1:12" x14ac:dyDescent="0.25">
      <c r="A197" s="3" t="s">
        <v>189</v>
      </c>
      <c r="B197" s="3" t="s">
        <v>256</v>
      </c>
      <c r="C197" s="7">
        <f>VLOOKUP($B197,'[1]Consolidado (2)'!$A$1:$B$383,2,0)</f>
        <v>1109</v>
      </c>
      <c r="D197" s="3" t="s">
        <v>379</v>
      </c>
      <c r="E197" s="3" t="str">
        <f>+VLOOKUP($D197,[2]Escenerarios!$A$1:$F$423,6,0)</f>
        <v>UNIDAD RECREATIVA MANUELA BELTRAN</v>
      </c>
      <c r="F197" s="3" t="s">
        <v>745</v>
      </c>
      <c r="G197" s="7" t="s">
        <v>409</v>
      </c>
      <c r="H197" s="7" t="s">
        <v>5</v>
      </c>
      <c r="I197" s="15"/>
      <c r="J197" s="26"/>
      <c r="K197" s="26"/>
      <c r="L197" s="25"/>
    </row>
    <row r="198" spans="1:12" x14ac:dyDescent="0.25">
      <c r="A198" s="3" t="s">
        <v>189</v>
      </c>
      <c r="B198" s="3" t="s">
        <v>256</v>
      </c>
      <c r="C198" s="7">
        <f>VLOOKUP($B198,'[1]Consolidado (2)'!$A$1:$B$383,2,0)</f>
        <v>1109</v>
      </c>
      <c r="D198" s="3" t="s">
        <v>362</v>
      </c>
      <c r="E198" s="3" t="str">
        <f>+VLOOKUP($D198,[2]Escenerarios!$A$1:$F$423,6,0)</f>
        <v>CANCHA DE FUTBOL 5 LA POLVAREDA</v>
      </c>
      <c r="F198" s="7" t="s">
        <v>828</v>
      </c>
      <c r="G198" s="7" t="s">
        <v>409</v>
      </c>
      <c r="H198" s="7"/>
      <c r="I198" s="15"/>
      <c r="J198" s="15"/>
      <c r="K198" s="15"/>
      <c r="L198" s="41"/>
    </row>
    <row r="199" spans="1:12" x14ac:dyDescent="0.25">
      <c r="A199" s="3" t="s">
        <v>189</v>
      </c>
      <c r="B199" s="3" t="s">
        <v>262</v>
      </c>
      <c r="C199" s="7">
        <f>VLOOKUP($B199,'[1]Consolidado (2)'!$A$1:$B$383,2,0)</f>
        <v>1112</v>
      </c>
      <c r="D199" s="3" t="s">
        <v>263</v>
      </c>
      <c r="E199" s="3" t="str">
        <f>+VLOOKUP($D199,[2]Escenerarios!$A$1:$F$423,6,0)</f>
        <v>POLIDEPORTIVO PRADOS DE ORIENTE</v>
      </c>
      <c r="F199" s="3" t="s">
        <v>746</v>
      </c>
      <c r="G199" s="7" t="s">
        <v>409</v>
      </c>
      <c r="H199" s="7"/>
      <c r="I199" s="15"/>
      <c r="J199" s="15"/>
      <c r="K199" s="15"/>
      <c r="L199" s="41"/>
    </row>
    <row r="200" spans="1:12" x14ac:dyDescent="0.25">
      <c r="A200" s="3" t="s">
        <v>189</v>
      </c>
      <c r="B200" s="4" t="s">
        <v>582</v>
      </c>
      <c r="C200" s="7">
        <f>VLOOKUP($B200,'[1]Consolidado (2)'!$A$1:$B$383,2,0)</f>
        <v>1113</v>
      </c>
      <c r="D200" s="3" t="s">
        <v>253</v>
      </c>
      <c r="E200" s="3" t="str">
        <f>+VLOOKUP($D200,[2]Escenerarios!$A$1:$F$423,6,0)</f>
        <v>CANCHA MULTIPLE CIUDAD MODELO</v>
      </c>
      <c r="F200" s="3" t="s">
        <v>667</v>
      </c>
      <c r="G200" s="7" t="s">
        <v>409</v>
      </c>
      <c r="H200" s="7" t="s">
        <v>5</v>
      </c>
      <c r="I200" s="15" t="s">
        <v>829</v>
      </c>
      <c r="J200" s="26" t="s">
        <v>829</v>
      </c>
      <c r="K200" s="26" t="s">
        <v>829</v>
      </c>
      <c r="L200" s="25"/>
    </row>
    <row r="201" spans="1:12" x14ac:dyDescent="0.25">
      <c r="A201" s="3" t="s">
        <v>189</v>
      </c>
      <c r="B201" s="4" t="s">
        <v>582</v>
      </c>
      <c r="C201" s="7">
        <f>VLOOKUP($B201,'[1]Consolidado (2)'!$A$1:$B$383,2,0)</f>
        <v>1113</v>
      </c>
      <c r="D201" s="3" t="s">
        <v>259</v>
      </c>
      <c r="E201" s="3" t="str">
        <f>+VLOOKUP($D201,[2]Escenerarios!$A$1:$F$423,6,0)</f>
        <v>PARQUE RECREATIVO CIUDAD MODELO</v>
      </c>
      <c r="F201" s="3" t="s">
        <v>647</v>
      </c>
      <c r="G201" s="7" t="s">
        <v>409</v>
      </c>
      <c r="H201" s="7" t="s">
        <v>5</v>
      </c>
      <c r="I201" s="15"/>
      <c r="J201" s="26"/>
      <c r="K201" s="26" t="s">
        <v>829</v>
      </c>
      <c r="L201" s="25"/>
    </row>
    <row r="202" spans="1:12" x14ac:dyDescent="0.25">
      <c r="A202" s="3" t="s">
        <v>189</v>
      </c>
      <c r="B202" s="3" t="s">
        <v>243</v>
      </c>
      <c r="C202" s="7">
        <f>VLOOKUP($B202,'[1]Consolidado (2)'!$A$1:$B$383,2,0)</f>
        <v>1114</v>
      </c>
      <c r="D202" s="3" t="s">
        <v>242</v>
      </c>
      <c r="E202" s="3" t="str">
        <f>+VLOOKUP($D202,[2]Escenerarios!$A$1:$F$423,6,0)</f>
        <v>CANCHA DE FUTBOL BARRIO VILLA DEL SUR</v>
      </c>
      <c r="F202" s="3" t="s">
        <v>636</v>
      </c>
      <c r="G202" s="7" t="s">
        <v>4</v>
      </c>
      <c r="H202" s="7"/>
      <c r="I202" s="15"/>
      <c r="J202" s="15"/>
      <c r="K202" s="15" t="s">
        <v>829</v>
      </c>
      <c r="L202" s="41"/>
    </row>
    <row r="203" spans="1:12" x14ac:dyDescent="0.25">
      <c r="A203" s="3" t="s">
        <v>189</v>
      </c>
      <c r="B203" s="3" t="s">
        <v>243</v>
      </c>
      <c r="C203" s="7">
        <f>VLOOKUP($B203,'[1]Consolidado (2)'!$A$1:$B$383,2,0)</f>
        <v>1114</v>
      </c>
      <c r="D203" s="3" t="s">
        <v>276</v>
      </c>
      <c r="E203" s="3" t="str">
        <f>+VLOOKUP($D203,[2]Escenerarios!$A$1:$F$423,6,0)</f>
        <v>KIOSCO 3¬ EDAD VILLA DEL SUR</v>
      </c>
      <c r="F203" s="3" t="s">
        <v>682</v>
      </c>
      <c r="G203" s="7" t="s">
        <v>4</v>
      </c>
      <c r="H203" s="7"/>
      <c r="I203" s="15"/>
      <c r="J203" s="15"/>
      <c r="K203" s="15" t="s">
        <v>829</v>
      </c>
      <c r="L203" s="41"/>
    </row>
    <row r="204" spans="1:12" x14ac:dyDescent="0.25">
      <c r="A204" s="3" t="s">
        <v>189</v>
      </c>
      <c r="B204" s="3" t="s">
        <v>243</v>
      </c>
      <c r="C204" s="7">
        <f>VLOOKUP($B204,'[1]Consolidado (2)'!$A$1:$B$383,2,0)</f>
        <v>1114</v>
      </c>
      <c r="D204" s="3" t="s">
        <v>277</v>
      </c>
      <c r="E204" s="3" t="str">
        <f>+VLOOKUP($D204,[2]Escenerarios!$A$1:$F$423,6,0)</f>
        <v>KIOSCO 3║ EDAD SAN BENITO</v>
      </c>
      <c r="F204" s="3" t="s">
        <v>747</v>
      </c>
      <c r="G204" s="7" t="s">
        <v>409</v>
      </c>
      <c r="H204" s="7" t="s">
        <v>5</v>
      </c>
      <c r="I204" s="15"/>
      <c r="J204" s="26"/>
      <c r="K204" s="26" t="s">
        <v>829</v>
      </c>
      <c r="L204" s="25"/>
    </row>
    <row r="205" spans="1:12" x14ac:dyDescent="0.25">
      <c r="A205" s="3" t="s">
        <v>189</v>
      </c>
      <c r="B205" s="4" t="s">
        <v>583</v>
      </c>
      <c r="C205" s="7">
        <f>VLOOKUP($B205,'[1]Consolidado (2)'!$A$1:$B$383,2,0)</f>
        <v>1115</v>
      </c>
      <c r="D205" s="3" t="s">
        <v>244</v>
      </c>
      <c r="E205" s="3" t="str">
        <f>+VLOOKUP($D205,[2]Escenerarios!$A$1:$F$423,6,0)</f>
        <v>CANCHA MULTIPLE BARRIO JOSE HOLGUIN</v>
      </c>
      <c r="F205" s="3" t="s">
        <v>737</v>
      </c>
      <c r="G205" s="7" t="s">
        <v>4</v>
      </c>
      <c r="H205" s="7"/>
      <c r="I205" s="15"/>
      <c r="J205" s="15"/>
      <c r="K205" s="15"/>
      <c r="L205" s="41"/>
    </row>
    <row r="206" spans="1:12" x14ac:dyDescent="0.25">
      <c r="A206" s="3" t="s">
        <v>189</v>
      </c>
      <c r="B206" s="4" t="s">
        <v>583</v>
      </c>
      <c r="C206" s="7">
        <f>VLOOKUP($B206,'[1]Consolidado (2)'!$A$1:$B$383,2,0)</f>
        <v>1115</v>
      </c>
      <c r="D206" s="3" t="s">
        <v>424</v>
      </c>
      <c r="E206" s="3" t="str">
        <f>+VLOOKUP($D206,[2]Escenerarios!$A$1:$F$423,6,0)</f>
        <v>UNIDAD RECREATIVA MARIANO RAMOS</v>
      </c>
      <c r="F206" s="3" t="s">
        <v>748</v>
      </c>
      <c r="G206" s="7" t="s">
        <v>409</v>
      </c>
      <c r="H206" s="7"/>
      <c r="I206" s="15"/>
      <c r="J206" s="15"/>
      <c r="K206" s="15"/>
      <c r="L206" s="41"/>
    </row>
    <row r="207" spans="1:12" x14ac:dyDescent="0.25">
      <c r="A207" s="3" t="s">
        <v>189</v>
      </c>
      <c r="B207" s="4" t="s">
        <v>581</v>
      </c>
      <c r="C207" s="7">
        <f>VLOOKUP($B207,'[1]Consolidado (2)'!$A$1:$B$383,2,0)</f>
        <v>1117</v>
      </c>
      <c r="D207" s="3" t="s">
        <v>264</v>
      </c>
      <c r="E207" s="3" t="str">
        <f>+VLOOKUP($D207,[2]Escenerarios!$A$1:$F$423,6,0)</f>
        <v>PARQUE RECREATIVO PRIMAVERA</v>
      </c>
      <c r="F207" s="7" t="s">
        <v>828</v>
      </c>
      <c r="G207" s="7" t="s">
        <v>409</v>
      </c>
      <c r="H207" s="7" t="s">
        <v>5</v>
      </c>
      <c r="I207" s="15"/>
      <c r="J207" s="26"/>
      <c r="K207" s="26"/>
      <c r="L207" s="25"/>
    </row>
    <row r="208" spans="1:12" x14ac:dyDescent="0.25">
      <c r="A208" s="3" t="s">
        <v>189</v>
      </c>
      <c r="B208" s="4" t="s">
        <v>581</v>
      </c>
      <c r="C208" s="7">
        <f>VLOOKUP($B208,'[1]Consolidado (2)'!$A$1:$B$383,2,0)</f>
        <v>1117</v>
      </c>
      <c r="D208" s="3" t="s">
        <v>238</v>
      </c>
      <c r="E208" s="3" t="str">
        <f>+VLOOKUP($D208,[2]Escenerarios!$A$1:$F$423,6,0)</f>
        <v>CANCHA DE BALONCESTO BARRIO SAN CARLOS</v>
      </c>
      <c r="F208" s="3" t="s">
        <v>708</v>
      </c>
      <c r="G208" s="7" t="s">
        <v>4</v>
      </c>
      <c r="H208" s="7"/>
      <c r="I208" s="15"/>
      <c r="J208" s="15"/>
      <c r="K208" s="15"/>
      <c r="L208" s="41"/>
    </row>
    <row r="209" spans="1:12" x14ac:dyDescent="0.25">
      <c r="A209" s="3" t="s">
        <v>189</v>
      </c>
      <c r="B209" s="4" t="s">
        <v>581</v>
      </c>
      <c r="C209" s="7">
        <f>VLOOKUP($B209,'[1]Consolidado (2)'!$A$1:$B$383,2,0)</f>
        <v>1117</v>
      </c>
      <c r="D209" s="3" t="s">
        <v>237</v>
      </c>
      <c r="E209" s="3" t="str">
        <f>+VLOOKUP($D209,[2]Escenerarios!$A$1:$F$423,6,0)</f>
        <v>CANCHA DE BALONCESTO BARRIO SAN CARLOS</v>
      </c>
      <c r="F209" s="3" t="s">
        <v>672</v>
      </c>
      <c r="G209" s="7" t="s">
        <v>4</v>
      </c>
      <c r="H209" s="7" t="s">
        <v>5</v>
      </c>
      <c r="I209" s="15"/>
      <c r="J209" s="26"/>
      <c r="K209" s="26"/>
      <c r="L209" s="25"/>
    </row>
    <row r="210" spans="1:12" x14ac:dyDescent="0.25">
      <c r="A210" s="3" t="s">
        <v>189</v>
      </c>
      <c r="B210" s="3" t="s">
        <v>272</v>
      </c>
      <c r="C210" s="7">
        <f>VLOOKUP($B210,'[1]Consolidado (2)'!$A$1:$B$383,2,0)</f>
        <v>1118</v>
      </c>
      <c r="D210" s="3" t="s">
        <v>271</v>
      </c>
      <c r="E210" s="3" t="str">
        <f>+VLOOKUP($D210,[2]Escenerarios!$A$1:$F$423,6,0)</f>
        <v>POLIDEPORTIVO BARRIO SAN PEDRO</v>
      </c>
      <c r="F210" s="3" t="s">
        <v>749</v>
      </c>
      <c r="G210" s="7" t="s">
        <v>409</v>
      </c>
      <c r="H210" s="7"/>
      <c r="I210" s="15"/>
      <c r="J210" s="15"/>
      <c r="K210" s="15"/>
      <c r="L210" s="41"/>
    </row>
    <row r="211" spans="1:12" x14ac:dyDescent="0.25">
      <c r="A211" s="3" t="s">
        <v>189</v>
      </c>
      <c r="B211" s="3" t="s">
        <v>275</v>
      </c>
      <c r="C211" s="7">
        <f>VLOOKUP($B211,'[1]Consolidado (2)'!$A$1:$B$383,2,0)</f>
        <v>1120</v>
      </c>
      <c r="D211" s="3" t="s">
        <v>274</v>
      </c>
      <c r="E211" s="3" t="str">
        <f>+VLOOKUP($D211,[2]Escenerarios!$A$1:$F$423,6,0)</f>
        <v>POLIDEPORTIVO LA GRAN COLOMBIA</v>
      </c>
      <c r="F211" s="3" t="s">
        <v>750</v>
      </c>
      <c r="G211" s="7" t="s">
        <v>409</v>
      </c>
      <c r="H211" s="7"/>
      <c r="I211" s="15"/>
      <c r="J211" s="15"/>
      <c r="K211" s="15"/>
      <c r="L211" s="41"/>
    </row>
    <row r="212" spans="1:12" x14ac:dyDescent="0.25">
      <c r="A212" s="3" t="s">
        <v>189</v>
      </c>
      <c r="B212" s="3" t="s">
        <v>266</v>
      </c>
      <c r="C212" s="7">
        <f>VLOOKUP($B212,'[1]Consolidado (2)'!$A$1:$B$383,2,0)</f>
        <v>1121</v>
      </c>
      <c r="D212" s="3" t="s">
        <v>265</v>
      </c>
      <c r="E212" s="3" t="str">
        <f>+VLOOKUP($D212,[2]Escenerarios!$A$1:$F$423,6,0)</f>
        <v>PARQUE RECREATIVO SAN BENITO</v>
      </c>
      <c r="F212" s="3" t="s">
        <v>751</v>
      </c>
      <c r="G212" s="7" t="s">
        <v>409</v>
      </c>
      <c r="H212" s="7"/>
      <c r="I212" s="15"/>
      <c r="J212" s="15"/>
      <c r="K212" s="15"/>
      <c r="L212" s="41"/>
    </row>
    <row r="213" spans="1:12" x14ac:dyDescent="0.25">
      <c r="A213" s="3" t="s">
        <v>189</v>
      </c>
      <c r="B213" s="3" t="s">
        <v>266</v>
      </c>
      <c r="C213" s="7">
        <f>VLOOKUP($B213,'[1]Consolidado (2)'!$A$1:$B$383,2,0)</f>
        <v>1121</v>
      </c>
      <c r="D213" s="3" t="s">
        <v>267</v>
      </c>
      <c r="E213" s="3" t="str">
        <f>+VLOOKUP($D213,[2]Escenerarios!$A$1:$F$423,6,0)</f>
        <v>PARQUE RECREATIVO SAN BENITO</v>
      </c>
      <c r="F213" s="3" t="s">
        <v>752</v>
      </c>
      <c r="G213" s="7" t="s">
        <v>409</v>
      </c>
      <c r="H213" s="7"/>
      <c r="I213" s="15"/>
      <c r="J213" s="15"/>
      <c r="K213" s="15"/>
      <c r="L213" s="41"/>
    </row>
    <row r="214" spans="1:12" x14ac:dyDescent="0.25">
      <c r="A214" s="3" t="s">
        <v>189</v>
      </c>
      <c r="B214" s="3" t="s">
        <v>250</v>
      </c>
      <c r="C214" s="7">
        <f>VLOOKUP($B214,'[1]Consolidado (2)'!$A$1:$B$383,2,0)</f>
        <v>1122</v>
      </c>
      <c r="D214" s="3" t="s">
        <v>270</v>
      </c>
      <c r="E214" s="3" t="str">
        <f>+VLOOKUP($D214,[2]Escenerarios!$A$1:$F$423,6,0)</f>
        <v>POLIDEPORTIVO BARRIO SAN CARLOS</v>
      </c>
      <c r="F214" s="3" t="s">
        <v>753</v>
      </c>
      <c r="G214" s="7" t="s">
        <v>409</v>
      </c>
      <c r="H214" s="7" t="s">
        <v>5</v>
      </c>
      <c r="I214" s="15"/>
      <c r="J214" s="26"/>
      <c r="K214" s="26"/>
      <c r="L214" s="25"/>
    </row>
    <row r="215" spans="1:12" x14ac:dyDescent="0.25">
      <c r="A215" s="3" t="s">
        <v>189</v>
      </c>
      <c r="B215" s="3" t="s">
        <v>250</v>
      </c>
      <c r="C215" s="7">
        <f>VLOOKUP($B215,'[1]Consolidado (2)'!$A$1:$B$383,2,0)</f>
        <v>1122</v>
      </c>
      <c r="D215" s="3" t="s">
        <v>249</v>
      </c>
      <c r="E215" s="3" t="str">
        <f>+VLOOKUP($D215,[2]Escenerarios!$A$1:$F$423,6,0)</f>
        <v>CANCHA DE FUTBOL BARRIO PRIMAVERA</v>
      </c>
      <c r="F215" s="3" t="s">
        <v>754</v>
      </c>
      <c r="G215" s="7" t="s">
        <v>409</v>
      </c>
      <c r="H215" s="7"/>
      <c r="I215" s="15"/>
      <c r="J215" s="15"/>
      <c r="K215" s="15" t="s">
        <v>829</v>
      </c>
      <c r="L215" s="41"/>
    </row>
    <row r="216" spans="1:12" x14ac:dyDescent="0.25">
      <c r="A216" s="3" t="s">
        <v>189</v>
      </c>
      <c r="B216" s="3" t="s">
        <v>250</v>
      </c>
      <c r="C216" s="7">
        <f>VLOOKUP($B216,'[1]Consolidado (2)'!$A$1:$B$383,2,0)</f>
        <v>1122</v>
      </c>
      <c r="D216" s="3" t="s">
        <v>254</v>
      </c>
      <c r="E216" s="3" t="str">
        <f>+VLOOKUP($D216,[2]Escenerarios!$A$1:$F$423,6,0)</f>
        <v>CANCHA MULTIPLE JOSE MARIA CORDOBA</v>
      </c>
      <c r="F216" s="3" t="s">
        <v>667</v>
      </c>
      <c r="G216" s="7" t="s">
        <v>409</v>
      </c>
      <c r="H216" s="7"/>
      <c r="I216" s="15"/>
      <c r="J216" s="15"/>
      <c r="K216" s="15"/>
      <c r="L216" s="41"/>
    </row>
    <row r="217" spans="1:12" x14ac:dyDescent="0.25">
      <c r="A217" s="3" t="s">
        <v>279</v>
      </c>
      <c r="B217" s="3" t="s">
        <v>284</v>
      </c>
      <c r="C217" s="7">
        <f>VLOOKUP($B217,'[1]Consolidado (2)'!$A$1:$B$383,2,0)</f>
        <v>1202</v>
      </c>
      <c r="D217" s="3" t="s">
        <v>283</v>
      </c>
      <c r="E217" s="3" t="str">
        <f>+VLOOKUP($D217,[2]Escenerarios!$A$1:$F$423,6,0)</f>
        <v>CANCHA MULTIPLE ASTURIAS</v>
      </c>
      <c r="F217" s="3" t="s">
        <v>667</v>
      </c>
      <c r="G217" s="7" t="s">
        <v>409</v>
      </c>
      <c r="H217" s="7"/>
      <c r="I217" s="15"/>
      <c r="J217" s="15"/>
      <c r="K217" s="15"/>
      <c r="L217" s="41"/>
    </row>
    <row r="218" spans="1:12" x14ac:dyDescent="0.25">
      <c r="A218" s="3" t="s">
        <v>279</v>
      </c>
      <c r="B218" s="4" t="s">
        <v>584</v>
      </c>
      <c r="C218" s="7">
        <f>VLOOKUP($B218,'[1]Consolidado (2)'!$A$1:$B$383,2,0)</f>
        <v>1204</v>
      </c>
      <c r="D218" s="3" t="s">
        <v>281</v>
      </c>
      <c r="E218" s="3" t="str">
        <f>+VLOOKUP($D218,[2]Escenerarios!$A$1:$F$423,6,0)</f>
        <v>PARQUE RECREATIVO ALFONSO BARBERENA</v>
      </c>
      <c r="F218" s="3" t="s">
        <v>634</v>
      </c>
      <c r="G218" s="7" t="s">
        <v>4</v>
      </c>
      <c r="H218" s="7"/>
      <c r="I218" s="15"/>
      <c r="J218" s="15"/>
      <c r="K218" s="15" t="s">
        <v>829</v>
      </c>
      <c r="L218" s="41"/>
    </row>
    <row r="219" spans="1:12" x14ac:dyDescent="0.25">
      <c r="A219" s="3" t="s">
        <v>279</v>
      </c>
      <c r="B219" s="3" t="s">
        <v>285</v>
      </c>
      <c r="C219" s="7">
        <f>VLOOKUP($B219,'[1]Consolidado (2)'!$A$1:$B$383,2,0)</f>
        <v>1206</v>
      </c>
      <c r="D219" s="3" t="s">
        <v>291</v>
      </c>
      <c r="E219" s="3" t="str">
        <f>+VLOOKUP($D219,[2]Escenerarios!$A$1:$F$423,6,0)</f>
        <v>UNIDAD RECREATIVA LA TORTUGA (CRP)</v>
      </c>
      <c r="F219" s="3" t="s">
        <v>755</v>
      </c>
      <c r="G219" s="7" t="s">
        <v>409</v>
      </c>
      <c r="H219" s="7" t="s">
        <v>5</v>
      </c>
      <c r="I219" s="15"/>
      <c r="J219" s="26"/>
      <c r="K219" s="26" t="s">
        <v>829</v>
      </c>
      <c r="L219" s="25"/>
    </row>
    <row r="220" spans="1:12" x14ac:dyDescent="0.25">
      <c r="A220" s="3" t="s">
        <v>279</v>
      </c>
      <c r="B220" s="4" t="s">
        <v>585</v>
      </c>
      <c r="C220" s="7">
        <f>VLOOKUP($B220,'[1]Consolidado (2)'!$A$1:$B$383,2,0)</f>
        <v>1207</v>
      </c>
      <c r="D220" s="3" t="s">
        <v>280</v>
      </c>
      <c r="E220" s="3" t="str">
        <f>+VLOOKUP($D220,[2]Escenerarios!$A$1:$F$423,6,0)</f>
        <v>CANCHA MULTIPLE BARRIO NUEVA FLORESTA</v>
      </c>
      <c r="F220" s="3" t="s">
        <v>667</v>
      </c>
      <c r="G220" s="7" t="s">
        <v>4</v>
      </c>
      <c r="H220" s="7" t="s">
        <v>5</v>
      </c>
      <c r="I220" s="15"/>
      <c r="J220" s="26"/>
      <c r="K220" s="26" t="s">
        <v>829</v>
      </c>
      <c r="L220" s="25"/>
    </row>
    <row r="221" spans="1:12" x14ac:dyDescent="0.25">
      <c r="A221" s="3" t="s">
        <v>279</v>
      </c>
      <c r="B221" s="4" t="s">
        <v>585</v>
      </c>
      <c r="C221" s="7">
        <f>VLOOKUP($B221,'[1]Consolidado (2)'!$A$1:$B$383,2,0)</f>
        <v>1207</v>
      </c>
      <c r="D221" s="3" t="s">
        <v>286</v>
      </c>
      <c r="E221" s="3" t="str">
        <f>+VLOOKUP($D221,[2]Escenerarios!$A$1:$F$423,6,0)</f>
        <v>PARQUE INFANTIL JUAN PABLO II</v>
      </c>
      <c r="F221" s="3" t="s">
        <v>651</v>
      </c>
      <c r="G221" s="7" t="s">
        <v>409</v>
      </c>
      <c r="H221" s="7"/>
      <c r="I221" s="15"/>
      <c r="J221" s="15"/>
      <c r="K221" s="15"/>
      <c r="L221" s="41"/>
    </row>
    <row r="222" spans="1:12" x14ac:dyDescent="0.25">
      <c r="A222" s="3" t="s">
        <v>279</v>
      </c>
      <c r="B222" s="4" t="s">
        <v>585</v>
      </c>
      <c r="C222" s="7">
        <f>VLOOKUP($B222,'[1]Consolidado (2)'!$A$1:$B$383,2,0)</f>
        <v>1207</v>
      </c>
      <c r="D222" s="3" t="s">
        <v>287</v>
      </c>
      <c r="E222" s="3" t="str">
        <f>+VLOOKUP($D222,[2]Escenerarios!$A$1:$F$423,6,0)</f>
        <v>PARQUE INFANTIL NUEVA FLORESTA</v>
      </c>
      <c r="F222" s="3" t="s">
        <v>670</v>
      </c>
      <c r="G222" s="7" t="s">
        <v>409</v>
      </c>
      <c r="H222" s="7"/>
      <c r="I222" s="15"/>
      <c r="J222" s="15"/>
      <c r="K222" s="15"/>
      <c r="L222" s="41"/>
    </row>
    <row r="223" spans="1:12" x14ac:dyDescent="0.25">
      <c r="A223" s="3" t="s">
        <v>279</v>
      </c>
      <c r="B223" s="4" t="s">
        <v>585</v>
      </c>
      <c r="C223" s="7">
        <f>VLOOKUP($B223,'[1]Consolidado (2)'!$A$1:$B$383,2,0)</f>
        <v>1207</v>
      </c>
      <c r="D223" s="3" t="s">
        <v>289</v>
      </c>
      <c r="E223" s="3" t="str">
        <f>+VLOOKUP($D223,[2]Escenerarios!$A$1:$F$423,6,0)</f>
        <v>POLIDEPORTIVO EL TREBOL BARRIO NUEVA FLORESTA</v>
      </c>
      <c r="F223" s="3" t="s">
        <v>756</v>
      </c>
      <c r="G223" s="7" t="s">
        <v>409</v>
      </c>
      <c r="H223" s="7" t="s">
        <v>5</v>
      </c>
      <c r="I223" s="15"/>
      <c r="J223" s="26" t="s">
        <v>829</v>
      </c>
      <c r="K223" s="26"/>
      <c r="L223" s="25"/>
    </row>
    <row r="224" spans="1:12" x14ac:dyDescent="0.25">
      <c r="A224" s="3" t="s">
        <v>279</v>
      </c>
      <c r="B224" s="4" t="s">
        <v>585</v>
      </c>
      <c r="C224" s="7">
        <f>VLOOKUP($B224,'[1]Consolidado (2)'!$A$1:$B$383,2,0)</f>
        <v>1207</v>
      </c>
      <c r="D224" s="3" t="s">
        <v>278</v>
      </c>
      <c r="E224" s="3" t="str">
        <f>+VLOOKUP($D224,[2]Escenerarios!$A$1:$F$423,6,0)</f>
        <v>CANCHA MULTIPLE BARRIO NUEVA FLORESTA</v>
      </c>
      <c r="F224" s="3" t="s">
        <v>667</v>
      </c>
      <c r="G224" s="7" t="s">
        <v>4</v>
      </c>
      <c r="H224" s="7" t="s">
        <v>5</v>
      </c>
      <c r="I224" s="15"/>
      <c r="J224" s="26"/>
      <c r="K224" s="26"/>
      <c r="L224" s="25"/>
    </row>
    <row r="225" spans="1:12" x14ac:dyDescent="0.25">
      <c r="A225" s="3" t="s">
        <v>279</v>
      </c>
      <c r="B225" s="4" t="s">
        <v>586</v>
      </c>
      <c r="C225" s="7">
        <f>VLOOKUP($B225,'[1]Consolidado (2)'!$A$1:$B$383,2,0)</f>
        <v>1209</v>
      </c>
      <c r="D225" s="3" t="s">
        <v>290</v>
      </c>
      <c r="E225" s="3" t="str">
        <f>+VLOOKUP($D225,[2]Escenerarios!$A$1:$F$423,6,0)</f>
        <v>UNIDAD RECREATIVA BARRIO DOCE DE OCTUBRE</v>
      </c>
      <c r="F225" s="3" t="s">
        <v>757</v>
      </c>
      <c r="G225" s="7" t="s">
        <v>409</v>
      </c>
      <c r="H225" s="7"/>
      <c r="I225" s="15"/>
      <c r="J225" s="15" t="s">
        <v>829</v>
      </c>
      <c r="K225" s="15" t="s">
        <v>829</v>
      </c>
      <c r="L225" s="41"/>
    </row>
    <row r="226" spans="1:12" x14ac:dyDescent="0.25">
      <c r="A226" s="3" t="s">
        <v>294</v>
      </c>
      <c r="B226" s="4" t="s">
        <v>587</v>
      </c>
      <c r="C226" s="7">
        <f>VLOOKUP($B226,'[1]Consolidado (2)'!$A$1:$B$383,2,0)</f>
        <v>1301</v>
      </c>
      <c r="D226" s="3" t="s">
        <v>339</v>
      </c>
      <c r="E226" s="3" t="str">
        <f>+VLOOKUP($D226,[2]Escenerarios!$A$1:$F$423,6,0)</f>
        <v>POLIDEPORTIVO ULPIANO LLOREDA</v>
      </c>
      <c r="F226" s="3" t="s">
        <v>758</v>
      </c>
      <c r="G226" s="7" t="s">
        <v>409</v>
      </c>
      <c r="H226" s="7"/>
      <c r="I226" s="15"/>
      <c r="J226" s="15"/>
      <c r="K226" s="15"/>
      <c r="L226" s="41"/>
    </row>
    <row r="227" spans="1:12" x14ac:dyDescent="0.25">
      <c r="A227" s="3" t="s">
        <v>294</v>
      </c>
      <c r="B227" s="4" t="s">
        <v>587</v>
      </c>
      <c r="C227" s="7">
        <f>VLOOKUP($B227,'[1]Consolidado (2)'!$A$1:$B$383,2,0)</f>
        <v>1301</v>
      </c>
      <c r="D227" s="3" t="s">
        <v>304</v>
      </c>
      <c r="E227" s="3" t="str">
        <f>+VLOOKUP($D227,[2]Escenerarios!$A$1:$F$423,6,0)</f>
        <v>CANCHA MULTIPLE CHARCO AZUL</v>
      </c>
      <c r="F227" s="3" t="s">
        <v>667</v>
      </c>
      <c r="G227" s="7" t="s">
        <v>4</v>
      </c>
      <c r="H227" s="7"/>
      <c r="I227" s="15"/>
      <c r="J227" s="15"/>
      <c r="K227" s="15" t="s">
        <v>829</v>
      </c>
      <c r="L227" s="41"/>
    </row>
    <row r="228" spans="1:12" x14ac:dyDescent="0.25">
      <c r="A228" s="3" t="s">
        <v>294</v>
      </c>
      <c r="B228" s="3" t="s">
        <v>333</v>
      </c>
      <c r="C228" s="7">
        <f>VLOOKUP($B228,'[1]Consolidado (2)'!$A$1:$B$383,2,0)</f>
        <v>1303</v>
      </c>
      <c r="D228" s="3" t="s">
        <v>338</v>
      </c>
      <c r="E228" s="3" t="str">
        <f>+VLOOKUP($D228,[2]Escenerarios!$A$1:$F$423,6,0)</f>
        <v>POLIDEPORTIVO MARROQUIN III</v>
      </c>
      <c r="F228" s="3" t="s">
        <v>759</v>
      </c>
      <c r="G228" s="7" t="s">
        <v>409</v>
      </c>
      <c r="H228" s="7"/>
      <c r="I228" s="15"/>
      <c r="J228" s="15"/>
      <c r="K228" s="15"/>
      <c r="L228" s="41"/>
    </row>
    <row r="229" spans="1:12" x14ac:dyDescent="0.25">
      <c r="A229" s="3" t="s">
        <v>294</v>
      </c>
      <c r="B229" s="3" t="s">
        <v>333</v>
      </c>
      <c r="C229" s="7">
        <f>VLOOKUP($B229,'[1]Consolidado (2)'!$A$1:$B$383,2,0)</f>
        <v>1303</v>
      </c>
      <c r="D229" s="3" t="s">
        <v>332</v>
      </c>
      <c r="E229" s="3" t="str">
        <f>+VLOOKUP($D229,[2]Escenerarios!$A$1:$F$423,6,0)</f>
        <v>CANCHA MULTIPLE UNIK POBLADO I</v>
      </c>
      <c r="F229" s="3" t="s">
        <v>667</v>
      </c>
      <c r="G229" s="7" t="s">
        <v>409</v>
      </c>
      <c r="H229" s="7"/>
      <c r="I229" s="15"/>
      <c r="J229" s="15"/>
      <c r="K229" s="15" t="s">
        <v>829</v>
      </c>
      <c r="L229" s="41"/>
    </row>
    <row r="230" spans="1:12" x14ac:dyDescent="0.25">
      <c r="A230" s="3" t="s">
        <v>294</v>
      </c>
      <c r="B230" s="3" t="s">
        <v>333</v>
      </c>
      <c r="C230" s="7">
        <f>VLOOKUP($B230,'[1]Consolidado (2)'!$A$1:$B$383,2,0)</f>
        <v>1303</v>
      </c>
      <c r="D230" s="3" t="s">
        <v>341</v>
      </c>
      <c r="E230" s="3" t="str">
        <f>+VLOOKUP($D230,[2]Escenerarios!$A$1:$F$423,6,0)</f>
        <v>UNIDAD RECREATIVA EL POBLADO (CRP)</v>
      </c>
      <c r="F230" s="3" t="s">
        <v>684</v>
      </c>
      <c r="G230" s="7" t="s">
        <v>409</v>
      </c>
      <c r="H230" s="7"/>
      <c r="I230" s="15"/>
      <c r="J230" s="15"/>
      <c r="K230" s="15" t="s">
        <v>829</v>
      </c>
      <c r="L230" s="41"/>
    </row>
    <row r="231" spans="1:12" x14ac:dyDescent="0.25">
      <c r="A231" s="3" t="s">
        <v>294</v>
      </c>
      <c r="B231" s="3" t="s">
        <v>293</v>
      </c>
      <c r="C231" s="7">
        <f>VLOOKUP($B231,'[1]Consolidado (2)'!$A$1:$B$383,2,0)</f>
        <v>1304</v>
      </c>
      <c r="D231" s="3" t="s">
        <v>324</v>
      </c>
      <c r="E231" s="3" t="str">
        <f>+VLOOKUP($D231,[2]Escenerarios!$A$1:$F$423,6,0)</f>
        <v>PARQUE RECREATIVO EL POBLADO II</v>
      </c>
      <c r="F231" s="3" t="s">
        <v>760</v>
      </c>
      <c r="G231" s="7" t="s">
        <v>4</v>
      </c>
      <c r="H231" s="7"/>
      <c r="I231" s="15"/>
      <c r="J231" s="15"/>
      <c r="K231" s="15"/>
      <c r="L231" s="41"/>
    </row>
    <row r="232" spans="1:12" x14ac:dyDescent="0.25">
      <c r="A232" s="3" t="s">
        <v>294</v>
      </c>
      <c r="B232" s="3" t="s">
        <v>293</v>
      </c>
      <c r="C232" s="7">
        <f>VLOOKUP($B232,'[1]Consolidado (2)'!$A$1:$B$383,2,0)</f>
        <v>1304</v>
      </c>
      <c r="D232" s="3" t="s">
        <v>309</v>
      </c>
      <c r="E232" s="3" t="str">
        <f>+VLOOKUP($D232,[2]Escenerarios!$A$1:$F$423,6,0)</f>
        <v>CANCHA MULTIPLE LONGITUDINAL POBLADO II SECTOR SENA</v>
      </c>
      <c r="F232" s="3" t="s">
        <v>667</v>
      </c>
      <c r="G232" s="7" t="s">
        <v>4</v>
      </c>
      <c r="H232" s="7"/>
      <c r="I232" s="15" t="s">
        <v>829</v>
      </c>
      <c r="J232" s="15" t="s">
        <v>829</v>
      </c>
      <c r="K232" s="15" t="s">
        <v>829</v>
      </c>
      <c r="L232" s="41"/>
    </row>
    <row r="233" spans="1:12" x14ac:dyDescent="0.25">
      <c r="A233" s="3" t="s">
        <v>294</v>
      </c>
      <c r="B233" s="3" t="s">
        <v>293</v>
      </c>
      <c r="C233" s="7">
        <f>VLOOKUP($B233,'[1]Consolidado (2)'!$A$1:$B$383,2,0)</f>
        <v>1304</v>
      </c>
      <c r="D233" s="3" t="s">
        <v>308</v>
      </c>
      <c r="E233" s="3" t="str">
        <f>+VLOOKUP($D233,[2]Escenerarios!$A$1:$F$423,6,0)</f>
        <v>CANCHA MULTIPLE LONGITUDINAL POBLADO II</v>
      </c>
      <c r="F233" s="3" t="s">
        <v>667</v>
      </c>
      <c r="G233" s="7" t="s">
        <v>4</v>
      </c>
      <c r="H233" s="7"/>
      <c r="I233" s="15" t="s">
        <v>829</v>
      </c>
      <c r="J233" s="15" t="s">
        <v>829</v>
      </c>
      <c r="K233" s="15" t="s">
        <v>829</v>
      </c>
      <c r="L233" s="41"/>
    </row>
    <row r="234" spans="1:12" x14ac:dyDescent="0.25">
      <c r="A234" s="3" t="s">
        <v>294</v>
      </c>
      <c r="B234" s="3" t="s">
        <v>293</v>
      </c>
      <c r="C234" s="7">
        <f>VLOOKUP($B234,'[1]Consolidado (2)'!$A$1:$B$383,2,0)</f>
        <v>1304</v>
      </c>
      <c r="D234" s="3" t="s">
        <v>292</v>
      </c>
      <c r="E234" s="3" t="str">
        <f>+VLOOKUP($D234,[2]Escenerarios!$A$1:$F$423,6,0)</f>
        <v>PARQUE RECREATIVO CALIPSO I</v>
      </c>
      <c r="F234" s="3" t="s">
        <v>672</v>
      </c>
      <c r="G234" s="7" t="s">
        <v>4</v>
      </c>
      <c r="H234" s="7"/>
      <c r="I234" s="15"/>
      <c r="J234" s="15"/>
      <c r="K234" s="15"/>
      <c r="L234" s="41"/>
    </row>
    <row r="235" spans="1:12" x14ac:dyDescent="0.25">
      <c r="A235" s="3" t="s">
        <v>294</v>
      </c>
      <c r="B235" s="3" t="s">
        <v>315</v>
      </c>
      <c r="C235" s="7">
        <f>VLOOKUP($B235,'[1]Consolidado (2)'!$A$1:$B$383,2,0)</f>
        <v>1305</v>
      </c>
      <c r="D235" s="3" t="s">
        <v>314</v>
      </c>
      <c r="E235" s="3" t="str">
        <f>+VLOOKUP($D235,[2]Escenerarios!$A$1:$F$423,6,0)</f>
        <v>CANCHA MULTIPLE ROBLES</v>
      </c>
      <c r="F235" s="3" t="s">
        <v>647</v>
      </c>
      <c r="G235" s="7" t="s">
        <v>4</v>
      </c>
      <c r="H235" s="7"/>
      <c r="I235" s="15" t="s">
        <v>829</v>
      </c>
      <c r="J235" s="15" t="s">
        <v>829</v>
      </c>
      <c r="K235" s="15" t="s">
        <v>829</v>
      </c>
      <c r="L235" s="41"/>
    </row>
    <row r="236" spans="1:12" x14ac:dyDescent="0.25">
      <c r="A236" s="3" t="s">
        <v>294</v>
      </c>
      <c r="B236" s="3" t="s">
        <v>315</v>
      </c>
      <c r="C236" s="7">
        <f>VLOOKUP($B236,'[1]Consolidado (2)'!$A$1:$B$383,2,0)</f>
        <v>1305</v>
      </c>
      <c r="D236" s="3" t="s">
        <v>305</v>
      </c>
      <c r="E236" s="12" t="str">
        <f>+VLOOKUP($D236,[2]Escenerarios!$A$1:$F$423,6,0)</f>
        <v>CANCHA MULTIPLE COMUNEROS II</v>
      </c>
      <c r="F236" s="3" t="s">
        <v>667</v>
      </c>
      <c r="G236" s="7" t="s">
        <v>4</v>
      </c>
      <c r="H236" s="7" t="s">
        <v>5</v>
      </c>
      <c r="I236" s="15"/>
      <c r="J236" s="26"/>
      <c r="K236" s="26" t="s">
        <v>829</v>
      </c>
      <c r="L236" s="25"/>
    </row>
    <row r="237" spans="1:12" x14ac:dyDescent="0.25">
      <c r="A237" s="3" t="s">
        <v>294</v>
      </c>
      <c r="B237" s="4" t="s">
        <v>588</v>
      </c>
      <c r="C237" s="7">
        <f>VLOOKUP($B237,'[1]Consolidado (2)'!$A$1:$B$383,2,0)</f>
        <v>1306</v>
      </c>
      <c r="D237" s="3" t="s">
        <v>319</v>
      </c>
      <c r="E237" s="3" t="str">
        <f>+VLOOKUP($D237,[2]Escenerarios!$A$1:$F$423,6,0)</f>
        <v>CANCHA MULTIPLE RICARDO BALCAZAR</v>
      </c>
      <c r="F237" s="3" t="s">
        <v>667</v>
      </c>
      <c r="G237" s="7" t="s">
        <v>4</v>
      </c>
      <c r="H237" s="7"/>
      <c r="I237" s="15"/>
      <c r="J237" s="15"/>
      <c r="K237" s="15"/>
      <c r="L237" s="41"/>
    </row>
    <row r="238" spans="1:12" x14ac:dyDescent="0.25">
      <c r="A238" s="3" t="s">
        <v>294</v>
      </c>
      <c r="B238" s="4" t="s">
        <v>588</v>
      </c>
      <c r="C238" s="7">
        <f>VLOOKUP($B238,'[1]Consolidado (2)'!$A$1:$B$383,2,0)</f>
        <v>1306</v>
      </c>
      <c r="D238" s="3" t="s">
        <v>331</v>
      </c>
      <c r="E238" s="3" t="str">
        <f>+VLOOKUP($D238,[2]Escenerarios!$A$1:$F$423,6,0)</f>
        <v>CANCHA DE FUTBOL RICARDO BALCAZAR</v>
      </c>
      <c r="F238" s="3" t="s">
        <v>744</v>
      </c>
      <c r="G238" s="7" t="s">
        <v>409</v>
      </c>
      <c r="H238" s="7"/>
      <c r="I238" s="15"/>
      <c r="J238" s="15"/>
      <c r="K238" s="15"/>
      <c r="L238" s="41"/>
    </row>
    <row r="239" spans="1:12" x14ac:dyDescent="0.25">
      <c r="A239" s="3" t="s">
        <v>294</v>
      </c>
      <c r="B239" s="3" t="s">
        <v>311</v>
      </c>
      <c r="C239" s="7">
        <f>VLOOKUP($B239,'[1]Consolidado (2)'!$A$1:$B$383,2,0)</f>
        <v>1307</v>
      </c>
      <c r="D239" s="3" t="s">
        <v>310</v>
      </c>
      <c r="E239" s="3" t="str">
        <f>+VLOOKUP($D239,[2]Escenerarios!$A$1:$F$423,6,0)</f>
        <v>CANCHA MULTIPLE LOS LAGOS I</v>
      </c>
      <c r="F239" s="3" t="s">
        <v>647</v>
      </c>
      <c r="G239" s="7" t="s">
        <v>4</v>
      </c>
      <c r="H239" s="7" t="s">
        <v>5</v>
      </c>
      <c r="I239" s="15"/>
      <c r="J239" s="26"/>
      <c r="K239" s="26" t="s">
        <v>829</v>
      </c>
      <c r="L239" s="25"/>
    </row>
    <row r="240" spans="1:12" x14ac:dyDescent="0.25">
      <c r="A240" s="3" t="s">
        <v>294</v>
      </c>
      <c r="B240" s="3" t="s">
        <v>313</v>
      </c>
      <c r="C240" s="7">
        <f>VLOOKUP($B240,'[1]Consolidado (2)'!$A$1:$B$383,2,0)</f>
        <v>1308</v>
      </c>
      <c r="D240" s="3" t="s">
        <v>334</v>
      </c>
      <c r="E240" s="3" t="str">
        <f>+VLOOKUP($D240,[2]Escenerarios!$A$1:$F$423,6,0)</f>
        <v>CANCHA SINTETICA CALIPSO III</v>
      </c>
      <c r="F240" s="3" t="s">
        <v>695</v>
      </c>
      <c r="G240" s="7" t="s">
        <v>409</v>
      </c>
      <c r="H240" s="7"/>
      <c r="I240" s="15"/>
      <c r="J240" s="15"/>
      <c r="K240" s="15"/>
      <c r="L240" s="41"/>
    </row>
    <row r="241" spans="1:12" x14ac:dyDescent="0.25">
      <c r="A241" s="3" t="s">
        <v>294</v>
      </c>
      <c r="B241" s="3" t="s">
        <v>313</v>
      </c>
      <c r="C241" s="7">
        <f>VLOOKUP($B241,'[1]Consolidado (2)'!$A$1:$B$383,2,0)</f>
        <v>1308</v>
      </c>
      <c r="D241" s="3" t="s">
        <v>340</v>
      </c>
      <c r="E241" s="3" t="str">
        <f>+VLOOKUP($D241,[2]Escenerarios!$A$1:$F$423,6,0)</f>
        <v>UNIDAD RECREATIVA EL DIAMANTE (CRP)</v>
      </c>
      <c r="F241" s="3" t="s">
        <v>761</v>
      </c>
      <c r="G241" s="7" t="s">
        <v>409</v>
      </c>
      <c r="H241" s="7"/>
      <c r="I241" s="15"/>
      <c r="J241" s="15"/>
      <c r="K241" s="15" t="s">
        <v>829</v>
      </c>
      <c r="L241" s="41"/>
    </row>
    <row r="242" spans="1:12" x14ac:dyDescent="0.25">
      <c r="A242" s="3" t="s">
        <v>294</v>
      </c>
      <c r="B242" s="3" t="s">
        <v>321</v>
      </c>
      <c r="C242" s="7">
        <f>VLOOKUP($B242,'[1]Consolidado (2)'!$A$1:$B$383,2,0)</f>
        <v>1309</v>
      </c>
      <c r="D242" s="3" t="s">
        <v>320</v>
      </c>
      <c r="E242" s="3" t="str">
        <f>+VLOOKUP($D242,[2]Escenerarios!$A$1:$F$423,6,0)</f>
        <v>PARQUE RECREATIVO RICARDO BALCAZAR</v>
      </c>
      <c r="F242" s="3" t="s">
        <v>667</v>
      </c>
      <c r="G242" s="7" t="s">
        <v>4</v>
      </c>
      <c r="H242" s="7"/>
      <c r="I242" s="15"/>
      <c r="J242" s="15"/>
      <c r="K242" s="15"/>
      <c r="L242" s="41"/>
    </row>
    <row r="243" spans="1:12" x14ac:dyDescent="0.25">
      <c r="A243" s="3" t="s">
        <v>294</v>
      </c>
      <c r="B243" s="3" t="s">
        <v>321</v>
      </c>
      <c r="C243" s="7">
        <f>VLOOKUP($B243,'[1]Consolidado (2)'!$A$1:$B$383,2,0)</f>
        <v>1309</v>
      </c>
      <c r="D243" s="3" t="s">
        <v>336</v>
      </c>
      <c r="E243" s="3" t="str">
        <f>+VLOOKUP($D243,[2]Escenerarios!$A$1:$F$423,6,0)</f>
        <v>PARQUE RECREATIVO ULPIANO LLOREDA</v>
      </c>
      <c r="F243" s="3" t="s">
        <v>687</v>
      </c>
      <c r="G243" s="7" t="s">
        <v>409</v>
      </c>
      <c r="H243" s="7"/>
      <c r="I243" s="15"/>
      <c r="J243" s="15"/>
      <c r="K243" s="15"/>
      <c r="L243" s="41"/>
    </row>
    <row r="244" spans="1:12" x14ac:dyDescent="0.25">
      <c r="A244" s="3" t="s">
        <v>294</v>
      </c>
      <c r="B244" s="3" t="s">
        <v>321</v>
      </c>
      <c r="C244" s="7">
        <f>VLOOKUP($B244,'[1]Consolidado (2)'!$A$1:$B$383,2,0)</f>
        <v>1309</v>
      </c>
      <c r="D244" s="3" t="s">
        <v>337</v>
      </c>
      <c r="E244" s="3" t="str">
        <f>+VLOOKUP($D244,[2]Escenerarios!$A$1:$F$423,6,0)</f>
        <v>POLIDEPORTIVO B. CARLOS LLERAS RESTREPO</v>
      </c>
      <c r="F244" s="3" t="s">
        <v>672</v>
      </c>
      <c r="G244" s="7" t="s">
        <v>409</v>
      </c>
      <c r="H244" s="7"/>
      <c r="I244" s="15"/>
      <c r="J244" s="15"/>
      <c r="K244" s="15"/>
      <c r="L244" s="41"/>
    </row>
    <row r="245" spans="1:12" x14ac:dyDescent="0.25">
      <c r="A245" s="3" t="s">
        <v>294</v>
      </c>
      <c r="B245" s="3" t="s">
        <v>321</v>
      </c>
      <c r="C245" s="7">
        <f>VLOOKUP($B245,'[1]Consolidado (2)'!$A$1:$B$383,2,0)</f>
        <v>1309</v>
      </c>
      <c r="D245" s="3" t="s">
        <v>337</v>
      </c>
      <c r="E245" s="3" t="str">
        <f>+VLOOKUP($D245,[2]Escenerarios!$A$1:$F$423,6,0)</f>
        <v>POLIDEPORTIVO B. CARLOS LLERAS RESTREPO</v>
      </c>
      <c r="F245" s="3" t="s">
        <v>672</v>
      </c>
      <c r="G245" s="7" t="s">
        <v>409</v>
      </c>
      <c r="H245" s="7"/>
      <c r="I245" s="15"/>
      <c r="J245" s="15"/>
      <c r="K245" s="15"/>
      <c r="L245" s="41"/>
    </row>
    <row r="246" spans="1:12" x14ac:dyDescent="0.25">
      <c r="A246" s="3" t="s">
        <v>294</v>
      </c>
      <c r="B246" s="3" t="s">
        <v>302</v>
      </c>
      <c r="C246" s="7">
        <f>VLOOKUP($B246,'[1]Consolidado (2)'!$A$1:$B$383,2,0)</f>
        <v>1310</v>
      </c>
      <c r="D246" s="3" t="s">
        <v>301</v>
      </c>
      <c r="E246" s="3" t="str">
        <f>+VLOOKUP($D246,[2]Escenerarios!$A$1:$F$423,6,0)</f>
        <v>CANCHA DE FUTBOL CHARCO AZUL</v>
      </c>
      <c r="F246" s="3" t="s">
        <v>636</v>
      </c>
      <c r="G246" s="7" t="s">
        <v>4</v>
      </c>
      <c r="H246" s="7"/>
      <c r="I246" s="15"/>
      <c r="J246" s="15"/>
      <c r="K246" s="15"/>
      <c r="L246" s="41"/>
    </row>
    <row r="247" spans="1:12" x14ac:dyDescent="0.25">
      <c r="A247" s="3" t="s">
        <v>294</v>
      </c>
      <c r="B247" s="3" t="s">
        <v>302</v>
      </c>
      <c r="C247" s="7">
        <f>VLOOKUP($B247,'[1]Consolidado (2)'!$A$1:$B$383,2,0)</f>
        <v>1310</v>
      </c>
      <c r="D247" s="3" t="s">
        <v>329</v>
      </c>
      <c r="E247" s="3" t="str">
        <f>+VLOOKUP($D247,[2]Escenerarios!$A$1:$F$423,6,0)</f>
        <v>PARQUE RECREATIVO VILLA DEL LAGO</v>
      </c>
      <c r="F247" s="3" t="s">
        <v>754</v>
      </c>
      <c r="G247" s="7" t="s">
        <v>4</v>
      </c>
      <c r="H247" s="7"/>
      <c r="I247" s="15" t="s">
        <v>829</v>
      </c>
      <c r="J247" s="15"/>
      <c r="K247" s="15"/>
      <c r="L247" s="41"/>
    </row>
    <row r="248" spans="1:12" x14ac:dyDescent="0.25">
      <c r="A248" s="3" t="s">
        <v>294</v>
      </c>
      <c r="B248" s="3" t="s">
        <v>297</v>
      </c>
      <c r="C248" s="7">
        <f>VLOOKUP($B248,'[1]Consolidado (2)'!$A$1:$B$383,2,0)</f>
        <v>1311</v>
      </c>
      <c r="D248" s="3" t="s">
        <v>316</v>
      </c>
      <c r="E248" s="3" t="str">
        <f>+VLOOKUP($D248,[2]Escenerarios!$A$1:$F$423,6,0)</f>
        <v>CANCHA MULTIPLE ROBLES</v>
      </c>
      <c r="F248" s="3" t="s">
        <v>667</v>
      </c>
      <c r="G248" s="7" t="s">
        <v>4</v>
      </c>
      <c r="H248" s="7"/>
      <c r="I248" s="15"/>
      <c r="J248" s="15"/>
      <c r="K248" s="15"/>
      <c r="L248" s="41"/>
    </row>
    <row r="249" spans="1:12" x14ac:dyDescent="0.25">
      <c r="A249" s="3" t="s">
        <v>294</v>
      </c>
      <c r="B249" s="3" t="s">
        <v>297</v>
      </c>
      <c r="C249" s="7">
        <f>VLOOKUP($B249,'[1]Consolidado (2)'!$A$1:$B$383,2,0)</f>
        <v>1311</v>
      </c>
      <c r="D249" s="3" t="s">
        <v>296</v>
      </c>
      <c r="E249" s="3" t="str">
        <f>+VLOOKUP($D249,[2]Escenerarios!$A$1:$F$423,6,0)</f>
        <v>CANCHA DE FUTBOL 5 ROBLES</v>
      </c>
      <c r="F249" s="3" t="s">
        <v>762</v>
      </c>
      <c r="G249" s="7" t="s">
        <v>4</v>
      </c>
      <c r="H249" s="7"/>
      <c r="I249" s="15"/>
      <c r="J249" s="15"/>
      <c r="K249" s="15"/>
      <c r="L249" s="41"/>
    </row>
    <row r="250" spans="1:12" x14ac:dyDescent="0.25">
      <c r="A250" s="3" t="s">
        <v>294</v>
      </c>
      <c r="B250" s="4" t="s">
        <v>590</v>
      </c>
      <c r="C250" s="7">
        <f>VLOOKUP($B250,'[1]Consolidado (2)'!$A$1:$B$383,2,0)</f>
        <v>1314</v>
      </c>
      <c r="D250" s="3" t="s">
        <v>300</v>
      </c>
      <c r="E250" s="3" t="str">
        <f>+VLOOKUP($D250,[2]Escenerarios!$A$1:$F$423,6,0)</f>
        <v>CANCHA DE FUTBOL BARRIO VILLA BLANCA</v>
      </c>
      <c r="F250" s="3" t="s">
        <v>636</v>
      </c>
      <c r="G250" s="7" t="s">
        <v>4</v>
      </c>
      <c r="H250" s="7"/>
      <c r="I250" s="15"/>
      <c r="J250" s="15"/>
      <c r="K250" s="15"/>
      <c r="L250" s="41"/>
    </row>
    <row r="251" spans="1:12" x14ac:dyDescent="0.25">
      <c r="A251" s="3" t="s">
        <v>294</v>
      </c>
      <c r="B251" s="4" t="s">
        <v>589</v>
      </c>
      <c r="C251" s="7">
        <f>VLOOKUP($B251,'[1]Consolidado (2)'!$A$1:$B$383,2,0)</f>
        <v>1315</v>
      </c>
      <c r="D251" s="3" t="s">
        <v>322</v>
      </c>
      <c r="E251" s="3" t="str">
        <f>+VLOOKUP($D251,[2]Escenerarios!$A$1:$F$423,6,0)</f>
        <v>PARQUE RECREATIVO CALIPSO II</v>
      </c>
      <c r="F251" s="3" t="s">
        <v>763</v>
      </c>
      <c r="G251" s="7" t="s">
        <v>4</v>
      </c>
      <c r="H251" s="7" t="s">
        <v>5</v>
      </c>
      <c r="I251" s="15"/>
      <c r="J251" s="26"/>
      <c r="K251" s="26"/>
      <c r="L251" s="25"/>
    </row>
    <row r="252" spans="1:12" x14ac:dyDescent="0.25">
      <c r="A252" s="3" t="s">
        <v>294</v>
      </c>
      <c r="B252" s="4" t="s">
        <v>589</v>
      </c>
      <c r="C252" s="7">
        <f>VLOOKUP($B252,'[1]Consolidado (2)'!$A$1:$B$383,2,0)</f>
        <v>1315</v>
      </c>
      <c r="D252" s="3" t="s">
        <v>312</v>
      </c>
      <c r="E252" s="3" t="str">
        <f>+VLOOKUP($D252,[2]Escenerarios!$A$1:$F$423,6,0)</f>
        <v>CANCHA MULTIPLE NUEVO HORIZONTE</v>
      </c>
      <c r="F252" s="3" t="s">
        <v>667</v>
      </c>
      <c r="G252" s="7" t="s">
        <v>4</v>
      </c>
      <c r="H252" s="7"/>
      <c r="I252" s="15"/>
      <c r="J252" s="15"/>
      <c r="K252" s="15"/>
      <c r="L252" s="41"/>
    </row>
    <row r="253" spans="1:12" x14ac:dyDescent="0.25">
      <c r="A253" s="3" t="s">
        <v>294</v>
      </c>
      <c r="B253" s="4" t="s">
        <v>589</v>
      </c>
      <c r="C253" s="7">
        <f>VLOOKUP($B253,'[1]Consolidado (2)'!$A$1:$B$383,2,0)</f>
        <v>1315</v>
      </c>
      <c r="D253" s="3" t="s">
        <v>330</v>
      </c>
      <c r="E253" s="3" t="str">
        <f>+VLOOKUP($D253,[2]Escenerarios!$A$1:$F$423,6,0)</f>
        <v>CANCHA DE BALONCESTO CALIPSO III</v>
      </c>
      <c r="F253" s="3" t="s">
        <v>672</v>
      </c>
      <c r="G253" s="7" t="s">
        <v>409</v>
      </c>
      <c r="H253" s="7" t="s">
        <v>5</v>
      </c>
      <c r="I253" s="15"/>
      <c r="J253" s="26" t="s">
        <v>829</v>
      </c>
      <c r="K253" s="26"/>
      <c r="L253" s="25"/>
    </row>
    <row r="254" spans="1:12" x14ac:dyDescent="0.25">
      <c r="A254" s="3" t="s">
        <v>294</v>
      </c>
      <c r="B254" s="3" t="s">
        <v>318</v>
      </c>
      <c r="C254" s="7">
        <f>VLOOKUP($B254,'[1]Consolidado (2)'!$A$1:$B$383,2,0)</f>
        <v>1390</v>
      </c>
      <c r="D254" s="3" t="s">
        <v>317</v>
      </c>
      <c r="E254" s="3" t="str">
        <f>+VLOOKUP($D254,[2]Escenerarios!$A$1:$F$423,6,0)</f>
        <v>CANCHA MULTIPLE YIRA CASTRO</v>
      </c>
      <c r="F254" s="3" t="s">
        <v>647</v>
      </c>
      <c r="G254" s="7" t="s">
        <v>4</v>
      </c>
      <c r="H254" s="7"/>
      <c r="I254" s="15"/>
      <c r="J254" s="15"/>
      <c r="K254" s="15"/>
      <c r="L254" s="41"/>
    </row>
    <row r="255" spans="1:12" x14ac:dyDescent="0.25">
      <c r="A255" s="3" t="s">
        <v>294</v>
      </c>
      <c r="B255" s="3" t="s">
        <v>299</v>
      </c>
      <c r="C255" s="7">
        <f>VLOOKUP($B255,'[1]Consolidado (2)'!$A$1:$B$383,2,0)</f>
        <v>1395</v>
      </c>
      <c r="D255" s="3" t="s">
        <v>298</v>
      </c>
      <c r="E255" s="3" t="str">
        <f>+VLOOKUP($D255,[2]Escenerarios!$A$1:$F$423,6,0)</f>
        <v>CANCHA DE FUTBOL LOS LAGOS II</v>
      </c>
      <c r="F255" s="3" t="s">
        <v>754</v>
      </c>
      <c r="G255" s="7" t="s">
        <v>4</v>
      </c>
      <c r="H255" s="7"/>
      <c r="I255" s="15" t="s">
        <v>829</v>
      </c>
      <c r="J255" s="15" t="s">
        <v>829</v>
      </c>
      <c r="K255" s="15"/>
      <c r="L255" s="41"/>
    </row>
    <row r="256" spans="1:12" x14ac:dyDescent="0.25">
      <c r="A256" s="3" t="s">
        <v>294</v>
      </c>
      <c r="B256" s="3" t="s">
        <v>303</v>
      </c>
      <c r="C256" s="7">
        <f>VLOOKUP($B256,'[1]Consolidado (2)'!$A$1:$B$383,2,0)</f>
        <v>1397</v>
      </c>
      <c r="D256" s="3" t="s">
        <v>342</v>
      </c>
      <c r="E256" s="3" t="str">
        <f>+VLOOKUP($D256,[2]Escenerarios!$A$1:$F$423,6,0)</f>
        <v>UNIDAD RECREATIVA VILLA DEL LAGO (CRP)</v>
      </c>
      <c r="F256" s="3" t="s">
        <v>764</v>
      </c>
      <c r="G256" s="7" t="s">
        <v>409</v>
      </c>
      <c r="H256" s="7"/>
      <c r="I256" s="15"/>
      <c r="J256" s="15"/>
      <c r="K256" s="15"/>
      <c r="L256" s="41"/>
    </row>
    <row r="257" spans="1:13" x14ac:dyDescent="0.25">
      <c r="A257" s="3" t="s">
        <v>294</v>
      </c>
      <c r="B257" s="4" t="s">
        <v>591</v>
      </c>
      <c r="C257" s="7">
        <f>VLOOKUP($B257,'[1]Consolidado (2)'!$A$1:$B$383,2,0)</f>
        <v>1397</v>
      </c>
      <c r="D257" s="3" t="s">
        <v>323</v>
      </c>
      <c r="E257" s="3" t="str">
        <f>+VLOOKUP($D257,[2]Escenerarios!$A$1:$F$423,6,0)</f>
        <v>PARQUE RECREATIVO EL LAGUITO</v>
      </c>
      <c r="F257" s="3" t="s">
        <v>765</v>
      </c>
      <c r="G257" s="7" t="s">
        <v>4</v>
      </c>
      <c r="H257" s="7"/>
      <c r="I257" s="15"/>
      <c r="J257" s="15"/>
      <c r="K257" s="15"/>
      <c r="L257" s="41"/>
    </row>
    <row r="258" spans="1:13" x14ac:dyDescent="0.25">
      <c r="A258" s="3" t="s">
        <v>294</v>
      </c>
      <c r="B258" s="3" t="s">
        <v>326</v>
      </c>
      <c r="C258" s="7">
        <f>VLOOKUP($B258,'[1]Consolidado (2)'!$A$1:$B$383,2,0)</f>
        <v>1398</v>
      </c>
      <c r="D258" s="3" t="s">
        <v>325</v>
      </c>
      <c r="E258" s="3" t="str">
        <f>+VLOOKUP($D258,[2]Escenerarios!$A$1:$F$423,6,0)</f>
        <v>PARQUE RECREATIVO EL PONDAJE</v>
      </c>
      <c r="F258" s="3" t="s">
        <v>766</v>
      </c>
      <c r="G258" s="7" t="s">
        <v>4</v>
      </c>
      <c r="H258" s="7" t="s">
        <v>5</v>
      </c>
      <c r="I258" s="15" t="s">
        <v>829</v>
      </c>
      <c r="J258" s="26" t="s">
        <v>829</v>
      </c>
      <c r="K258" s="26" t="s">
        <v>829</v>
      </c>
      <c r="L258" s="25"/>
      <c r="M258" s="14"/>
    </row>
    <row r="259" spans="1:13" x14ac:dyDescent="0.25">
      <c r="A259" s="3" t="s">
        <v>328</v>
      </c>
      <c r="B259" s="4" t="s">
        <v>592</v>
      </c>
      <c r="C259" s="7">
        <f>VLOOKUP($B259,'[1]Consolidado (2)'!$A$1:$B$383,2,0)</f>
        <v>1401</v>
      </c>
      <c r="D259" s="3" t="s">
        <v>327</v>
      </c>
      <c r="E259" s="3" t="str">
        <f>+VLOOKUP($D259,[2]Escenerarios!$A$1:$F$423,6,0)</f>
        <v>PARQUE REC LA HORMIGA COMUNEROS II</v>
      </c>
      <c r="F259" s="3" t="s">
        <v>767</v>
      </c>
      <c r="G259" s="7" t="s">
        <v>4</v>
      </c>
      <c r="H259" s="7"/>
      <c r="I259" s="15"/>
      <c r="J259" s="15"/>
      <c r="K259" s="15"/>
      <c r="L259" s="41"/>
    </row>
    <row r="260" spans="1:13" x14ac:dyDescent="0.25">
      <c r="A260" s="3" t="s">
        <v>328</v>
      </c>
      <c r="B260" s="4" t="s">
        <v>592</v>
      </c>
      <c r="C260" s="7">
        <f>VLOOKUP($B260,'[1]Consolidado (2)'!$A$1:$B$383,2,0)</f>
        <v>1401</v>
      </c>
      <c r="D260" s="3" t="s">
        <v>365</v>
      </c>
      <c r="E260" s="3" t="str">
        <f>+VLOOKUP($D260,[2]Escenerarios!$A$1:$F$423,6,0)</f>
        <v>CANCHA DE FUTBOL SECTOR EL CANEY ALFONSO B.</v>
      </c>
      <c r="F260" s="3" t="s">
        <v>714</v>
      </c>
      <c r="G260" s="7" t="s">
        <v>409</v>
      </c>
      <c r="H260" s="7" t="s">
        <v>5</v>
      </c>
      <c r="I260" s="15"/>
      <c r="J260" s="26"/>
      <c r="K260" s="26"/>
      <c r="L260" s="25"/>
    </row>
    <row r="261" spans="1:13" x14ac:dyDescent="0.25">
      <c r="A261" s="3" t="s">
        <v>328</v>
      </c>
      <c r="B261" s="4" t="s">
        <v>592</v>
      </c>
      <c r="C261" s="7">
        <f>VLOOKUP($B261,'[1]Consolidado (2)'!$A$1:$B$383,2,0)</f>
        <v>1401</v>
      </c>
      <c r="D261" s="3" t="s">
        <v>343</v>
      </c>
      <c r="E261" s="3" t="str">
        <f>+VLOOKUP($D261,[2]Escenerarios!$A$1:$F$423,6,0)</f>
        <v>CANCHA MULTIPLE CAI B. ALFONSO BONILLA ARAG</v>
      </c>
      <c r="F261" s="3" t="s">
        <v>647</v>
      </c>
      <c r="G261" s="7" t="s">
        <v>4</v>
      </c>
      <c r="H261" s="7" t="s">
        <v>5</v>
      </c>
      <c r="I261" s="15"/>
      <c r="J261" s="26"/>
      <c r="K261" s="26"/>
      <c r="L261" s="25"/>
    </row>
    <row r="262" spans="1:13" x14ac:dyDescent="0.25">
      <c r="A262" s="3" t="s">
        <v>328</v>
      </c>
      <c r="B262" s="4" t="s">
        <v>592</v>
      </c>
      <c r="C262" s="7">
        <f>VLOOKUP($B262,'[1]Consolidado (2)'!$A$1:$B$383,2,0)</f>
        <v>1401</v>
      </c>
      <c r="D262" s="3" t="s">
        <v>377</v>
      </c>
      <c r="E262" s="3" t="str">
        <f>+VLOOKUP($D262,[2]Escenerarios!$A$1:$F$423,6,0)</f>
        <v>POLIDEPORTIVO LOS NARANJOS I</v>
      </c>
      <c r="F262" s="3" t="s">
        <v>714</v>
      </c>
      <c r="G262" s="7" t="s">
        <v>409</v>
      </c>
      <c r="H262" s="7" t="s">
        <v>5</v>
      </c>
      <c r="I262" s="15"/>
      <c r="J262" s="26"/>
      <c r="K262" s="26"/>
      <c r="L262" s="25"/>
    </row>
    <row r="263" spans="1:13" x14ac:dyDescent="0.25">
      <c r="A263" s="3" t="s">
        <v>328</v>
      </c>
      <c r="B263" s="4" t="s">
        <v>592</v>
      </c>
      <c r="C263" s="7">
        <f>VLOOKUP($B263,'[1]Consolidado (2)'!$A$1:$B$383,2,0)</f>
        <v>1401</v>
      </c>
      <c r="D263" s="3" t="s">
        <v>378</v>
      </c>
      <c r="E263" s="3" t="str">
        <f>+VLOOKUP($D263,[2]Escenerarios!$A$1:$F$423,6,0)</f>
        <v>POLIDEPORTIVO PILAR TAYRONA II</v>
      </c>
      <c r="F263" s="3" t="s">
        <v>768</v>
      </c>
      <c r="G263" s="7" t="s">
        <v>409</v>
      </c>
      <c r="H263" s="7"/>
      <c r="I263" s="15" t="s">
        <v>829</v>
      </c>
      <c r="J263" s="15"/>
      <c r="K263" s="15"/>
      <c r="L263" s="41"/>
    </row>
    <row r="264" spans="1:13" x14ac:dyDescent="0.25">
      <c r="A264" s="3" t="s">
        <v>328</v>
      </c>
      <c r="B264" s="4" t="s">
        <v>592</v>
      </c>
      <c r="C264" s="7">
        <f>VLOOKUP($B264,'[1]Consolidado (2)'!$A$1:$B$383,2,0)</f>
        <v>1401</v>
      </c>
      <c r="D264" s="3" t="s">
        <v>361</v>
      </c>
      <c r="E264" s="3" t="str">
        <f>+VLOOKUP($D264,[2]Escenerarios!$A$1:$F$423,6,0)</f>
        <v>CANCHA DE FUTBOL LA LIBERTAD ALFONSO BONILLA</v>
      </c>
      <c r="F264" s="3" t="s">
        <v>769</v>
      </c>
      <c r="G264" s="7" t="s">
        <v>409</v>
      </c>
      <c r="H264" s="7" t="s">
        <v>5</v>
      </c>
      <c r="I264" s="15"/>
      <c r="J264" s="26"/>
      <c r="K264" s="26"/>
      <c r="L264" s="25"/>
    </row>
    <row r="265" spans="1:13" x14ac:dyDescent="0.25">
      <c r="A265" s="3" t="s">
        <v>328</v>
      </c>
      <c r="B265" s="4" t="s">
        <v>593</v>
      </c>
      <c r="C265" s="7">
        <f>VLOOKUP($B265,'[1]Consolidado (2)'!$A$1:$B$383,2,0)</f>
        <v>1402</v>
      </c>
      <c r="D265" s="3" t="s">
        <v>346</v>
      </c>
      <c r="E265" s="3" t="str">
        <f>+VLOOKUP($D265,[2]Escenerarios!$A$1:$F$423,6,0)</f>
        <v>CANCHA MULTIPLE QUINTAS DEL SOL</v>
      </c>
      <c r="F265" s="3" t="s">
        <v>667</v>
      </c>
      <c r="G265" s="7" t="s">
        <v>4</v>
      </c>
      <c r="H265" s="7"/>
      <c r="I265" s="15"/>
      <c r="J265" s="15"/>
      <c r="K265" s="15"/>
      <c r="L265" s="41"/>
    </row>
    <row r="266" spans="1:13" x14ac:dyDescent="0.25">
      <c r="A266" s="3" t="s">
        <v>328</v>
      </c>
      <c r="B266" s="3" t="s">
        <v>344</v>
      </c>
      <c r="C266" s="7">
        <f>VLOOKUP($B266,'[1]Consolidado (2)'!$A$1:$B$383,2,0)</f>
        <v>1404</v>
      </c>
      <c r="D266" s="3" t="s">
        <v>345</v>
      </c>
      <c r="E266" s="3" t="str">
        <f>+VLOOKUP($D266,[2]Escenerarios!$A$1:$F$423,6,0)</f>
        <v>CANCHA MULTIPLE MANUELA BELTRAN</v>
      </c>
      <c r="F266" s="3" t="s">
        <v>770</v>
      </c>
      <c r="G266" s="7" t="s">
        <v>4</v>
      </c>
      <c r="H266" s="7"/>
      <c r="I266" s="15"/>
      <c r="J266" s="15"/>
      <c r="K266" s="15"/>
      <c r="L266" s="41"/>
    </row>
    <row r="267" spans="1:13" x14ac:dyDescent="0.25">
      <c r="A267" s="3" t="s">
        <v>328</v>
      </c>
      <c r="B267" s="3" t="s">
        <v>344</v>
      </c>
      <c r="C267" s="7">
        <f>VLOOKUP($B267,'[1]Consolidado (2)'!$A$1:$B$383,2,0)</f>
        <v>1404</v>
      </c>
      <c r="D267" s="3" t="s">
        <v>368</v>
      </c>
      <c r="E267" s="3" t="str">
        <f>+VLOOKUP($D267,[2]Escenerarios!$A$1:$F$423,6,0)</f>
        <v>POLIDEPORTIVO LAS ORQUIDEAS</v>
      </c>
      <c r="F267" s="3" t="s">
        <v>771</v>
      </c>
      <c r="G267" s="7" t="s">
        <v>409</v>
      </c>
      <c r="H267" s="7"/>
      <c r="I267" s="15"/>
      <c r="J267" s="15"/>
      <c r="K267" s="15" t="s">
        <v>829</v>
      </c>
      <c r="L267" s="41"/>
    </row>
    <row r="268" spans="1:13" x14ac:dyDescent="0.25">
      <c r="A268" s="3" t="s">
        <v>328</v>
      </c>
      <c r="B268" s="17" t="s">
        <v>595</v>
      </c>
      <c r="C268" s="7">
        <f>VLOOKUP($B268,'[1]Consolidado (2)'!$A$1:$B$383,2,0)</f>
        <v>1406</v>
      </c>
      <c r="D268" s="3" t="s">
        <v>370</v>
      </c>
      <c r="E268" s="16" t="str">
        <f>+VLOOKUP($D268,[2]Escenerarios!$A$1:$F$423,6,0)</f>
        <v>PARQUE RECREATIVO CIUDADELA SAN MARCOS</v>
      </c>
      <c r="F268" s="3" t="s">
        <v>647</v>
      </c>
      <c r="G268" s="7" t="s">
        <v>409</v>
      </c>
      <c r="H268" s="7"/>
      <c r="I268" s="15"/>
      <c r="J268" s="15"/>
      <c r="K268" s="15"/>
      <c r="L268" s="41"/>
    </row>
    <row r="269" spans="1:13" x14ac:dyDescent="0.25">
      <c r="A269" s="3" t="s">
        <v>328</v>
      </c>
      <c r="B269" s="4" t="s">
        <v>595</v>
      </c>
      <c r="C269" s="7">
        <f>VLOOKUP($B269,'[1]Consolidado (2)'!$A$1:$B$383,2,0)</f>
        <v>1406</v>
      </c>
      <c r="D269" s="3" t="s">
        <v>354</v>
      </c>
      <c r="E269" s="3" t="str">
        <f>+VLOOKUP($D269,[2]Escenerarios!$A$1:$F$423,6,0)</f>
        <v>CANCHA MULTIPLE INTERAVENIDAS</v>
      </c>
      <c r="F269" s="3" t="s">
        <v>647</v>
      </c>
      <c r="G269" s="7" t="s">
        <v>4</v>
      </c>
      <c r="H269" s="7" t="s">
        <v>5</v>
      </c>
      <c r="I269" s="15"/>
      <c r="J269" s="26"/>
      <c r="K269" s="26"/>
      <c r="L269" s="25"/>
    </row>
    <row r="270" spans="1:13" x14ac:dyDescent="0.25">
      <c r="A270" s="3" t="s">
        <v>328</v>
      </c>
      <c r="B270" s="4" t="s">
        <v>595</v>
      </c>
      <c r="C270" s="7">
        <f>VLOOKUP($B270,'[1]Consolidado (2)'!$A$1:$B$383,2,0)</f>
        <v>1406</v>
      </c>
      <c r="D270" s="3" t="s">
        <v>380</v>
      </c>
      <c r="E270" s="3" t="str">
        <f>+VLOOKUP($D270,[2]Escenerarios!$A$1:$F$423,6,0)</f>
        <v>CENTRO MULTIPLE ADULTO MAYOR COMUNA 14</v>
      </c>
      <c r="F270" s="3" t="s">
        <v>682</v>
      </c>
      <c r="G270" s="7" t="s">
        <v>409</v>
      </c>
      <c r="H270" s="7"/>
      <c r="I270" s="15"/>
      <c r="J270" s="15"/>
      <c r="K270" s="15" t="s">
        <v>829</v>
      </c>
      <c r="L270" s="41"/>
    </row>
    <row r="271" spans="1:13" x14ac:dyDescent="0.25">
      <c r="A271" s="3" t="s">
        <v>328</v>
      </c>
      <c r="B271" s="4" t="s">
        <v>595</v>
      </c>
      <c r="C271" s="7">
        <f>VLOOKUP($B271,'[1]Consolidado (2)'!$A$1:$B$383,2,0)</f>
        <v>1406</v>
      </c>
      <c r="D271" s="3" t="s">
        <v>376</v>
      </c>
      <c r="E271" s="3" t="str">
        <f>+VLOOKUP($D271,[2]Escenerarios!$A$1:$F$423,6,0)</f>
        <v>POLIDEPORTIVO MARROQUIN II</v>
      </c>
      <c r="F271" s="3" t="s">
        <v>744</v>
      </c>
      <c r="G271" s="7" t="s">
        <v>409</v>
      </c>
      <c r="H271" s="7"/>
      <c r="I271" s="15" t="s">
        <v>829</v>
      </c>
      <c r="J271" s="15" t="s">
        <v>829</v>
      </c>
      <c r="K271" s="15" t="s">
        <v>829</v>
      </c>
      <c r="L271" s="41"/>
    </row>
    <row r="272" spans="1:13" x14ac:dyDescent="0.25">
      <c r="A272" s="3" t="s">
        <v>328</v>
      </c>
      <c r="B272" s="3" t="s">
        <v>349</v>
      </c>
      <c r="C272" s="7">
        <f>VLOOKUP($B272,'[1]Consolidado (2)'!$A$1:$B$383,2,0)</f>
        <v>1495</v>
      </c>
      <c r="D272" s="3" t="s">
        <v>350</v>
      </c>
      <c r="E272" s="3" t="str">
        <f>+VLOOKUP($D272,[2]Escenerarios!$A$1:$F$423,6,0)</f>
        <v>CANCHA MULTIPLE SAN MARCOS</v>
      </c>
      <c r="F272" s="3" t="s">
        <v>667</v>
      </c>
      <c r="G272" s="7" t="s">
        <v>4</v>
      </c>
      <c r="H272" s="7" t="s">
        <v>5</v>
      </c>
      <c r="I272" s="15"/>
      <c r="J272" s="26"/>
      <c r="K272" s="26"/>
      <c r="L272" s="25"/>
    </row>
    <row r="273" spans="1:12" x14ac:dyDescent="0.25">
      <c r="A273" s="3" t="s">
        <v>328</v>
      </c>
      <c r="B273" s="3" t="s">
        <v>349</v>
      </c>
      <c r="C273" s="7">
        <f>VLOOKUP($B273,'[1]Consolidado (2)'!$A$1:$B$383,2,0)</f>
        <v>1495</v>
      </c>
      <c r="D273" s="3" t="s">
        <v>366</v>
      </c>
      <c r="E273" s="3" t="str">
        <f>+VLOOKUP($D273,[2]Escenerarios!$A$1:$F$423,6,0)</f>
        <v>CANCHA MULTIPLE PUERTAS DEL SOL 5</v>
      </c>
      <c r="F273" s="3" t="s">
        <v>647</v>
      </c>
      <c r="G273" s="7" t="s">
        <v>409</v>
      </c>
      <c r="H273" s="7"/>
      <c r="I273" s="15"/>
      <c r="J273" s="15" t="s">
        <v>829</v>
      </c>
      <c r="K273" s="15" t="s">
        <v>829</v>
      </c>
      <c r="L273" s="41"/>
    </row>
    <row r="274" spans="1:12" x14ac:dyDescent="0.25">
      <c r="A274" s="3" t="s">
        <v>328</v>
      </c>
      <c r="B274" s="3" t="s">
        <v>349</v>
      </c>
      <c r="C274" s="7">
        <f>VLOOKUP($B274,'[1]Consolidado (2)'!$A$1:$B$383,2,0)</f>
        <v>1495</v>
      </c>
      <c r="D274" s="3" t="s">
        <v>359</v>
      </c>
      <c r="E274" s="3" t="str">
        <f>+VLOOKUP($D274,[2]Escenerarios!$A$1:$F$423,6,0)</f>
        <v>POLIDEPORTIVO LOS NARANJOS II</v>
      </c>
      <c r="F274" s="3" t="s">
        <v>772</v>
      </c>
      <c r="G274" s="7" t="s">
        <v>4</v>
      </c>
      <c r="H274" s="7" t="s">
        <v>5</v>
      </c>
      <c r="I274" s="15"/>
      <c r="J274" s="26"/>
      <c r="K274" s="26"/>
      <c r="L274" s="25"/>
    </row>
    <row r="275" spans="1:12" x14ac:dyDescent="0.25">
      <c r="A275" s="3" t="s">
        <v>328</v>
      </c>
      <c r="B275" s="4" t="s">
        <v>596</v>
      </c>
      <c r="C275" s="7">
        <f>VLOOKUP($B275,'[1]Consolidado (2)'!$A$1:$B$383,2,0)</f>
        <v>1496</v>
      </c>
      <c r="D275" s="3" t="s">
        <v>369</v>
      </c>
      <c r="E275" s="3" t="str">
        <f>+VLOOKUP($D275,[2]Escenerarios!$A$1:$F$423,6,0)</f>
        <v>PARQUE RECREATIVO LOS NARANJOS I</v>
      </c>
      <c r="F275" s="3" t="s">
        <v>773</v>
      </c>
      <c r="G275" s="7" t="s">
        <v>409</v>
      </c>
      <c r="H275" s="7"/>
      <c r="I275" s="15"/>
      <c r="J275" s="15"/>
      <c r="K275" s="15" t="s">
        <v>829</v>
      </c>
      <c r="L275" s="41"/>
    </row>
    <row r="276" spans="1:12" x14ac:dyDescent="0.25">
      <c r="A276" s="3" t="s">
        <v>328</v>
      </c>
      <c r="B276" s="3" t="s">
        <v>364</v>
      </c>
      <c r="C276" s="7">
        <f>VLOOKUP($B276,'[1]Consolidado (2)'!$A$1:$B$383,2,0)</f>
        <v>1498</v>
      </c>
      <c r="D276" s="3" t="s">
        <v>371</v>
      </c>
      <c r="E276" s="3" t="str">
        <f>+VLOOKUP($D276,[2]Escenerarios!$A$1:$F$423,6,0)</f>
        <v>PARQUE RECREATIVO GABRIELA MISTRAL</v>
      </c>
      <c r="F276" s="3" t="s">
        <v>774</v>
      </c>
      <c r="G276" s="7" t="s">
        <v>409</v>
      </c>
      <c r="H276" s="7"/>
      <c r="I276" s="15"/>
      <c r="J276" s="15"/>
      <c r="K276" s="15"/>
      <c r="L276" s="41"/>
    </row>
    <row r="277" spans="1:12" x14ac:dyDescent="0.25">
      <c r="A277" s="3" t="s">
        <v>328</v>
      </c>
      <c r="B277" s="3" t="s">
        <v>364</v>
      </c>
      <c r="C277" s="7">
        <f>VLOOKUP($B277,'[1]Consolidado (2)'!$A$1:$B$383,2,0)</f>
        <v>1498</v>
      </c>
      <c r="D277" s="3" t="s">
        <v>375</v>
      </c>
      <c r="E277" s="3" t="str">
        <f>+VLOOKUP($D277,[2]Escenerarios!$A$1:$F$423,6,0)</f>
        <v>POLIDEPORTIVO CIUDADELA INVICALI</v>
      </c>
      <c r="F277" s="3" t="s">
        <v>775</v>
      </c>
      <c r="G277" s="7" t="s">
        <v>409</v>
      </c>
      <c r="H277" s="7"/>
      <c r="I277" s="15"/>
      <c r="J277" s="15"/>
      <c r="K277" s="15"/>
      <c r="L277" s="41"/>
    </row>
    <row r="278" spans="1:12" x14ac:dyDescent="0.25">
      <c r="A278" s="3" t="s">
        <v>328</v>
      </c>
      <c r="B278" s="3" t="s">
        <v>364</v>
      </c>
      <c r="C278" s="7">
        <f>VLOOKUP($B278,'[1]Consolidado (2)'!$A$1:$B$383,2,0)</f>
        <v>1498</v>
      </c>
      <c r="D278" s="3" t="s">
        <v>363</v>
      </c>
      <c r="E278" s="3" t="str">
        <f>+VLOOKUP($D278,[2]Escenerarios!$A$1:$F$423,6,0)</f>
        <v>CANCHA DE FUTBOL PUERTAS DEL SOL SECTOR IV</v>
      </c>
      <c r="F278" s="3" t="s">
        <v>636</v>
      </c>
      <c r="G278" s="7" t="s">
        <v>409</v>
      </c>
      <c r="H278" s="7" t="s">
        <v>5</v>
      </c>
      <c r="I278" s="15"/>
      <c r="J278" s="26"/>
      <c r="K278" s="26"/>
      <c r="L278" s="25"/>
    </row>
    <row r="279" spans="1:12" x14ac:dyDescent="0.25">
      <c r="A279" s="3" t="s">
        <v>328</v>
      </c>
      <c r="B279" s="3" t="s">
        <v>347</v>
      </c>
      <c r="C279" s="7">
        <f>VLOOKUP($B279,'[1]Consolidado (2)'!$A$1:$B$383,2,0)</f>
        <v>1499</v>
      </c>
      <c r="D279" s="3" t="s">
        <v>348</v>
      </c>
      <c r="E279" s="3" t="str">
        <f>+VLOOKUP($D279,[2]Escenerarios!$A$1:$F$423,6,0)</f>
        <v>CANCHA DE FUTBOL PUERTAS DEL SOL SECTOR I</v>
      </c>
      <c r="F279" s="3" t="s">
        <v>636</v>
      </c>
      <c r="G279" s="7" t="s">
        <v>4</v>
      </c>
      <c r="H279" s="7" t="s">
        <v>5</v>
      </c>
      <c r="I279" s="15"/>
      <c r="J279" s="26"/>
      <c r="K279" s="26"/>
      <c r="L279" s="25"/>
    </row>
    <row r="280" spans="1:12" x14ac:dyDescent="0.25">
      <c r="A280" s="3" t="s">
        <v>328</v>
      </c>
      <c r="B280" s="3" t="s">
        <v>347</v>
      </c>
      <c r="C280" s="7">
        <f>VLOOKUP($B280,'[1]Consolidado (2)'!$A$1:$B$383,2,0)</f>
        <v>1499</v>
      </c>
      <c r="D280" s="3" t="s">
        <v>353</v>
      </c>
      <c r="E280" s="3" t="str">
        <f>+VLOOKUP($D280,[2]Escenerarios!$A$1:$F$423,6,0)</f>
        <v>PARQUE RECREATIVO PUERTAS DEL SOL 1</v>
      </c>
      <c r="F280" s="3" t="s">
        <v>776</v>
      </c>
      <c r="G280" s="7" t="s">
        <v>4</v>
      </c>
      <c r="H280" s="7"/>
      <c r="I280" s="15"/>
      <c r="J280" s="15"/>
      <c r="K280" s="15"/>
      <c r="L280" s="41"/>
    </row>
    <row r="281" spans="1:12" x14ac:dyDescent="0.25">
      <c r="A281" s="3" t="s">
        <v>328</v>
      </c>
      <c r="B281" s="3" t="s">
        <v>347</v>
      </c>
      <c r="C281" s="7">
        <f>VLOOKUP($B281,'[1]Consolidado (2)'!$A$1:$B$383,2,0)</f>
        <v>1499</v>
      </c>
      <c r="D281" s="3" t="s">
        <v>367</v>
      </c>
      <c r="E281" s="3" t="str">
        <f>+VLOOKUP($D281,[2]Escenerarios!$A$1:$F$423,6,0)</f>
        <v>POLIDEPORTIVO ALIRIO MORA BELTRAN</v>
      </c>
      <c r="F281" s="3" t="s">
        <v>744</v>
      </c>
      <c r="G281" s="7" t="s">
        <v>409</v>
      </c>
      <c r="H281" s="7"/>
      <c r="I281" s="15"/>
      <c r="J281" s="15"/>
      <c r="K281" s="15"/>
      <c r="L281" s="41"/>
    </row>
    <row r="282" spans="1:12" x14ac:dyDescent="0.25">
      <c r="A282" s="3" t="s">
        <v>328</v>
      </c>
      <c r="B282" s="3" t="s">
        <v>347</v>
      </c>
      <c r="C282" s="7">
        <f>VLOOKUP($B282,'[1]Consolidado (2)'!$A$1:$B$383,2,0)</f>
        <v>1499</v>
      </c>
      <c r="D282" s="3" t="s">
        <v>358</v>
      </c>
      <c r="E282" s="3" t="str">
        <f>+VLOOKUP($D282,[2]Escenerarios!$A$1:$F$423,6,0)</f>
        <v>CANCHA MULTIPLE LOS NARANJOS II</v>
      </c>
      <c r="F282" s="3" t="s">
        <v>647</v>
      </c>
      <c r="G282" s="7" t="s">
        <v>4</v>
      </c>
      <c r="H282" s="7"/>
      <c r="I282" s="15"/>
      <c r="J282" s="15"/>
      <c r="K282" s="15"/>
      <c r="L282" s="41"/>
    </row>
    <row r="283" spans="1:12" x14ac:dyDescent="0.25">
      <c r="A283" s="3" t="s">
        <v>328</v>
      </c>
      <c r="B283" s="3" t="s">
        <v>347</v>
      </c>
      <c r="C283" s="7">
        <f>VLOOKUP($B283,'[1]Consolidado (2)'!$A$1:$B$383,2,0)</f>
        <v>1499</v>
      </c>
      <c r="D283" s="3" t="s">
        <v>357</v>
      </c>
      <c r="E283" s="3" t="str">
        <f>+VLOOKUP($D283,[2]Escenerarios!$A$1:$F$423,6,0)</f>
        <v>CANCHA SINTETICA LOS NARANJOS II</v>
      </c>
      <c r="F283" s="3" t="s">
        <v>695</v>
      </c>
      <c r="G283" s="7" t="s">
        <v>4</v>
      </c>
      <c r="H283" s="7"/>
      <c r="I283" s="15"/>
      <c r="J283" s="15"/>
      <c r="K283" s="15"/>
      <c r="L283" s="41"/>
    </row>
    <row r="284" spans="1:12" x14ac:dyDescent="0.25">
      <c r="A284" s="3" t="s">
        <v>295</v>
      </c>
      <c r="B284" s="3" t="s">
        <v>386</v>
      </c>
      <c r="C284" s="7">
        <f>VLOOKUP($B284,'[1]Consolidado (2)'!$A$1:$B$383,2,0)</f>
        <v>1501</v>
      </c>
      <c r="D284" s="3" t="s">
        <v>399</v>
      </c>
      <c r="E284" s="3" t="str">
        <f>+VLOOKUP($D284,[2]Escenerarios!$A$1:$F$423,6,0)</f>
        <v>CANCHA DE FUTBOL BARRIO EL RETIRO</v>
      </c>
      <c r="F284" s="3" t="s">
        <v>636</v>
      </c>
      <c r="G284" s="7" t="s">
        <v>409</v>
      </c>
      <c r="H284" s="7"/>
      <c r="I284" s="15"/>
      <c r="J284" s="15"/>
      <c r="K284" s="15"/>
      <c r="L284" s="41"/>
    </row>
    <row r="285" spans="1:12" x14ac:dyDescent="0.25">
      <c r="A285" s="3" t="s">
        <v>295</v>
      </c>
      <c r="B285" s="3" t="s">
        <v>386</v>
      </c>
      <c r="C285" s="7">
        <f>VLOOKUP($B285,'[1]Consolidado (2)'!$A$1:$B$383,2,0)</f>
        <v>1501</v>
      </c>
      <c r="D285" s="3" t="s">
        <v>385</v>
      </c>
      <c r="E285" s="3" t="str">
        <f>+VLOOKUP($D285,[2]Escenerarios!$A$1:$F$423,6,0)</f>
        <v>CANCHA MULTIPLE SECON BARRIO EL RETIRO</v>
      </c>
      <c r="F285" s="3" t="s">
        <v>667</v>
      </c>
      <c r="G285" s="7" t="s">
        <v>4</v>
      </c>
      <c r="H285" s="7"/>
      <c r="I285" s="15" t="s">
        <v>829</v>
      </c>
      <c r="J285" s="15"/>
      <c r="K285" s="15"/>
      <c r="L285" s="41"/>
    </row>
    <row r="286" spans="1:12" x14ac:dyDescent="0.25">
      <c r="A286" s="3" t="s">
        <v>295</v>
      </c>
      <c r="B286" s="4" t="s">
        <v>386</v>
      </c>
      <c r="C286" s="7">
        <f>VLOOKUP($B286,'[1]Consolidado (2)'!$A$1:$B$383,2,0)</f>
        <v>1501</v>
      </c>
      <c r="D286" s="3" t="s">
        <v>382</v>
      </c>
      <c r="E286" s="12" t="str">
        <f>+VLOOKUP($D286,[2]Escenerarios!$A$1:$F$423,6,0)</f>
        <v>CANCHA MULTIPLE BARRIO EL RETIRO</v>
      </c>
      <c r="F286" s="3" t="s">
        <v>667</v>
      </c>
      <c r="G286" s="7" t="s">
        <v>4</v>
      </c>
      <c r="H286" s="7"/>
      <c r="I286" s="15"/>
      <c r="J286" s="15"/>
      <c r="K286" s="15"/>
      <c r="L286" s="41"/>
    </row>
    <row r="287" spans="1:12" x14ac:dyDescent="0.25">
      <c r="A287" s="3" t="s">
        <v>295</v>
      </c>
      <c r="B287" s="3" t="s">
        <v>306</v>
      </c>
      <c r="C287" s="7">
        <f>VLOOKUP($B287,'[1]Consolidado (2)'!$A$1:$B$383,2,0)</f>
        <v>1502</v>
      </c>
      <c r="D287" s="3" t="s">
        <v>389</v>
      </c>
      <c r="E287" s="3" t="str">
        <f>+VLOOKUP($D287,[2]Escenerarios!$A$1:$F$423,6,0)</f>
        <v>PARQUE RECREATIVO COMUNEROS I</v>
      </c>
      <c r="F287" s="3" t="s">
        <v>714</v>
      </c>
      <c r="G287" s="7" t="s">
        <v>4</v>
      </c>
      <c r="H287" s="7"/>
      <c r="I287" s="15"/>
      <c r="J287" s="15"/>
      <c r="K287" s="15"/>
      <c r="L287" s="41"/>
    </row>
    <row r="288" spans="1:12" x14ac:dyDescent="0.25">
      <c r="A288" s="3" t="s">
        <v>295</v>
      </c>
      <c r="B288" s="3" t="s">
        <v>306</v>
      </c>
      <c r="C288" s="7">
        <f>VLOOKUP($B288,'[1]Consolidado (2)'!$A$1:$B$383,2,0)</f>
        <v>1502</v>
      </c>
      <c r="D288" s="3" t="s">
        <v>403</v>
      </c>
      <c r="E288" s="3" t="str">
        <f>+VLOOKUP($D288,[2]Escenerarios!$A$1:$F$423,6,0)</f>
        <v>PARQUE RECREATIVO EL PASCUALITO COMUNEROS I</v>
      </c>
      <c r="F288" s="3" t="s">
        <v>777</v>
      </c>
      <c r="G288" s="7" t="s">
        <v>409</v>
      </c>
      <c r="H288" s="7"/>
      <c r="I288" s="15"/>
      <c r="J288" s="15"/>
      <c r="K288" s="15" t="s">
        <v>829</v>
      </c>
      <c r="L288" s="41"/>
    </row>
    <row r="289" spans="1:12" x14ac:dyDescent="0.25">
      <c r="A289" s="3" t="s">
        <v>295</v>
      </c>
      <c r="B289" s="3" t="s">
        <v>306</v>
      </c>
      <c r="C289" s="7">
        <f>VLOOKUP($B289,'[1]Consolidado (2)'!$A$1:$B$383,2,0)</f>
        <v>1502</v>
      </c>
      <c r="D289" s="3" t="s">
        <v>401</v>
      </c>
      <c r="E289" s="3" t="str">
        <f>+VLOOKUP($D289,[2]Escenerarios!$A$1:$F$423,6,0)</f>
        <v>CANCHA MULTIPLE COMUNEROS I</v>
      </c>
      <c r="F289" s="3" t="s">
        <v>647</v>
      </c>
      <c r="G289" s="7" t="s">
        <v>409</v>
      </c>
      <c r="H289" s="7"/>
      <c r="I289" s="15"/>
      <c r="J289" s="15"/>
      <c r="K289" s="15"/>
      <c r="L289" s="41"/>
    </row>
    <row r="290" spans="1:12" x14ac:dyDescent="0.25">
      <c r="A290" s="3" t="s">
        <v>295</v>
      </c>
      <c r="B290" s="3" t="s">
        <v>306</v>
      </c>
      <c r="C290" s="7">
        <f>VLOOKUP($B290,'[1]Consolidado (2)'!$A$1:$B$383,2,0)</f>
        <v>1502</v>
      </c>
      <c r="D290" s="3" t="s">
        <v>384</v>
      </c>
      <c r="E290" s="3" t="str">
        <f>+VLOOKUP($D290,[2]Escenerarios!$A$1:$F$423,6,0)</f>
        <v>CANCHA MULTIPLE COMUNEROS I</v>
      </c>
      <c r="F290" s="3" t="s">
        <v>667</v>
      </c>
      <c r="G290" s="7" t="s">
        <v>4</v>
      </c>
      <c r="H290" s="7"/>
      <c r="I290" s="15"/>
      <c r="J290" s="15"/>
      <c r="K290" s="15"/>
      <c r="L290" s="41"/>
    </row>
    <row r="291" spans="1:12" x14ac:dyDescent="0.25">
      <c r="A291" s="3" t="s">
        <v>295</v>
      </c>
      <c r="B291" s="4" t="s">
        <v>602</v>
      </c>
      <c r="C291" s="7">
        <f>VLOOKUP($B291,'[1]Consolidado (2)'!$A$1:$B$383,2,0)</f>
        <v>1503</v>
      </c>
      <c r="D291" s="3" t="s">
        <v>411</v>
      </c>
      <c r="E291" s="3" t="str">
        <f>+VLOOKUP($D291,[2]Escenerarios!$A$1:$F$423,6,0)</f>
        <v>UNIDAD RECREATIVA LAUREANO GOMEZ</v>
      </c>
      <c r="F291" s="3" t="s">
        <v>778</v>
      </c>
      <c r="G291" s="7" t="s">
        <v>409</v>
      </c>
      <c r="H291" s="7"/>
      <c r="I291" s="15" t="s">
        <v>829</v>
      </c>
      <c r="J291" s="15" t="s">
        <v>829</v>
      </c>
      <c r="K291" s="15"/>
      <c r="L291" s="41"/>
    </row>
    <row r="292" spans="1:12" x14ac:dyDescent="0.25">
      <c r="A292" s="3" t="s">
        <v>295</v>
      </c>
      <c r="B292" s="4" t="s">
        <v>600</v>
      </c>
      <c r="C292" s="7">
        <f>VLOOKUP($B292,'[1]Consolidado (2)'!$A$1:$B$383,2,0)</f>
        <v>1504</v>
      </c>
      <c r="D292" s="3" t="s">
        <v>381</v>
      </c>
      <c r="E292" s="3" t="str">
        <f>+VLOOKUP($D292,[2]Escenerarios!$A$1:$F$423,6,0)</f>
        <v>CANCHA MULTIPLE AFRICA BARRIO EL RETIRO</v>
      </c>
      <c r="F292" s="3" t="s">
        <v>667</v>
      </c>
      <c r="G292" s="7" t="s">
        <v>4</v>
      </c>
      <c r="H292" s="7"/>
      <c r="I292" s="15"/>
      <c r="J292" s="15"/>
      <c r="K292" s="15"/>
      <c r="L292" s="41"/>
    </row>
    <row r="293" spans="1:12" x14ac:dyDescent="0.25">
      <c r="A293" s="3" t="s">
        <v>295</v>
      </c>
      <c r="B293" s="4" t="s">
        <v>600</v>
      </c>
      <c r="C293" s="7">
        <f>VLOOKUP($B293,'[1]Consolidado (2)'!$A$1:$B$383,2,0)</f>
        <v>1504</v>
      </c>
      <c r="D293" s="3" t="s">
        <v>391</v>
      </c>
      <c r="E293" s="3" t="str">
        <f>+VLOOKUP($D293,[2]Escenerarios!$A$1:$F$423,6,0)</f>
        <v>PARQUE RECREATIVO LA AMISTAD EL VALLADO II</v>
      </c>
      <c r="F293" s="3" t="s">
        <v>667</v>
      </c>
      <c r="G293" s="7" t="s">
        <v>4</v>
      </c>
      <c r="H293" s="7" t="s">
        <v>5</v>
      </c>
      <c r="I293" s="15"/>
      <c r="J293" s="26"/>
      <c r="K293" s="26"/>
      <c r="L293" s="25"/>
    </row>
    <row r="294" spans="1:12" x14ac:dyDescent="0.25">
      <c r="A294" s="3" t="s">
        <v>295</v>
      </c>
      <c r="B294" s="4" t="s">
        <v>600</v>
      </c>
      <c r="C294" s="7">
        <f>VLOOKUP($B294,'[1]Consolidado (2)'!$A$1:$B$383,2,0)</f>
        <v>1504</v>
      </c>
      <c r="D294" s="3" t="s">
        <v>388</v>
      </c>
      <c r="E294" s="3" t="str">
        <f>+VLOOKUP($D294,[2]Escenerarios!$A$1:$F$423,6,0)</f>
        <v>CANCHA MULTIPLE SULEY EL VALLADO I</v>
      </c>
      <c r="F294" s="3" t="s">
        <v>667</v>
      </c>
      <c r="G294" s="7" t="s">
        <v>4</v>
      </c>
      <c r="H294" s="7"/>
      <c r="I294" s="15"/>
      <c r="J294" s="15"/>
      <c r="K294" s="15"/>
      <c r="L294" s="41"/>
    </row>
    <row r="295" spans="1:12" x14ac:dyDescent="0.25">
      <c r="A295" s="3" t="s">
        <v>295</v>
      </c>
      <c r="B295" s="4" t="s">
        <v>600</v>
      </c>
      <c r="C295" s="7">
        <f>VLOOKUP($B295,'[1]Consolidado (2)'!$A$1:$B$383,2,0)</f>
        <v>1504</v>
      </c>
      <c r="D295" s="3" t="s">
        <v>408</v>
      </c>
      <c r="E295" s="3" t="str">
        <f>+VLOOKUP($D295,[2]Escenerarios!$A$1:$F$423,6,0)</f>
        <v>POLIDEPORTIVO BARRIO EL VALLADO</v>
      </c>
      <c r="F295" s="3" t="s">
        <v>779</v>
      </c>
      <c r="G295" s="7" t="s">
        <v>409</v>
      </c>
      <c r="H295" s="7"/>
      <c r="I295" s="15" t="s">
        <v>829</v>
      </c>
      <c r="J295" s="15"/>
      <c r="K295" s="15"/>
      <c r="L295" s="41"/>
    </row>
    <row r="296" spans="1:12" x14ac:dyDescent="0.25">
      <c r="A296" s="3" t="s">
        <v>295</v>
      </c>
      <c r="B296" s="4" t="s">
        <v>600</v>
      </c>
      <c r="C296" s="7">
        <f>VLOOKUP($B296,'[1]Consolidado (2)'!$A$1:$B$383,2,0)</f>
        <v>1504</v>
      </c>
      <c r="D296" s="3" t="s">
        <v>410</v>
      </c>
      <c r="E296" s="3" t="str">
        <f>+VLOOKUP($D296,[2]Escenerarios!$A$1:$F$423,6,0)</f>
        <v>UNIDAD RECREATIVA EL VALLADO I (CRP)</v>
      </c>
      <c r="F296" s="3" t="s">
        <v>780</v>
      </c>
      <c r="G296" s="7" t="s">
        <v>409</v>
      </c>
      <c r="H296" s="7"/>
      <c r="I296" s="15"/>
      <c r="J296" s="15"/>
      <c r="K296" s="15" t="s">
        <v>829</v>
      </c>
      <c r="L296" s="41"/>
    </row>
    <row r="297" spans="1:12" x14ac:dyDescent="0.25">
      <c r="A297" s="3" t="s">
        <v>295</v>
      </c>
      <c r="B297" s="4" t="s">
        <v>600</v>
      </c>
      <c r="C297" s="7">
        <f>VLOOKUP($B297,'[1]Consolidado (2)'!$A$1:$B$383,2,0)</f>
        <v>1504</v>
      </c>
      <c r="D297" s="3" t="s">
        <v>392</v>
      </c>
      <c r="E297" s="12" t="str">
        <f>+VLOOKUP($D297,[2]Escenerarios!$A$1:$F$423,6,0)</f>
        <v>PARQUE RECREATIVO LOS BOMBEROS EL VALLADO II</v>
      </c>
      <c r="F297" s="3" t="s">
        <v>667</v>
      </c>
      <c r="G297" s="7" t="s">
        <v>4</v>
      </c>
      <c r="H297" s="7" t="s">
        <v>5</v>
      </c>
      <c r="I297" s="15"/>
      <c r="J297" s="26"/>
      <c r="K297" s="26"/>
      <c r="L297" s="25"/>
    </row>
    <row r="298" spans="1:12" x14ac:dyDescent="0.25">
      <c r="A298" s="3" t="s">
        <v>295</v>
      </c>
      <c r="B298" s="4" t="s">
        <v>600</v>
      </c>
      <c r="C298" s="7">
        <f>VLOOKUP($B298,'[1]Consolidado (2)'!$A$1:$B$383,2,0)</f>
        <v>1504</v>
      </c>
      <c r="D298" s="3" t="s">
        <v>390</v>
      </c>
      <c r="E298" s="12" t="str">
        <f>+VLOOKUP($D298,[2]Escenerarios!$A$1:$F$423,6,0)</f>
        <v>PARQUE RECREATIVO EL PASCUALITO EL VALLADO II</v>
      </c>
      <c r="F298" s="3" t="s">
        <v>744</v>
      </c>
      <c r="G298" s="7" t="s">
        <v>4</v>
      </c>
      <c r="H298" s="7" t="s">
        <v>5</v>
      </c>
      <c r="I298" s="15"/>
      <c r="J298" s="26"/>
      <c r="K298" s="26"/>
      <c r="L298" s="25"/>
    </row>
    <row r="299" spans="1:12" x14ac:dyDescent="0.25">
      <c r="A299" s="3" t="s">
        <v>295</v>
      </c>
      <c r="B299" s="4" t="s">
        <v>600</v>
      </c>
      <c r="C299" s="7">
        <f>VLOOKUP($B299,'[1]Consolidado (2)'!$A$1:$B$383,2,0)</f>
        <v>1504</v>
      </c>
      <c r="D299" s="3" t="s">
        <v>398</v>
      </c>
      <c r="E299" s="12" t="str">
        <f>+VLOOKUP($D299,[2]Escenerarios!$A$1:$F$423,6,0)</f>
        <v>CANCHA BALONCESTO LA COLMENA B. EL VALLADO</v>
      </c>
      <c r="F299" s="3" t="s">
        <v>672</v>
      </c>
      <c r="G299" s="7" t="s">
        <v>409</v>
      </c>
      <c r="H299" s="7" t="s">
        <v>5</v>
      </c>
      <c r="I299" s="15"/>
      <c r="J299" s="26"/>
      <c r="K299" s="26"/>
      <c r="L299" s="25"/>
    </row>
    <row r="300" spans="1:12" x14ac:dyDescent="0.25">
      <c r="A300" s="3" t="s">
        <v>295</v>
      </c>
      <c r="B300" s="4" t="s">
        <v>600</v>
      </c>
      <c r="C300" s="7">
        <f>VLOOKUP($B300,'[1]Consolidado (2)'!$A$1:$B$383,2,0)</f>
        <v>1504</v>
      </c>
      <c r="D300" s="3" t="s">
        <v>387</v>
      </c>
      <c r="E300" s="12" t="str">
        <f>+VLOOKUP($D300,[2]Escenerarios!$A$1:$F$423,6,0)</f>
        <v>CANCHA MULTIPLE GUADALAJARA EL VALLADO II</v>
      </c>
      <c r="F300" s="3" t="s">
        <v>667</v>
      </c>
      <c r="G300" s="7" t="s">
        <v>4</v>
      </c>
      <c r="H300" s="7"/>
      <c r="I300" s="15"/>
      <c r="J300" s="15"/>
      <c r="K300" s="15"/>
      <c r="L300" s="41"/>
    </row>
    <row r="301" spans="1:12" x14ac:dyDescent="0.25">
      <c r="A301" s="3" t="s">
        <v>295</v>
      </c>
      <c r="B301" s="4" t="s">
        <v>597</v>
      </c>
      <c r="C301" s="7">
        <f>VLOOKUP($B301,'[1]Consolidado (2)'!$A$1:$B$383,2,0)</f>
        <v>1596</v>
      </c>
      <c r="D301" s="3" t="s">
        <v>383</v>
      </c>
      <c r="E301" s="3" t="str">
        <f>+VLOOKUP($D301,[2]Escenerarios!$A$1:$F$423,6,0)</f>
        <v>CANCHA MULTIPLE CIUDAD CORDOBA SECTOR 3A Y 3B</v>
      </c>
      <c r="F301" s="3" t="s">
        <v>667</v>
      </c>
      <c r="G301" s="7" t="s">
        <v>4</v>
      </c>
      <c r="H301" s="7" t="s">
        <v>5</v>
      </c>
      <c r="I301" s="15" t="s">
        <v>829</v>
      </c>
      <c r="J301" s="26"/>
      <c r="K301" s="26" t="s">
        <v>829</v>
      </c>
      <c r="L301" s="25"/>
    </row>
    <row r="302" spans="1:12" x14ac:dyDescent="0.25">
      <c r="A302" s="3" t="s">
        <v>295</v>
      </c>
      <c r="B302" s="4" t="s">
        <v>597</v>
      </c>
      <c r="C302" s="7">
        <f>VLOOKUP($B302,'[1]Consolidado (2)'!$A$1:$B$383,2,0)</f>
        <v>1596</v>
      </c>
      <c r="D302" s="3" t="s">
        <v>407</v>
      </c>
      <c r="E302" s="3" t="str">
        <f>+VLOOKUP($D302,[2]Escenerarios!$A$1:$F$423,6,0)</f>
        <v>POLIDEPORTIVO BARRIO CIUDAD CORDOBA SEC IA</v>
      </c>
      <c r="F302" s="3" t="s">
        <v>781</v>
      </c>
      <c r="G302" s="7" t="s">
        <v>409</v>
      </c>
      <c r="H302" s="7"/>
      <c r="I302" s="15" t="s">
        <v>829</v>
      </c>
      <c r="J302" s="15"/>
      <c r="K302" s="15" t="s">
        <v>829</v>
      </c>
      <c r="L302" s="41"/>
    </row>
    <row r="303" spans="1:12" x14ac:dyDescent="0.25">
      <c r="A303" s="3" t="s">
        <v>295</v>
      </c>
      <c r="B303" s="4" t="s">
        <v>597</v>
      </c>
      <c r="C303" s="7">
        <f>VLOOKUP($B303,'[1]Consolidado (2)'!$A$1:$B$383,2,0)</f>
        <v>1596</v>
      </c>
      <c r="D303" s="3" t="s">
        <v>420</v>
      </c>
      <c r="E303" s="3" t="str">
        <f>+VLOOKUP($D303,[2]Escenerarios!$A$1:$F$423,6,0)</f>
        <v>POLIDEPORTIVO CANCHA DE FUTBOL SPORT BOYS</v>
      </c>
      <c r="F303" s="3" t="s">
        <v>648</v>
      </c>
      <c r="G303" s="7" t="s">
        <v>409</v>
      </c>
      <c r="H303" s="7" t="s">
        <v>5</v>
      </c>
      <c r="I303" s="15"/>
      <c r="J303" s="26"/>
      <c r="K303" s="26" t="s">
        <v>829</v>
      </c>
      <c r="L303" s="25"/>
    </row>
    <row r="304" spans="1:12" x14ac:dyDescent="0.25">
      <c r="A304" s="3" t="s">
        <v>295</v>
      </c>
      <c r="B304" s="4" t="s">
        <v>597</v>
      </c>
      <c r="C304" s="7">
        <f>VLOOKUP($B304,'[1]Consolidado (2)'!$A$1:$B$383,2,0)</f>
        <v>1596</v>
      </c>
      <c r="D304" s="3" t="s">
        <v>416</v>
      </c>
      <c r="E304" s="3" t="str">
        <f>+VLOOKUP($D304,[2]Escenerarios!$A$1:$F$423,6,0)</f>
        <v>CANCHA MULTIPLE BARRIO CIUDAD CORDOBA</v>
      </c>
      <c r="F304" s="3" t="s">
        <v>647</v>
      </c>
      <c r="G304" s="7" t="s">
        <v>409</v>
      </c>
      <c r="H304" s="7"/>
      <c r="I304" s="15" t="s">
        <v>829</v>
      </c>
      <c r="J304" s="15"/>
      <c r="K304" s="15" t="s">
        <v>829</v>
      </c>
      <c r="L304" s="41"/>
    </row>
    <row r="305" spans="1:12" x14ac:dyDescent="0.25">
      <c r="A305" s="3" t="s">
        <v>295</v>
      </c>
      <c r="B305" s="3" t="s">
        <v>356</v>
      </c>
      <c r="C305" s="7">
        <f>VLOOKUP($B305,'[1]Consolidado (2)'!$A$1:$B$383,2,0)</f>
        <v>1598</v>
      </c>
      <c r="D305" s="3" t="s">
        <v>355</v>
      </c>
      <c r="E305" s="3" t="str">
        <f>+VLOOKUP($D305,[2]Escenerarios!$A$1:$F$423,6,0)</f>
        <v>PARQUE RECREATIVO LOS MANGOS B. ALFONSO B.</v>
      </c>
      <c r="F305" s="3" t="s">
        <v>782</v>
      </c>
      <c r="G305" s="7" t="s">
        <v>4</v>
      </c>
      <c r="H305" s="7"/>
      <c r="I305" s="15" t="s">
        <v>829</v>
      </c>
      <c r="J305" s="15"/>
      <c r="K305" s="15"/>
      <c r="L305" s="41"/>
    </row>
    <row r="306" spans="1:12" x14ac:dyDescent="0.25">
      <c r="A306" s="3" t="s">
        <v>295</v>
      </c>
      <c r="B306" s="3" t="s">
        <v>356</v>
      </c>
      <c r="C306" s="7">
        <f>VLOOKUP($B306,'[1]Consolidado (2)'!$A$1:$B$383,2,0)</f>
        <v>1598</v>
      </c>
      <c r="D306" s="3" t="s">
        <v>402</v>
      </c>
      <c r="E306" s="3" t="str">
        <f>+VLOOKUP($D306,[2]Escenerarios!$A$1:$F$423,6,0)</f>
        <v>PARQUE RECREATIVO CANCHAS GEMELAS MOJICA II</v>
      </c>
      <c r="F306" s="3" t="s">
        <v>783</v>
      </c>
      <c r="G306" s="7" t="s">
        <v>409</v>
      </c>
      <c r="H306" s="7"/>
      <c r="I306" s="15"/>
      <c r="J306" s="15"/>
      <c r="K306" s="15" t="s">
        <v>829</v>
      </c>
      <c r="L306" s="41"/>
    </row>
    <row r="307" spans="1:12" x14ac:dyDescent="0.25">
      <c r="A307" s="3" t="s">
        <v>295</v>
      </c>
      <c r="B307" s="4" t="s">
        <v>598</v>
      </c>
      <c r="C307" s="7">
        <f>VLOOKUP($B307,'[1]Consolidado (2)'!$A$1:$B$383,2,0)</f>
        <v>1599</v>
      </c>
      <c r="D307" s="3" t="s">
        <v>393</v>
      </c>
      <c r="E307" s="3" t="str">
        <f>+VLOOKUP($D307,[2]Escenerarios!$A$1:$F$423,6,0)</f>
        <v>PARQUE RECREATIVO MORICHAL I</v>
      </c>
      <c r="F307" s="3" t="s">
        <v>647</v>
      </c>
      <c r="G307" s="7" t="s">
        <v>4</v>
      </c>
      <c r="H307" s="7" t="s">
        <v>5</v>
      </c>
      <c r="I307" s="15"/>
      <c r="J307" s="26"/>
      <c r="K307" s="26" t="s">
        <v>829</v>
      </c>
      <c r="L307" s="25"/>
    </row>
    <row r="308" spans="1:12" x14ac:dyDescent="0.25">
      <c r="A308" s="3" t="s">
        <v>295</v>
      </c>
      <c r="B308" s="4" t="s">
        <v>598</v>
      </c>
      <c r="C308" s="7">
        <f>VLOOKUP($B308,'[1]Consolidado (2)'!$A$1:$B$383,2,0)</f>
        <v>1599</v>
      </c>
      <c r="D308" s="3" t="s">
        <v>394</v>
      </c>
      <c r="E308" s="3" t="str">
        <f>+VLOOKUP($D308,[2]Escenerarios!$A$1:$F$423,6,0)</f>
        <v>PARQUE RECREATIVO MORICHAL II</v>
      </c>
      <c r="F308" s="3" t="s">
        <v>647</v>
      </c>
      <c r="G308" s="7" t="s">
        <v>4</v>
      </c>
      <c r="H308" s="7"/>
      <c r="I308" s="15"/>
      <c r="J308" s="15"/>
      <c r="K308" s="15" t="s">
        <v>829</v>
      </c>
      <c r="L308" s="41"/>
    </row>
    <row r="309" spans="1:12" x14ac:dyDescent="0.25">
      <c r="A309" s="3" t="s">
        <v>295</v>
      </c>
      <c r="B309" s="4" t="s">
        <v>598</v>
      </c>
      <c r="C309" s="7">
        <f>VLOOKUP($B309,'[1]Consolidado (2)'!$A$1:$B$383,2,0)</f>
        <v>1599</v>
      </c>
      <c r="D309" s="3" t="s">
        <v>396</v>
      </c>
      <c r="E309" s="3" t="str">
        <f>+VLOOKUP($D309,[2]Escenerarios!$A$1:$F$423,6,0)</f>
        <v>PARQUE RECREATIVO BAJOS DE CIUDAD CORDOBA</v>
      </c>
      <c r="F309" s="3" t="s">
        <v>784</v>
      </c>
      <c r="G309" s="7" t="s">
        <v>4</v>
      </c>
      <c r="H309" s="7" t="s">
        <v>5</v>
      </c>
      <c r="I309" s="15"/>
      <c r="J309" s="26"/>
      <c r="K309" s="26"/>
      <c r="L309" s="25"/>
    </row>
    <row r="310" spans="1:12" x14ac:dyDescent="0.25">
      <c r="A310" s="3" t="s">
        <v>295</v>
      </c>
      <c r="B310" s="4" t="s">
        <v>598</v>
      </c>
      <c r="C310" s="7">
        <f>VLOOKUP($B310,'[1]Consolidado (2)'!$A$1:$B$383,2,0)</f>
        <v>1599</v>
      </c>
      <c r="D310" s="3" t="s">
        <v>397</v>
      </c>
      <c r="E310" s="3" t="str">
        <f>+VLOOKUP($D310,[2]Escenerarios!$A$1:$F$423,6,0)</f>
        <v>KIOSCO BAJOS DE CIUDAD CORDOBA</v>
      </c>
      <c r="F310" s="3" t="s">
        <v>682</v>
      </c>
      <c r="G310" s="7" t="s">
        <v>4</v>
      </c>
      <c r="H310" s="7" t="s">
        <v>5</v>
      </c>
      <c r="I310" s="15"/>
      <c r="J310" s="26"/>
      <c r="K310" s="26" t="s">
        <v>829</v>
      </c>
      <c r="L310" s="25"/>
    </row>
    <row r="311" spans="1:12" x14ac:dyDescent="0.25">
      <c r="A311" s="3" t="s">
        <v>295</v>
      </c>
      <c r="B311" s="4" t="s">
        <v>598</v>
      </c>
      <c r="C311" s="7">
        <f>VLOOKUP($B311,'[1]Consolidado (2)'!$A$1:$B$383,2,0)</f>
        <v>1599</v>
      </c>
      <c r="D311" s="3" t="s">
        <v>395</v>
      </c>
      <c r="E311" s="12" t="str">
        <f>+VLOOKUP($D311,[2]Escenerarios!$A$1:$F$423,6,0)</f>
        <v>PARQUE RECREATIVO MORICHAL III</v>
      </c>
      <c r="F311" s="3" t="s">
        <v>647</v>
      </c>
      <c r="G311" s="7" t="s">
        <v>4</v>
      </c>
      <c r="H311" s="7"/>
      <c r="I311" s="15"/>
      <c r="J311" s="15"/>
      <c r="K311" s="15"/>
      <c r="L311" s="41"/>
    </row>
    <row r="312" spans="1:12" x14ac:dyDescent="0.25">
      <c r="A312" s="3" t="s">
        <v>295</v>
      </c>
      <c r="B312" s="4" t="s">
        <v>598</v>
      </c>
      <c r="C312" s="7">
        <f>VLOOKUP($B312,'[1]Consolidado (2)'!$A$1:$B$383,2,0)</f>
        <v>1599</v>
      </c>
      <c r="D312" s="3" t="s">
        <v>395</v>
      </c>
      <c r="E312" s="12" t="str">
        <f>+VLOOKUP($D312,[2]Escenerarios!$A$1:$F$423,6,0)</f>
        <v>PARQUE RECREATIVO MORICHAL III</v>
      </c>
      <c r="F312" s="3" t="s">
        <v>647</v>
      </c>
      <c r="G312" s="7" t="s">
        <v>4</v>
      </c>
      <c r="H312" s="7"/>
      <c r="I312" s="15"/>
      <c r="J312" s="15"/>
      <c r="K312" s="15"/>
      <c r="L312" s="41"/>
    </row>
    <row r="313" spans="1:12" x14ac:dyDescent="0.25">
      <c r="A313" s="3" t="s">
        <v>295</v>
      </c>
      <c r="B313" s="4" t="s">
        <v>598</v>
      </c>
      <c r="C313" s="7">
        <f>VLOOKUP($B313,'[1]Consolidado (2)'!$A$1:$B$383,2,0)</f>
        <v>1599</v>
      </c>
      <c r="D313" s="3" t="s">
        <v>405</v>
      </c>
      <c r="E313" s="12" t="str">
        <f>+VLOOKUP($D313,[2]Escenerarios!$A$1:$F$423,6,0)</f>
        <v>POLIDEPORTIVO B. CIUDAD CORDOBA SECTOR 3</v>
      </c>
      <c r="F313" s="3" t="s">
        <v>734</v>
      </c>
      <c r="G313" s="7" t="s">
        <v>409</v>
      </c>
      <c r="H313" s="7"/>
      <c r="I313" s="15"/>
      <c r="J313" s="15"/>
      <c r="K313" s="15"/>
      <c r="L313" s="41"/>
    </row>
    <row r="314" spans="1:12" x14ac:dyDescent="0.25">
      <c r="A314" s="3" t="s">
        <v>223</v>
      </c>
      <c r="B314" s="3" t="s">
        <v>414</v>
      </c>
      <c r="C314" s="7">
        <f>VLOOKUP($B314,'[1]Consolidado (2)'!$A$1:$B$383,2,0)</f>
        <v>1601</v>
      </c>
      <c r="D314" s="3" t="s">
        <v>413</v>
      </c>
      <c r="E314" s="3" t="str">
        <f>+VLOOKUP($D314,[2]Escenerarios!$A$1:$F$423,6,0)</f>
        <v>PARQUE RECREATIVO MARIANO RAMOS</v>
      </c>
      <c r="F314" s="3" t="s">
        <v>760</v>
      </c>
      <c r="G314" s="7" t="s">
        <v>4</v>
      </c>
      <c r="H314" s="7" t="s">
        <v>5</v>
      </c>
      <c r="I314" s="15"/>
      <c r="J314" s="26"/>
      <c r="K314" s="26" t="s">
        <v>829</v>
      </c>
      <c r="L314" s="25"/>
    </row>
    <row r="315" spans="1:12" x14ac:dyDescent="0.25">
      <c r="A315" s="3" t="s">
        <v>223</v>
      </c>
      <c r="B315" s="4" t="s">
        <v>599</v>
      </c>
      <c r="C315" s="7">
        <f>VLOOKUP($B315,'[1]Consolidado (2)'!$A$1:$B$383,2,0)</f>
        <v>1602</v>
      </c>
      <c r="D315" s="3" t="s">
        <v>423</v>
      </c>
      <c r="E315" s="3" t="str">
        <f>+VLOOKUP($D315,[2]Escenerarios!$A$1:$F$423,6,0)</f>
        <v>POLIDEPORTIVO REPUBLICA DE ISRAEL</v>
      </c>
      <c r="F315" s="3" t="s">
        <v>785</v>
      </c>
      <c r="G315" s="7" t="s">
        <v>409</v>
      </c>
      <c r="H315" s="7"/>
      <c r="I315" s="15"/>
      <c r="J315" s="15"/>
      <c r="K315" s="15" t="s">
        <v>829</v>
      </c>
      <c r="L315" s="41"/>
    </row>
    <row r="316" spans="1:12" x14ac:dyDescent="0.25">
      <c r="A316" s="3" t="s">
        <v>223</v>
      </c>
      <c r="B316" s="4" t="s">
        <v>599</v>
      </c>
      <c r="C316" s="7">
        <f>VLOOKUP($B316,'[1]Consolidado (2)'!$A$1:$B$383,2,0)</f>
        <v>1602</v>
      </c>
      <c r="D316" s="3" t="s">
        <v>412</v>
      </c>
      <c r="E316" s="3" t="str">
        <f>+VLOOKUP($D316,[2]Escenerarios!$A$1:$F$423,6,0)</f>
        <v>PARQUE RECREATIVO REPUBLICA DE ISRAEL</v>
      </c>
      <c r="F316" s="3" t="s">
        <v>786</v>
      </c>
      <c r="G316" s="7" t="s">
        <v>4</v>
      </c>
      <c r="H316" s="7" t="s">
        <v>5</v>
      </c>
      <c r="I316" s="15"/>
      <c r="J316" s="26"/>
      <c r="K316" s="26" t="s">
        <v>829</v>
      </c>
      <c r="L316" s="25"/>
    </row>
    <row r="317" spans="1:12" x14ac:dyDescent="0.25">
      <c r="A317" s="3" t="s">
        <v>223</v>
      </c>
      <c r="B317" s="4" t="s">
        <v>599</v>
      </c>
      <c r="C317" s="7">
        <f>VLOOKUP($B317,'[1]Consolidado (2)'!$A$1:$B$383,2,0)</f>
        <v>1602</v>
      </c>
      <c r="D317" s="3" t="s">
        <v>415</v>
      </c>
      <c r="E317" s="3" t="str">
        <f>+VLOOKUP($D317,[2]Escenerarios!$A$1:$F$423,6,0)</f>
        <v>CANCHA SINTETICA REPUBLICA DE ISRAEL</v>
      </c>
      <c r="F317" s="3" t="s">
        <v>695</v>
      </c>
      <c r="G317" s="7" t="s">
        <v>409</v>
      </c>
      <c r="H317" s="7" t="s">
        <v>5</v>
      </c>
      <c r="I317" s="15"/>
      <c r="J317" s="26"/>
      <c r="K317" s="26"/>
      <c r="L317" s="25"/>
    </row>
    <row r="318" spans="1:12" x14ac:dyDescent="0.25">
      <c r="A318" s="3" t="s">
        <v>223</v>
      </c>
      <c r="B318" s="4" t="s">
        <v>599</v>
      </c>
      <c r="C318" s="7">
        <f>VLOOKUP($B318,'[1]Consolidado (2)'!$A$1:$B$383,2,0)</f>
        <v>1602</v>
      </c>
      <c r="D318" s="3" t="s">
        <v>512</v>
      </c>
      <c r="E318" s="3" t="str">
        <f>+VLOOKUP($D318,[2]Escenerarios!$A$1:$F$423,6,0)</f>
        <v>CANCHA MULTIPLE LUIS LOPEZ DE MESA</v>
      </c>
      <c r="F318" s="3" t="s">
        <v>667</v>
      </c>
      <c r="G318" s="7" t="s">
        <v>409</v>
      </c>
      <c r="H318" s="7"/>
      <c r="I318" s="15"/>
      <c r="J318" s="15"/>
      <c r="K318" s="15"/>
      <c r="L318" s="41"/>
    </row>
    <row r="319" spans="1:12" x14ac:dyDescent="0.25">
      <c r="A319" s="3" t="s">
        <v>223</v>
      </c>
      <c r="B319" s="4" t="s">
        <v>601</v>
      </c>
      <c r="C319" s="7">
        <f>VLOOKUP($B319,'[1]Consolidado (2)'!$A$1:$B$383,2,0)</f>
        <v>1603</v>
      </c>
      <c r="D319" s="3" t="s">
        <v>406</v>
      </c>
      <c r="E319" s="3" t="str">
        <f>+VLOOKUP($D319,[2]Escenerarios!$A$1:$F$423,6,0)</f>
        <v>POLIDEPORTIVO B. CIUDAD CORDOBA SEC 3A Y 3B</v>
      </c>
      <c r="F319" s="3" t="s">
        <v>787</v>
      </c>
      <c r="G319" s="7" t="s">
        <v>409</v>
      </c>
      <c r="H319" s="7" t="s">
        <v>5</v>
      </c>
      <c r="I319" s="15"/>
      <c r="J319" s="26"/>
      <c r="K319" s="26"/>
      <c r="L319" s="25"/>
    </row>
    <row r="320" spans="1:12" x14ac:dyDescent="0.25">
      <c r="A320" s="3" t="s">
        <v>223</v>
      </c>
      <c r="B320" s="4" t="s">
        <v>601</v>
      </c>
      <c r="C320" s="7">
        <f>VLOOKUP($B320,'[1]Consolidado (2)'!$A$1:$B$383,2,0)</f>
        <v>1603</v>
      </c>
      <c r="D320" s="3" t="s">
        <v>422</v>
      </c>
      <c r="E320" s="3" t="str">
        <f>+VLOOKUP($D320,[2]Escenerarios!$A$1:$F$423,6,0)</f>
        <v>POLIDEPORTIVO CRISTO MAESTRO B. UNION VIV. POP.</v>
      </c>
      <c r="F320" s="3" t="s">
        <v>788</v>
      </c>
      <c r="G320" s="7" t="s">
        <v>409</v>
      </c>
      <c r="H320" s="7"/>
      <c r="I320" s="15"/>
      <c r="J320" s="15"/>
      <c r="K320" s="15"/>
      <c r="L320" s="41"/>
    </row>
    <row r="321" spans="1:12" x14ac:dyDescent="0.25">
      <c r="A321" s="3" t="s">
        <v>223</v>
      </c>
      <c r="B321" s="4" t="s">
        <v>601</v>
      </c>
      <c r="C321" s="7">
        <f>VLOOKUP($B321,'[1]Consolidado (2)'!$A$1:$B$383,2,0)</f>
        <v>1603</v>
      </c>
      <c r="D321" s="3" t="s">
        <v>421</v>
      </c>
      <c r="E321" s="3" t="str">
        <f>+VLOOKUP($D321,[2]Escenerarios!$A$1:$F$423,6,0)</f>
        <v>POLIDEPORTIVO UNION DE VIVIENDA POPULAR</v>
      </c>
      <c r="F321" s="3" t="s">
        <v>789</v>
      </c>
      <c r="G321" s="7" t="s">
        <v>409</v>
      </c>
      <c r="H321" s="7"/>
      <c r="I321" s="15"/>
      <c r="J321" s="15"/>
      <c r="K321" s="15" t="s">
        <v>829</v>
      </c>
      <c r="L321" s="41"/>
    </row>
    <row r="322" spans="1:12" x14ac:dyDescent="0.25">
      <c r="A322" s="3" t="s">
        <v>223</v>
      </c>
      <c r="B322" s="4" t="s">
        <v>601</v>
      </c>
      <c r="C322" s="7">
        <f>VLOOKUP($B322,'[1]Consolidado (2)'!$A$1:$B$383,2,0)</f>
        <v>1603</v>
      </c>
      <c r="D322" s="3" t="s">
        <v>425</v>
      </c>
      <c r="E322" s="3" t="str">
        <f>+VLOOKUP($D322,[2]Escenerarios!$A$1:$F$423,6,0)</f>
        <v>UNIDAD REC. MARINO RENGIFO B. UNION DE VIVIENDA</v>
      </c>
      <c r="F322" s="3" t="s">
        <v>790</v>
      </c>
      <c r="G322" s="7" t="s">
        <v>409</v>
      </c>
      <c r="H322" s="7"/>
      <c r="I322" s="15"/>
      <c r="J322" s="15"/>
      <c r="K322" s="15"/>
      <c r="L322" s="41"/>
    </row>
    <row r="323" spans="1:12" x14ac:dyDescent="0.25">
      <c r="A323" s="3" t="s">
        <v>223</v>
      </c>
      <c r="B323" s="4" t="s">
        <v>578</v>
      </c>
      <c r="C323" s="7">
        <f>VLOOKUP($B323,'[1]Consolidado (2)'!$A$1:$B$383,2,0)</f>
        <v>1604</v>
      </c>
      <c r="D323" s="3" t="s">
        <v>417</v>
      </c>
      <c r="E323" s="3" t="str">
        <f>+VLOOKUP($D323,[2]Escenerarios!$A$1:$F$423,6,0)</f>
        <v>PARQUE RECREATIVO ANTONIO NARIÐO</v>
      </c>
      <c r="F323" s="3" t="s">
        <v>647</v>
      </c>
      <c r="G323" s="7" t="s">
        <v>409</v>
      </c>
      <c r="H323" s="7" t="s">
        <v>5</v>
      </c>
      <c r="I323" s="15" t="s">
        <v>829</v>
      </c>
      <c r="J323" s="26"/>
      <c r="K323" s="26" t="s">
        <v>829</v>
      </c>
      <c r="L323" s="25"/>
    </row>
    <row r="324" spans="1:12" x14ac:dyDescent="0.25">
      <c r="A324" s="3" t="s">
        <v>223</v>
      </c>
      <c r="B324" s="3" t="s">
        <v>419</v>
      </c>
      <c r="C324" s="7">
        <f>VLOOKUP($B324,'[1]Consolidado (2)'!$A$1:$B$383,2,0)</f>
        <v>1697</v>
      </c>
      <c r="D324" s="3" t="s">
        <v>418</v>
      </c>
      <c r="E324" s="3" t="str">
        <f>+VLOOKUP($D324,[2]Escenerarios!$A$1:$F$423,6,0)</f>
        <v>POLIDEPORTIVO CIUDAD 2000</v>
      </c>
      <c r="F324" s="3" t="s">
        <v>792</v>
      </c>
      <c r="G324" s="7" t="s">
        <v>409</v>
      </c>
      <c r="H324" s="7"/>
      <c r="I324" s="15"/>
      <c r="J324" s="15"/>
      <c r="K324" s="15" t="s">
        <v>829</v>
      </c>
      <c r="L324" s="41"/>
    </row>
    <row r="325" spans="1:12" x14ac:dyDescent="0.25">
      <c r="A325" s="3" t="s">
        <v>427</v>
      </c>
      <c r="B325" s="3" t="s">
        <v>451</v>
      </c>
      <c r="C325" s="7">
        <f>VLOOKUP($B325,'[1]Consolidado (2)'!$A$1:$B$383,2,0)</f>
        <v>1702</v>
      </c>
      <c r="D325" s="3" t="s">
        <v>456</v>
      </c>
      <c r="E325" s="3" t="str">
        <f>+VLOOKUP($D325,[2]Escenerarios!$A$1:$F$423,6,0)</f>
        <v>UNIDAD RECREATIVA PRIMERO DE MAYO</v>
      </c>
      <c r="F325" s="3" t="s">
        <v>793</v>
      </c>
      <c r="G325" s="7" t="s">
        <v>409</v>
      </c>
      <c r="H325" s="7"/>
      <c r="I325" s="15"/>
      <c r="J325" s="15"/>
      <c r="K325" s="15"/>
      <c r="L325" s="41"/>
    </row>
    <row r="326" spans="1:12" x14ac:dyDescent="0.25">
      <c r="A326" s="3" t="s">
        <v>427</v>
      </c>
      <c r="B326" s="3" t="s">
        <v>451</v>
      </c>
      <c r="C326" s="7">
        <f>VLOOKUP($B326,'[1]Consolidado (2)'!$A$1:$B$383,2,0)</f>
        <v>1702</v>
      </c>
      <c r="D326" s="3" t="s">
        <v>450</v>
      </c>
      <c r="E326" s="3" t="str">
        <f>+VLOOKUP($D326,[2]Escenerarios!$A$1:$F$423,6,0)</f>
        <v>PARQUE RECREATIVO PRIMERO DE MAYO</v>
      </c>
      <c r="F326" s="3" t="s">
        <v>794</v>
      </c>
      <c r="G326" s="7" t="s">
        <v>4</v>
      </c>
      <c r="H326" s="7"/>
      <c r="I326" s="15" t="s">
        <v>829</v>
      </c>
      <c r="J326" s="15"/>
      <c r="K326" s="15"/>
      <c r="L326" s="41"/>
    </row>
    <row r="327" spans="1:12" x14ac:dyDescent="0.25">
      <c r="A327" s="3" t="s">
        <v>427</v>
      </c>
      <c r="B327" s="3" t="s">
        <v>433</v>
      </c>
      <c r="C327" s="7">
        <f>VLOOKUP($B327,'[1]Consolidado (2)'!$A$1:$B$383,2,0)</f>
        <v>1703</v>
      </c>
      <c r="D327" s="3" t="s">
        <v>457</v>
      </c>
      <c r="E327" s="3" t="str">
        <f>+VLOOKUP($D327,[2]Escenerarios!$A$1:$F$423,6,0)</f>
        <v>UNIDAD RECREATIVA CIUDADELA DE COMFANDI (CRP)</v>
      </c>
      <c r="F327" s="3" t="s">
        <v>795</v>
      </c>
      <c r="G327" s="7" t="s">
        <v>409</v>
      </c>
      <c r="H327" s="7"/>
      <c r="I327" s="15" t="s">
        <v>829</v>
      </c>
      <c r="J327" s="15"/>
      <c r="K327" s="15" t="s">
        <v>829</v>
      </c>
      <c r="L327" s="41"/>
    </row>
    <row r="328" spans="1:12" x14ac:dyDescent="0.25">
      <c r="A328" s="3" t="s">
        <v>427</v>
      </c>
      <c r="B328" s="3" t="s">
        <v>433</v>
      </c>
      <c r="C328" s="7">
        <f>VLOOKUP($B328,'[1]Consolidado (2)'!$A$1:$B$383,2,0)</f>
        <v>1703</v>
      </c>
      <c r="D328" s="3" t="s">
        <v>432</v>
      </c>
      <c r="E328" s="3" t="str">
        <f>+VLOOKUP($D328,[2]Escenerarios!$A$1:$F$423,6,0)</f>
        <v>CANCHA DE FUTBOL BARRIO EL CANEY</v>
      </c>
      <c r="F328" s="3" t="s">
        <v>636</v>
      </c>
      <c r="G328" s="7" t="s">
        <v>4</v>
      </c>
      <c r="H328" s="7"/>
      <c r="I328" s="15"/>
      <c r="J328" s="15"/>
      <c r="K328" s="15"/>
      <c r="L328" s="41"/>
    </row>
    <row r="329" spans="1:12" x14ac:dyDescent="0.25">
      <c r="A329" s="3" t="s">
        <v>427</v>
      </c>
      <c r="B329" s="3" t="s">
        <v>433</v>
      </c>
      <c r="C329" s="7">
        <f>VLOOKUP($B329,'[1]Consolidado (2)'!$A$1:$B$383,2,0)</f>
        <v>1703</v>
      </c>
      <c r="D329" s="3" t="s">
        <v>446</v>
      </c>
      <c r="E329" s="3" t="str">
        <f>+VLOOKUP($D329,[2]Escenerarios!$A$1:$F$423,6,0)</f>
        <v>PARQUE RECREATIVO CIUDADELA COMFANDI</v>
      </c>
      <c r="F329" s="3" t="s">
        <v>744</v>
      </c>
      <c r="G329" s="7" t="s">
        <v>4</v>
      </c>
      <c r="H329" s="7"/>
      <c r="I329" s="15"/>
      <c r="J329" s="15"/>
      <c r="K329" s="15"/>
      <c r="L329" s="41"/>
    </row>
    <row r="330" spans="1:12" x14ac:dyDescent="0.25">
      <c r="A330" s="3" t="s">
        <v>427</v>
      </c>
      <c r="B330" s="3" t="s">
        <v>429</v>
      </c>
      <c r="C330" s="7">
        <f>VLOOKUP($B330,'[1]Consolidado (2)'!$A$1:$B$383,2,0)</f>
        <v>1774</v>
      </c>
      <c r="D330" s="3" t="s">
        <v>428</v>
      </c>
      <c r="E330" s="3" t="str">
        <f>+VLOOKUP($D330,[2]Escenerarios!$A$1:$F$423,6,0)</f>
        <v>CANCHA DE BALONCESTO BARRIO EL CANEY ESPECIAL</v>
      </c>
      <c r="F330" s="3" t="s">
        <v>708</v>
      </c>
      <c r="G330" s="7" t="s">
        <v>4</v>
      </c>
      <c r="H330" s="7"/>
      <c r="I330" s="15"/>
      <c r="J330" s="15" t="s">
        <v>829</v>
      </c>
      <c r="K330" s="15"/>
      <c r="L330" s="41"/>
    </row>
    <row r="331" spans="1:12" x14ac:dyDescent="0.25">
      <c r="A331" s="3" t="s">
        <v>427</v>
      </c>
      <c r="B331" s="3" t="s">
        <v>442</v>
      </c>
      <c r="C331" s="7">
        <f>VLOOKUP($B331,'[1]Consolidado (2)'!$A$1:$B$383,2,0)</f>
        <v>1778</v>
      </c>
      <c r="D331" s="3" t="s">
        <v>441</v>
      </c>
      <c r="E331" s="3" t="str">
        <f>+VLOOKUP($D331,[2]Escenerarios!$A$1:$F$423,6,0)</f>
        <v>PARQUE RECREATIVO SANTA ANA</v>
      </c>
      <c r="F331" s="3" t="s">
        <v>796</v>
      </c>
      <c r="G331" s="7" t="s">
        <v>4</v>
      </c>
      <c r="H331" s="7"/>
      <c r="I331" s="15"/>
      <c r="J331" s="15"/>
      <c r="K331" s="15"/>
      <c r="L331" s="41"/>
    </row>
    <row r="332" spans="1:12" x14ac:dyDescent="0.25">
      <c r="A332" s="3" t="s">
        <v>427</v>
      </c>
      <c r="B332" s="3" t="s">
        <v>442</v>
      </c>
      <c r="C332" s="7">
        <f>VLOOKUP($B332,'[1]Consolidado (2)'!$A$1:$B$383,2,0)</f>
        <v>1778</v>
      </c>
      <c r="D332" s="3" t="s">
        <v>443</v>
      </c>
      <c r="E332" s="3" t="str">
        <f>+VLOOKUP($D332,[2]Escenerarios!$A$1:$F$423,6,0)</f>
        <v>PARQUE RECREATIVO SANTA ANITA (COLOMBO AMR)</v>
      </c>
      <c r="F332" s="3" t="s">
        <v>797</v>
      </c>
      <c r="G332" s="7" t="s">
        <v>4</v>
      </c>
      <c r="H332" s="7" t="s">
        <v>5</v>
      </c>
      <c r="I332" s="15"/>
      <c r="J332" s="26"/>
      <c r="K332" s="26"/>
      <c r="L332" s="25"/>
    </row>
    <row r="333" spans="1:12" x14ac:dyDescent="0.25">
      <c r="A333" s="3" t="s">
        <v>427</v>
      </c>
      <c r="B333" s="4" t="s">
        <v>606</v>
      </c>
      <c r="C333" s="7">
        <f>VLOOKUP($B333,'[1]Consolidado (2)'!$A$1:$B$383,2,0)</f>
        <v>1781</v>
      </c>
      <c r="D333" s="3" t="s">
        <v>448</v>
      </c>
      <c r="E333" s="3" t="str">
        <f>+VLOOKUP($D333,[2]Escenerarios!$A$1:$F$423,6,0)</f>
        <v>PARQUE RECREATIVO MAYAPAN (ADOPTADO POR C.R.VALLE DE LA FERREIRA II)</v>
      </c>
      <c r="F333" s="3" t="s">
        <v>798</v>
      </c>
      <c r="G333" s="7" t="s">
        <v>4</v>
      </c>
      <c r="H333" s="7"/>
      <c r="I333" s="15"/>
      <c r="J333" s="15"/>
      <c r="K333" s="15"/>
      <c r="L333" s="41"/>
    </row>
    <row r="334" spans="1:12" x14ac:dyDescent="0.25">
      <c r="A334" s="3" t="s">
        <v>427</v>
      </c>
      <c r="B334" s="3" t="s">
        <v>440</v>
      </c>
      <c r="C334" s="7">
        <f>VLOOKUP($B334,'[1]Consolidado (2)'!$A$1:$B$383,2,0)</f>
        <v>1783</v>
      </c>
      <c r="D334" s="3" t="s">
        <v>459</v>
      </c>
      <c r="E334" s="3" t="str">
        <f>+VLOOKUP($D334,[2]Escenerarios!$A$1:$F$423,6,0)</f>
        <v>KIOSCO TERCERA EDAD CIUDAD CAPRI</v>
      </c>
      <c r="F334" s="3" t="s">
        <v>682</v>
      </c>
      <c r="G334" s="7" t="s">
        <v>409</v>
      </c>
      <c r="H334" s="7"/>
      <c r="I334" s="15"/>
      <c r="J334" s="15"/>
      <c r="K334" s="15"/>
      <c r="L334" s="41"/>
    </row>
    <row r="335" spans="1:12" x14ac:dyDescent="0.25">
      <c r="A335" s="3" t="s">
        <v>427</v>
      </c>
      <c r="B335" s="3" t="s">
        <v>440</v>
      </c>
      <c r="C335" s="7">
        <f>VLOOKUP($B335,'[1]Consolidado (2)'!$A$1:$B$383,2,0)</f>
        <v>1783</v>
      </c>
      <c r="D335" s="3" t="s">
        <v>439</v>
      </c>
      <c r="E335" s="3" t="str">
        <f>+VLOOKUP($D335,[2]Escenerarios!$A$1:$F$423,6,0)</f>
        <v>PARQUE RECREATIVO CIUDAD CAPRI</v>
      </c>
      <c r="F335" s="3" t="s">
        <v>799</v>
      </c>
      <c r="G335" s="7" t="s">
        <v>4</v>
      </c>
      <c r="H335" s="7"/>
      <c r="I335" s="15"/>
      <c r="J335" s="15"/>
      <c r="K335" s="15" t="s">
        <v>829</v>
      </c>
      <c r="L335" s="41"/>
    </row>
    <row r="336" spans="1:12" x14ac:dyDescent="0.25">
      <c r="A336" s="3" t="s">
        <v>427</v>
      </c>
      <c r="B336" s="3" t="s">
        <v>431</v>
      </c>
      <c r="C336" s="7">
        <f>VLOOKUP($B336,'[1]Consolidado (2)'!$A$1:$B$383,2,0)</f>
        <v>1785</v>
      </c>
      <c r="D336" s="3" t="s">
        <v>435</v>
      </c>
      <c r="E336" s="3" t="str">
        <f>+VLOOKUP($D336,[2]Escenerarios!$A$1:$F$423,6,0)</f>
        <v>CANCHA DE FUTBOL NUEVO REY (SANTA PAULA)</v>
      </c>
      <c r="F336" s="3" t="s">
        <v>636</v>
      </c>
      <c r="G336" s="7" t="s">
        <v>4</v>
      </c>
      <c r="H336" s="7"/>
      <c r="I336" s="15"/>
      <c r="J336" s="15"/>
      <c r="K336" s="15"/>
      <c r="L336" s="41"/>
    </row>
    <row r="337" spans="1:12" x14ac:dyDescent="0.25">
      <c r="A337" s="3" t="s">
        <v>427</v>
      </c>
      <c r="B337" s="3" t="s">
        <v>431</v>
      </c>
      <c r="C337" s="7">
        <f>VLOOKUP($B337,'[1]Consolidado (2)'!$A$1:$B$383,2,0)</f>
        <v>1785</v>
      </c>
      <c r="D337" s="3" t="s">
        <v>430</v>
      </c>
      <c r="E337" s="3" t="str">
        <f>+VLOOKUP($D337,[2]Escenerarios!$A$1:$F$423,6,0)</f>
        <v>CANCHA MULTIPLE EL LIMONAR</v>
      </c>
      <c r="F337" s="3" t="s">
        <v>667</v>
      </c>
      <c r="G337" s="7" t="s">
        <v>4</v>
      </c>
      <c r="H337" s="7"/>
      <c r="I337" s="15"/>
      <c r="J337" s="15"/>
      <c r="K337" s="15"/>
      <c r="L337" s="41"/>
    </row>
    <row r="338" spans="1:12" x14ac:dyDescent="0.25">
      <c r="A338" s="3" t="s">
        <v>427</v>
      </c>
      <c r="B338" s="4" t="s">
        <v>603</v>
      </c>
      <c r="C338" s="7">
        <f>VLOOKUP($B338,'[1]Consolidado (2)'!$A$1:$B$383,2,0)</f>
        <v>1786</v>
      </c>
      <c r="D338" s="3" t="s">
        <v>458</v>
      </c>
      <c r="E338" s="3" t="str">
        <f>+VLOOKUP($D338,[2]Escenerarios!$A$1:$F$423,6,0)</f>
        <v>UNIDAD RECREATIVA CAÐAVERALES</v>
      </c>
      <c r="F338" s="3" t="s">
        <v>800</v>
      </c>
      <c r="G338" s="7" t="s">
        <v>409</v>
      </c>
      <c r="H338" s="7"/>
      <c r="I338" s="15"/>
      <c r="J338" s="15"/>
      <c r="K338" s="15" t="s">
        <v>829</v>
      </c>
      <c r="L338" s="41"/>
    </row>
    <row r="339" spans="1:12" x14ac:dyDescent="0.25">
      <c r="A339" s="3" t="s">
        <v>427</v>
      </c>
      <c r="B339" s="4" t="s">
        <v>603</v>
      </c>
      <c r="C339" s="7">
        <f>VLOOKUP($B339,'[1]Consolidado (2)'!$A$1:$B$383,2,0)</f>
        <v>1786</v>
      </c>
      <c r="D339" s="3" t="s">
        <v>438</v>
      </c>
      <c r="E339" s="3" t="str">
        <f>+VLOOKUP($D339,[2]Escenerarios!$A$1:$F$423,6,0)</f>
        <v>PARQUE RECREATIVO CAÐAVERALES 3</v>
      </c>
      <c r="F339" s="3" t="s">
        <v>683</v>
      </c>
      <c r="G339" s="7" t="s">
        <v>4</v>
      </c>
      <c r="H339" s="7" t="s">
        <v>5</v>
      </c>
      <c r="I339" s="15"/>
      <c r="J339" s="26"/>
      <c r="K339" s="26"/>
      <c r="L339" s="25"/>
    </row>
    <row r="340" spans="1:12" x14ac:dyDescent="0.25">
      <c r="A340" s="3" t="s">
        <v>427</v>
      </c>
      <c r="B340" s="3" t="s">
        <v>445</v>
      </c>
      <c r="C340" s="7">
        <f>VLOOKUP($B340,'[1]Consolidado (2)'!$A$1:$B$383,2,0)</f>
        <v>1788</v>
      </c>
      <c r="D340" s="3" t="s">
        <v>452</v>
      </c>
      <c r="E340" s="3" t="str">
        <f>+VLOOKUP($D340,[2]Escenerarios!$A$1:$F$423,6,0)</f>
        <v>CANCHA DE FUTBOL PRIMERO DE MAYO</v>
      </c>
      <c r="F340" s="3" t="s">
        <v>801</v>
      </c>
      <c r="G340" s="7" t="s">
        <v>409</v>
      </c>
      <c r="H340" s="7"/>
      <c r="I340" s="15"/>
      <c r="J340" s="15"/>
      <c r="K340" s="15"/>
      <c r="L340" s="41"/>
    </row>
    <row r="341" spans="1:12" x14ac:dyDescent="0.25">
      <c r="A341" s="3" t="s">
        <v>427</v>
      </c>
      <c r="B341" s="3" t="s">
        <v>445</v>
      </c>
      <c r="C341" s="7">
        <f>VLOOKUP($B341,'[1]Consolidado (2)'!$A$1:$B$383,2,0)</f>
        <v>1788</v>
      </c>
      <c r="D341" s="3" t="s">
        <v>449</v>
      </c>
      <c r="E341" s="3" t="str">
        <f>+VLOOKUP($D341,[2]Escenerarios!$A$1:$F$423,6,0)</f>
        <v>PARQUE RECREATIVO BLOQUES DEL LIMONAR</v>
      </c>
      <c r="F341" s="3" t="s">
        <v>802</v>
      </c>
      <c r="G341" s="7" t="s">
        <v>409</v>
      </c>
      <c r="H341" s="7"/>
      <c r="I341" s="15"/>
      <c r="J341" s="15"/>
      <c r="K341" s="15"/>
      <c r="L341" s="41"/>
    </row>
    <row r="342" spans="1:12" x14ac:dyDescent="0.25">
      <c r="A342" s="3" t="s">
        <v>427</v>
      </c>
      <c r="B342" s="3" t="s">
        <v>445</v>
      </c>
      <c r="C342" s="7">
        <f>VLOOKUP($B342,'[1]Consolidado (2)'!$A$1:$B$383,2,0)</f>
        <v>1788</v>
      </c>
      <c r="D342" s="3" t="s">
        <v>444</v>
      </c>
      <c r="E342" s="3" t="str">
        <f>+VLOOKUP($D342,[2]Escenerarios!$A$1:$F$423,6,0)</f>
        <v>PARQUE RECREATIVO BOSQUES DEL LIMONAR</v>
      </c>
      <c r="F342" s="3" t="s">
        <v>803</v>
      </c>
      <c r="G342" s="7" t="s">
        <v>4</v>
      </c>
      <c r="H342" s="7"/>
      <c r="I342" s="15"/>
      <c r="J342" s="15"/>
      <c r="K342" s="15"/>
      <c r="L342" s="41"/>
    </row>
    <row r="343" spans="1:12" x14ac:dyDescent="0.25">
      <c r="A343" s="3" t="s">
        <v>427</v>
      </c>
      <c r="B343" s="3" t="s">
        <v>445</v>
      </c>
      <c r="C343" s="7">
        <f>VLOOKUP($B343,'[1]Consolidado (2)'!$A$1:$B$383,2,0)</f>
        <v>1788</v>
      </c>
      <c r="D343" s="3" t="s">
        <v>449</v>
      </c>
      <c r="E343" s="3" t="str">
        <f>+VLOOKUP($D343,[2]Escenerarios!$A$1:$F$423,6,0)</f>
        <v>PARQUE RECREATIVO BLOQUES DEL LIMONAR</v>
      </c>
      <c r="F343" s="3" t="s">
        <v>802</v>
      </c>
      <c r="G343" s="7" t="s">
        <v>4</v>
      </c>
      <c r="H343" s="7"/>
      <c r="I343" s="15"/>
      <c r="J343" s="15"/>
      <c r="K343" s="15"/>
      <c r="L343" s="41"/>
    </row>
    <row r="344" spans="1:12" x14ac:dyDescent="0.25">
      <c r="A344" s="3" t="s">
        <v>427</v>
      </c>
      <c r="B344" s="3" t="s">
        <v>445</v>
      </c>
      <c r="C344" s="7">
        <f>VLOOKUP($B344,'[1]Consolidado (2)'!$A$1:$B$383,2,0)</f>
        <v>1788</v>
      </c>
      <c r="D344" s="3" t="s">
        <v>460</v>
      </c>
      <c r="E344" s="3" t="str">
        <f>+VLOOKUP($D344,[2]Escenerarios!$A$1:$F$423,6,0)</f>
        <v>KIOSCO ADULTO MAYOR BOSQUES DEL LIMONAR</v>
      </c>
      <c r="F344" s="3" t="s">
        <v>682</v>
      </c>
      <c r="G344" s="7" t="s">
        <v>409</v>
      </c>
      <c r="H344" s="7"/>
      <c r="I344" s="15"/>
      <c r="J344" s="15"/>
      <c r="K344" s="15"/>
      <c r="L344" s="41"/>
    </row>
    <row r="345" spans="1:12" x14ac:dyDescent="0.25">
      <c r="A345" s="3" t="s">
        <v>427</v>
      </c>
      <c r="B345" s="4" t="s">
        <v>604</v>
      </c>
      <c r="C345" s="7">
        <f>VLOOKUP($B345,'[1]Consolidado (2)'!$A$1:$B$383,2,0)</f>
        <v>1789</v>
      </c>
      <c r="D345" s="3" t="s">
        <v>434</v>
      </c>
      <c r="E345" s="3" t="str">
        <f>+VLOOKUP($D345,[2]Escenerarios!$A$1:$F$423,6,0)</f>
        <v>CANCHA DE FUTBOL GRAN LIMONAR CATAYA</v>
      </c>
      <c r="F345" s="3" t="s">
        <v>636</v>
      </c>
      <c r="G345" s="7" t="s">
        <v>4</v>
      </c>
      <c r="H345" s="7"/>
      <c r="I345" s="15"/>
      <c r="J345" s="15"/>
      <c r="K345" s="15"/>
      <c r="L345" s="41"/>
    </row>
    <row r="346" spans="1:12" x14ac:dyDescent="0.25">
      <c r="A346" s="3" t="s">
        <v>427</v>
      </c>
      <c r="B346" s="3" t="s">
        <v>455</v>
      </c>
      <c r="C346" s="7">
        <f>VLOOKUP($B346,'[1]Consolidado (2)'!$A$1:$B$383,2,0)</f>
        <v>1791</v>
      </c>
      <c r="D346" s="3" t="s">
        <v>454</v>
      </c>
      <c r="E346" s="3" t="str">
        <f>+VLOOKUP($D346,[2]Escenerarios!$A$1:$F$423,6,0)</f>
        <v>POLIDEPORTIVO LA PLAYA</v>
      </c>
      <c r="F346" s="3" t="s">
        <v>647</v>
      </c>
      <c r="G346" s="7" t="s">
        <v>409</v>
      </c>
      <c r="H346" s="7"/>
      <c r="I346" s="15"/>
      <c r="J346" s="15" t="s">
        <v>829</v>
      </c>
      <c r="K346" s="15" t="s">
        <v>829</v>
      </c>
      <c r="L346" s="41"/>
    </row>
    <row r="347" spans="1:12" x14ac:dyDescent="0.25">
      <c r="A347" s="3" t="s">
        <v>427</v>
      </c>
      <c r="B347" s="3" t="s">
        <v>437</v>
      </c>
      <c r="C347" s="7">
        <f>VLOOKUP($B347,'[1]Consolidado (2)'!$A$1:$B$383,2,0)</f>
        <v>1794</v>
      </c>
      <c r="D347" s="3" t="s">
        <v>436</v>
      </c>
      <c r="E347" s="3" t="str">
        <f>+VLOOKUP($D347,[2]Escenerarios!$A$1:$F$423,6,0)</f>
        <v>CANCHA DE FUTBOL PRADOS DEL LIMONAR</v>
      </c>
      <c r="F347" s="3" t="s">
        <v>804</v>
      </c>
      <c r="G347" s="7" t="s">
        <v>4</v>
      </c>
      <c r="H347" s="7"/>
      <c r="I347" s="15"/>
      <c r="J347" s="15"/>
      <c r="K347" s="15" t="s">
        <v>829</v>
      </c>
      <c r="L347" s="41"/>
    </row>
    <row r="348" spans="1:12" x14ac:dyDescent="0.25">
      <c r="A348" s="3" t="s">
        <v>427</v>
      </c>
      <c r="B348" s="3" t="s">
        <v>437</v>
      </c>
      <c r="C348" s="7">
        <f>VLOOKUP($B348,'[1]Consolidado (2)'!$A$1:$B$383,2,0)</f>
        <v>1794</v>
      </c>
      <c r="D348" s="3" t="s">
        <v>453</v>
      </c>
      <c r="E348" s="3" t="str">
        <f>+VLOOKUP($D348,[2]Escenerarios!$A$1:$F$423,6,0)</f>
        <v>PARQUE RECREATIVO VILLA CAMPESTRE DEL RIO II</v>
      </c>
      <c r="F348" s="3" t="s">
        <v>667</v>
      </c>
      <c r="G348" s="7" t="s">
        <v>409</v>
      </c>
      <c r="H348" s="7"/>
      <c r="I348" s="15"/>
      <c r="J348" s="15"/>
      <c r="K348" s="15"/>
      <c r="L348" s="41"/>
    </row>
    <row r="349" spans="1:12" x14ac:dyDescent="0.25">
      <c r="A349" s="3" t="s">
        <v>427</v>
      </c>
      <c r="B349" s="3" t="s">
        <v>437</v>
      </c>
      <c r="C349" s="7">
        <f>VLOOKUP($B349,'[1]Consolidado (2)'!$A$1:$B$383,2,0)</f>
        <v>1794</v>
      </c>
      <c r="D349" s="3" t="s">
        <v>447</v>
      </c>
      <c r="E349" s="3" t="str">
        <f>+VLOOKUP($D349,[2]Escenerarios!$A$1:$F$423,6,0)</f>
        <v>PARQUE RECREATIVO LA HACIENDA</v>
      </c>
      <c r="F349" s="3" t="s">
        <v>805</v>
      </c>
      <c r="G349" s="7" t="s">
        <v>4</v>
      </c>
      <c r="H349" s="7"/>
      <c r="I349" s="15"/>
      <c r="J349" s="15"/>
      <c r="K349" s="15"/>
      <c r="L349" s="41"/>
    </row>
    <row r="350" spans="1:12" x14ac:dyDescent="0.25">
      <c r="A350" s="3" t="s">
        <v>427</v>
      </c>
      <c r="B350" s="4" t="s">
        <v>605</v>
      </c>
      <c r="C350" s="7">
        <f>VLOOKUP($B350,'[1]Consolidado (2)'!$A$1:$B$383,2,0)</f>
        <v>1796</v>
      </c>
      <c r="D350" s="3" t="s">
        <v>426</v>
      </c>
      <c r="E350" s="3" t="str">
        <f>+VLOOKUP($D350,[2]Escenerarios!$A$1:$F$423,6,0)</f>
        <v>CANCHA DE BALONCESTO UNICENTRO</v>
      </c>
      <c r="F350" s="3" t="s">
        <v>672</v>
      </c>
      <c r="G350" s="7" t="s">
        <v>4</v>
      </c>
      <c r="H350" s="7"/>
      <c r="I350" s="15"/>
      <c r="J350" s="15"/>
      <c r="K350" s="15"/>
      <c r="L350" s="41"/>
    </row>
    <row r="351" spans="1:12" x14ac:dyDescent="0.25">
      <c r="A351" s="3" t="s">
        <v>463</v>
      </c>
      <c r="B351" s="3" t="s">
        <v>467</v>
      </c>
      <c r="C351" s="7">
        <f>VLOOKUP($B351,'[1]Consolidado (2)'!$A$1:$B$383,2,0)</f>
        <v>1801</v>
      </c>
      <c r="D351" s="3" t="s">
        <v>475</v>
      </c>
      <c r="E351" s="3" t="str">
        <f>+VLOOKUP($D351,[2]Escenerarios!$A$1:$F$423,6,0)</f>
        <v>CANCHA BASQUETBOL BUENOS AIRES</v>
      </c>
      <c r="F351" s="3" t="s">
        <v>672</v>
      </c>
      <c r="G351" s="7" t="s">
        <v>409</v>
      </c>
      <c r="H351" s="7" t="s">
        <v>5</v>
      </c>
      <c r="I351" s="15"/>
      <c r="J351" s="26"/>
      <c r="K351" s="26"/>
      <c r="L351" s="25"/>
    </row>
    <row r="352" spans="1:12" x14ac:dyDescent="0.25">
      <c r="A352" s="3" t="s">
        <v>463</v>
      </c>
      <c r="B352" s="3" t="s">
        <v>467</v>
      </c>
      <c r="C352" s="7">
        <f>VLOOKUP($B352,'[1]Consolidado (2)'!$A$1:$B$383,2,0)</f>
        <v>1801</v>
      </c>
      <c r="D352" s="3" t="s">
        <v>466</v>
      </c>
      <c r="E352" s="3" t="str">
        <f>+VLOOKUP($D352,[2]Escenerarios!$A$1:$F$423,6,0)</f>
        <v>PARQUE RECREATIVO BUENOS AIRES</v>
      </c>
      <c r="F352" s="3" t="s">
        <v>647</v>
      </c>
      <c r="G352" s="7" t="s">
        <v>4</v>
      </c>
      <c r="H352" s="7"/>
      <c r="I352" s="15"/>
      <c r="J352" s="15"/>
      <c r="K352" s="15"/>
      <c r="L352" s="41"/>
    </row>
    <row r="353" spans="1:12" x14ac:dyDescent="0.25">
      <c r="A353" s="3" t="s">
        <v>463</v>
      </c>
      <c r="B353" s="3" t="s">
        <v>481</v>
      </c>
      <c r="C353" s="7">
        <f>VLOOKUP($B353,'[1]Consolidado (2)'!$A$1:$B$383,2,0)</f>
        <v>1803</v>
      </c>
      <c r="D353" s="3" t="s">
        <v>482</v>
      </c>
      <c r="E353" s="3" t="str">
        <f>+VLOOKUP($D353,[2]Escenerarios!$A$1:$F$423,6,0)</f>
        <v>UNIDAD RECREATIVA QUINTAS DEL REFUGIO</v>
      </c>
      <c r="F353" s="3" t="s">
        <v>806</v>
      </c>
      <c r="G353" s="7" t="s">
        <v>409</v>
      </c>
      <c r="H353" s="7"/>
      <c r="I353" s="15"/>
      <c r="J353" s="15"/>
      <c r="K353" s="15"/>
      <c r="L353" s="41"/>
    </row>
    <row r="354" spans="1:12" x14ac:dyDescent="0.25">
      <c r="A354" s="3" t="s">
        <v>463</v>
      </c>
      <c r="B354" s="3" t="s">
        <v>481</v>
      </c>
      <c r="C354" s="7">
        <f>VLOOKUP($B354,'[1]Consolidado (2)'!$A$1:$B$383,2,0)</f>
        <v>1803</v>
      </c>
      <c r="D354" s="3" t="s">
        <v>480</v>
      </c>
      <c r="E354" s="3" t="str">
        <f>+VLOOKUP($D354,[2]Escenerarios!$A$1:$F$423,6,0)</f>
        <v>UNIDAD RECREATIVA LOURDES</v>
      </c>
      <c r="F354" s="3" t="s">
        <v>807</v>
      </c>
      <c r="G354" s="7" t="s">
        <v>409</v>
      </c>
      <c r="H354" s="7"/>
      <c r="I354" s="15"/>
      <c r="J354" s="15"/>
      <c r="K354" s="15" t="s">
        <v>829</v>
      </c>
      <c r="L354" s="41"/>
    </row>
    <row r="355" spans="1:12" x14ac:dyDescent="0.25">
      <c r="A355" s="3" t="s">
        <v>463</v>
      </c>
      <c r="B355" s="3" t="s">
        <v>473</v>
      </c>
      <c r="C355" s="7">
        <f>VLOOKUP($B355,'[1]Consolidado (2)'!$A$1:$B$383,2,0)</f>
        <v>1807</v>
      </c>
      <c r="D355" s="3" t="s">
        <v>478</v>
      </c>
      <c r="E355" s="3" t="str">
        <f>+VLOOKUP($D355,[2]Escenerarios!$A$1:$F$423,6,0)</f>
        <v>POLIDEPORTIVO BARRIO COLINAS DEL SUR</v>
      </c>
      <c r="F355" s="3" t="s">
        <v>808</v>
      </c>
      <c r="G355" s="7" t="s">
        <v>409</v>
      </c>
      <c r="H355" s="7"/>
      <c r="I355" s="15" t="s">
        <v>829</v>
      </c>
      <c r="J355" s="15"/>
      <c r="K355" s="15" t="s">
        <v>829</v>
      </c>
      <c r="L355" s="41"/>
    </row>
    <row r="356" spans="1:12" x14ac:dyDescent="0.25">
      <c r="A356" s="3" t="s">
        <v>463</v>
      </c>
      <c r="B356" s="3" t="s">
        <v>469</v>
      </c>
      <c r="C356" s="7">
        <f>VLOOKUP($B356,'[1]Consolidado (2)'!$A$1:$B$383,2,0)</f>
        <v>1808</v>
      </c>
      <c r="D356" s="3" t="s">
        <v>468</v>
      </c>
      <c r="E356" s="3" t="str">
        <f>+VLOOKUP($D356,[2]Escenerarios!$A$1:$F$423,6,0)</f>
        <v>PARQUE RECREATIVO ESCOBAR NAVIA B. LOURDES</v>
      </c>
      <c r="F356" s="3" t="s">
        <v>647</v>
      </c>
      <c r="G356" s="7" t="s">
        <v>4</v>
      </c>
      <c r="H356" s="7"/>
      <c r="I356" s="15"/>
      <c r="J356" s="15"/>
      <c r="K356" s="15"/>
      <c r="L356" s="41"/>
    </row>
    <row r="357" spans="1:12" x14ac:dyDescent="0.25">
      <c r="A357" s="3" t="s">
        <v>463</v>
      </c>
      <c r="B357" s="3" t="s">
        <v>469</v>
      </c>
      <c r="C357" s="7">
        <f>VLOOKUP($B357,'[1]Consolidado (2)'!$A$1:$B$383,2,0)</f>
        <v>1808</v>
      </c>
      <c r="D357" s="3" t="s">
        <v>471</v>
      </c>
      <c r="E357" s="3" t="str">
        <f>+VLOOKUP($D357,[2]Escenerarios!$A$1:$F$423,6,0)</f>
        <v>PARQUE RECREATIVO PRADOS DEL SUR</v>
      </c>
      <c r="F357" s="3" t="s">
        <v>642</v>
      </c>
      <c r="G357" s="7" t="s">
        <v>4</v>
      </c>
      <c r="H357" s="7"/>
      <c r="I357" s="15"/>
      <c r="J357" s="15"/>
      <c r="K357" s="15"/>
      <c r="L357" s="41"/>
    </row>
    <row r="358" spans="1:12" x14ac:dyDescent="0.25">
      <c r="A358" s="3" t="s">
        <v>463</v>
      </c>
      <c r="B358" s="4" t="s">
        <v>611</v>
      </c>
      <c r="C358" s="7">
        <f>VLOOKUP($B358,'[1]Consolidado (2)'!$A$1:$B$383,2,0)</f>
        <v>1810</v>
      </c>
      <c r="D358" s="3" t="s">
        <v>477</v>
      </c>
      <c r="E358" s="3" t="str">
        <f>+VLOOKUP($D358,[2]Escenerarios!$A$1:$F$423,6,0)</f>
        <v>PARQUE RECREATIVO LOS FARALLONES</v>
      </c>
      <c r="F358" s="3" t="s">
        <v>809</v>
      </c>
      <c r="G358" s="7" t="s">
        <v>409</v>
      </c>
      <c r="H358" s="7"/>
      <c r="I358" s="15"/>
      <c r="J358" s="15"/>
      <c r="K358" s="15"/>
      <c r="L358" s="41"/>
    </row>
    <row r="359" spans="1:12" x14ac:dyDescent="0.25">
      <c r="A359" s="3" t="s">
        <v>463</v>
      </c>
      <c r="B359" s="3" t="s">
        <v>462</v>
      </c>
      <c r="C359" s="7">
        <f>VLOOKUP($B359,'[1]Consolidado (2)'!$A$1:$B$383,2,0)</f>
        <v>1810</v>
      </c>
      <c r="D359" s="3" t="s">
        <v>461</v>
      </c>
      <c r="E359" s="3" t="str">
        <f>+VLOOKUP($D359,[2]Escenerarios!$A$1:$F$423,6,0)</f>
        <v>CANCHA MULTIPLE BARRIO LOS CHORROS</v>
      </c>
      <c r="F359" s="3" t="s">
        <v>667</v>
      </c>
      <c r="G359" s="7" t="s">
        <v>4</v>
      </c>
      <c r="H359" s="7"/>
      <c r="I359" s="15"/>
      <c r="J359" s="15"/>
      <c r="K359" s="15"/>
      <c r="L359" s="41"/>
    </row>
    <row r="360" spans="1:12" x14ac:dyDescent="0.25">
      <c r="A360" s="3" t="s">
        <v>463</v>
      </c>
      <c r="B360" s="4" t="s">
        <v>608</v>
      </c>
      <c r="C360" s="7">
        <f>VLOOKUP($B360,'[1]Consolidado (2)'!$A$1:$B$383,2,0)</f>
        <v>1813</v>
      </c>
      <c r="D360" s="3" t="s">
        <v>474</v>
      </c>
      <c r="E360" s="3" t="str">
        <f>+VLOOKUP($D360,[2]Escenerarios!$A$1:$F$423,6,0)</f>
        <v>CANCHA BASQUETBOL B. ALFERES REAL</v>
      </c>
      <c r="F360" s="3" t="s">
        <v>651</v>
      </c>
      <c r="G360" s="7" t="s">
        <v>409</v>
      </c>
      <c r="H360" s="7"/>
      <c r="I360" s="15"/>
      <c r="J360" s="15"/>
      <c r="K360" s="15" t="s">
        <v>829</v>
      </c>
      <c r="L360" s="41"/>
    </row>
    <row r="361" spans="1:12" x14ac:dyDescent="0.25">
      <c r="A361" s="3" t="s">
        <v>463</v>
      </c>
      <c r="B361" s="4" t="s">
        <v>608</v>
      </c>
      <c r="C361" s="7">
        <f>VLOOKUP($B361,'[1]Consolidado (2)'!$A$1:$B$383,2,0)</f>
        <v>1813</v>
      </c>
      <c r="D361" s="3" t="s">
        <v>476</v>
      </c>
      <c r="E361" s="3" t="str">
        <f>+VLOOKUP($D361,[2]Escenerarios!$A$1:$F$423,6,0)</f>
        <v>PARQUE RECREATIVO B. ALFEREZ REAL</v>
      </c>
      <c r="F361" s="3" t="s">
        <v>647</v>
      </c>
      <c r="G361" s="7" t="s">
        <v>409</v>
      </c>
      <c r="H361" s="7"/>
      <c r="I361" s="15"/>
      <c r="J361" s="15"/>
      <c r="K361" s="15"/>
      <c r="L361" s="41"/>
    </row>
    <row r="362" spans="1:12" x14ac:dyDescent="0.25">
      <c r="A362" s="3" t="s">
        <v>463</v>
      </c>
      <c r="B362" s="4" t="s">
        <v>610</v>
      </c>
      <c r="C362" s="7">
        <f>VLOOKUP($B362,'[1]Consolidado (2)'!$A$1:$B$383,2,0)</f>
        <v>1814</v>
      </c>
      <c r="D362" s="3" t="s">
        <v>472</v>
      </c>
      <c r="E362" s="3" t="str">
        <f>+VLOOKUP($D362,[2]Escenerarios!$A$1:$F$423,6,0)</f>
        <v>PARQUE RECREATIVO BARRIO NAPOLES</v>
      </c>
      <c r="F362" s="3" t="s">
        <v>687</v>
      </c>
      <c r="G362" s="7" t="s">
        <v>4</v>
      </c>
      <c r="H362" s="7"/>
      <c r="I362" s="15"/>
      <c r="J362" s="15"/>
      <c r="K362" s="15"/>
      <c r="L362" s="41"/>
    </row>
    <row r="363" spans="1:12" x14ac:dyDescent="0.25">
      <c r="A363" s="3" t="s">
        <v>463</v>
      </c>
      <c r="B363" s="4" t="s">
        <v>609</v>
      </c>
      <c r="C363" s="7">
        <f>VLOOKUP($B363,'[1]Consolidado (2)'!$A$1:$B$383,2,0)</f>
        <v>1896</v>
      </c>
      <c r="D363" s="3" t="s">
        <v>479</v>
      </c>
      <c r="E363" s="3" t="str">
        <f>+VLOOKUP($D363,[2]Escenerarios!$A$1:$F$423,6,0)</f>
        <v>UNIDAD RECREATIVA HORIZONTES (WEMBLEY)</v>
      </c>
      <c r="F363" s="3" t="s">
        <v>810</v>
      </c>
      <c r="G363" s="7" t="s">
        <v>409</v>
      </c>
      <c r="H363" s="7"/>
      <c r="I363" s="15"/>
      <c r="J363" s="15"/>
      <c r="K363" s="15" t="s">
        <v>829</v>
      </c>
      <c r="L363" s="41"/>
    </row>
    <row r="364" spans="1:12" x14ac:dyDescent="0.25">
      <c r="A364" s="3" t="s">
        <v>463</v>
      </c>
      <c r="B364" s="4" t="s">
        <v>607</v>
      </c>
      <c r="C364" s="7">
        <f>VLOOKUP($B364,'[1]Consolidado (2)'!$A$1:$B$383,2,0)</f>
        <v>1897</v>
      </c>
      <c r="D364" s="3" t="s">
        <v>470</v>
      </c>
      <c r="E364" s="3" t="str">
        <f>+VLOOKUP($D364,[2]Escenerarios!$A$1:$F$423,6,0)</f>
        <v>PARQUE RECREATIVO LOS MANDARINOS</v>
      </c>
      <c r="F364" s="3" t="s">
        <v>647</v>
      </c>
      <c r="G364" s="7" t="s">
        <v>4</v>
      </c>
      <c r="H364" s="7"/>
      <c r="I364" s="15"/>
      <c r="J364" s="15"/>
      <c r="K364" s="15"/>
      <c r="L364" s="41"/>
    </row>
    <row r="365" spans="1:12" x14ac:dyDescent="0.25">
      <c r="A365" s="3" t="s">
        <v>463</v>
      </c>
      <c r="B365" s="4" t="s">
        <v>607</v>
      </c>
      <c r="C365" s="7">
        <f>VLOOKUP($B365,'[1]Consolidado (2)'!$A$1:$B$383,2,0)</f>
        <v>1897</v>
      </c>
      <c r="D365" s="3" t="s">
        <v>464</v>
      </c>
      <c r="E365" s="3" t="str">
        <f>+VLOOKUP($D365,[2]Escenerarios!$A$1:$F$423,6,0)</f>
        <v>CANCHA MULTIPLE BARRIO LA ARBOLEDA</v>
      </c>
      <c r="F365" s="3" t="s">
        <v>667</v>
      </c>
      <c r="G365" s="7" t="s">
        <v>4</v>
      </c>
      <c r="H365" s="7"/>
      <c r="I365" s="15"/>
      <c r="J365" s="15"/>
      <c r="K365" s="15"/>
      <c r="L365" s="41"/>
    </row>
    <row r="366" spans="1:12" x14ac:dyDescent="0.25">
      <c r="A366" s="3" t="s">
        <v>463</v>
      </c>
      <c r="B366" s="4" t="s">
        <v>607</v>
      </c>
      <c r="C366" s="7">
        <f>VLOOKUP($B366,'[1]Consolidado (2)'!$A$1:$B$383,2,0)</f>
        <v>1897</v>
      </c>
      <c r="D366" s="3" t="s">
        <v>465</v>
      </c>
      <c r="E366" s="3" t="str">
        <f>+VLOOKUP($D366,[2]Escenerarios!$A$1:$F$423,6,0)</f>
        <v>CANCHA MULTIPLE LAS PIÐUELAS B. ALTO MELENDEZ</v>
      </c>
      <c r="F366" s="3" t="s">
        <v>667</v>
      </c>
      <c r="G366" s="7" t="s">
        <v>4</v>
      </c>
      <c r="H366" s="7"/>
      <c r="I366" s="15"/>
      <c r="J366" s="15"/>
      <c r="K366" s="15"/>
      <c r="L366" s="41"/>
    </row>
    <row r="367" spans="1:12" x14ac:dyDescent="0.25">
      <c r="A367" s="3" t="s">
        <v>374</v>
      </c>
      <c r="B367" s="3" t="s">
        <v>490</v>
      </c>
      <c r="C367" s="7">
        <f>VLOOKUP($B367,'[1]Consolidado (2)'!$A$1:$B$383,2,0)</f>
        <v>1901</v>
      </c>
      <c r="D367" s="3" t="s">
        <v>489</v>
      </c>
      <c r="E367" s="3" t="str">
        <f>+VLOOKUP($D367,[2]Escenerarios!$A$1:$F$423,6,0)</f>
        <v>PARQUE RECREATIVO EL REFUGIO</v>
      </c>
      <c r="F367" s="3" t="s">
        <v>669</v>
      </c>
      <c r="G367" s="7" t="s">
        <v>4</v>
      </c>
      <c r="H367" s="7" t="s">
        <v>5</v>
      </c>
      <c r="I367" s="15" t="s">
        <v>829</v>
      </c>
      <c r="J367" s="26" t="s">
        <v>829</v>
      </c>
      <c r="K367" s="26" t="s">
        <v>829</v>
      </c>
      <c r="L367" s="25"/>
    </row>
    <row r="368" spans="1:12" x14ac:dyDescent="0.25">
      <c r="A368" s="3" t="s">
        <v>374</v>
      </c>
      <c r="B368" s="3" t="s">
        <v>484</v>
      </c>
      <c r="C368" s="7">
        <f>VLOOKUP($B368,'[1]Consolidado (2)'!$A$1:$B$383,2,0)</f>
        <v>1902</v>
      </c>
      <c r="D368" s="3" t="s">
        <v>503</v>
      </c>
      <c r="E368" s="3" t="str">
        <f>+VLOOKUP($D368,[2]Escenerarios!$A$1:$F$423,6,0)</f>
        <v>KIOSCO CENT. MULT. ADULTO MAYOR LA CASCADA</v>
      </c>
      <c r="F368" s="3" t="s">
        <v>682</v>
      </c>
      <c r="G368" s="7" t="s">
        <v>409</v>
      </c>
      <c r="H368" s="7"/>
      <c r="I368" s="15"/>
      <c r="J368" s="15"/>
      <c r="K368" s="15" t="s">
        <v>829</v>
      </c>
      <c r="L368" s="41"/>
    </row>
    <row r="369" spans="1:12" x14ac:dyDescent="0.25">
      <c r="A369" s="3" t="s">
        <v>374</v>
      </c>
      <c r="B369" s="3" t="s">
        <v>484</v>
      </c>
      <c r="C369" s="7">
        <f>VLOOKUP($B369,'[1]Consolidado (2)'!$A$1:$B$383,2,0)</f>
        <v>1902</v>
      </c>
      <c r="D369" s="3" t="s">
        <v>483</v>
      </c>
      <c r="E369" s="3" t="str">
        <f>+VLOOKUP($D369,[2]Escenerarios!$A$1:$F$423,6,0)</f>
        <v>CANCHA DE BALONCESTO EL REFUGIO</v>
      </c>
      <c r="F369" s="3" t="s">
        <v>672</v>
      </c>
      <c r="G369" s="7" t="s">
        <v>4</v>
      </c>
      <c r="H369" s="7"/>
      <c r="I369" s="15"/>
      <c r="J369" s="15"/>
      <c r="K369" s="15"/>
      <c r="L369" s="41"/>
    </row>
    <row r="370" spans="1:12" x14ac:dyDescent="0.25">
      <c r="A370" s="3" t="s">
        <v>374</v>
      </c>
      <c r="B370" s="3" t="s">
        <v>495</v>
      </c>
      <c r="C370" s="7">
        <f>VLOOKUP($B370,'[1]Consolidado (2)'!$A$1:$B$383,2,0)</f>
        <v>1903</v>
      </c>
      <c r="D370" s="3" t="s">
        <v>494</v>
      </c>
      <c r="E370" s="3" t="str">
        <f>+VLOOKUP($D370,[2]Escenerarios!$A$1:$F$423,6,0)</f>
        <v>CANCHA DE FUTBOL EL PASCUALITO</v>
      </c>
      <c r="F370" s="3" t="s">
        <v>811</v>
      </c>
      <c r="G370" s="7" t="s">
        <v>409</v>
      </c>
      <c r="H370" s="7"/>
      <c r="I370" s="15" t="s">
        <v>829</v>
      </c>
      <c r="J370" s="15" t="s">
        <v>829</v>
      </c>
      <c r="K370" s="15"/>
      <c r="L370" s="41"/>
    </row>
    <row r="371" spans="1:12" x14ac:dyDescent="0.25">
      <c r="A371" s="3" t="s">
        <v>374</v>
      </c>
      <c r="B371" s="3" t="s">
        <v>497</v>
      </c>
      <c r="C371" s="7">
        <f>VLOOKUP($B371,'[1]Consolidado (2)'!$A$1:$B$383,2,0)</f>
        <v>1909</v>
      </c>
      <c r="D371" s="3" t="s">
        <v>496</v>
      </c>
      <c r="E371" s="3" t="str">
        <f>+VLOOKUP($D371,[2]Escenerarios!$A$1:$F$423,6,0)</f>
        <v>CANCHA MULTIPLE BARRIO BELLAVISTA</v>
      </c>
      <c r="F371" s="3" t="s">
        <v>667</v>
      </c>
      <c r="G371" s="7" t="s">
        <v>409</v>
      </c>
      <c r="H371" s="7"/>
      <c r="I371" s="15" t="s">
        <v>829</v>
      </c>
      <c r="J371" s="15" t="s">
        <v>829</v>
      </c>
      <c r="K371" s="15" t="s">
        <v>829</v>
      </c>
      <c r="L371" s="41"/>
    </row>
    <row r="372" spans="1:12" x14ac:dyDescent="0.25">
      <c r="A372" s="3" t="s">
        <v>374</v>
      </c>
      <c r="B372" s="3" t="s">
        <v>373</v>
      </c>
      <c r="C372" s="7">
        <f>VLOOKUP($B372,'[1]Consolidado (2)'!$A$1:$B$383,2,0)</f>
        <v>1910</v>
      </c>
      <c r="D372" s="3" t="s">
        <v>372</v>
      </c>
      <c r="E372" s="3" t="str">
        <f>+VLOOKUP($D372,[2]Escenerarios!$A$1:$F$423,6,0)</f>
        <v>POLIDEPORTIVO BARRIO VILLA SAN MARCOS</v>
      </c>
      <c r="F372" s="3" t="s">
        <v>776</v>
      </c>
      <c r="G372" s="7" t="s">
        <v>409</v>
      </c>
      <c r="H372" s="7"/>
      <c r="I372" s="15"/>
      <c r="J372" s="15"/>
      <c r="K372" s="15"/>
      <c r="L372" s="41"/>
    </row>
    <row r="373" spans="1:12" x14ac:dyDescent="0.25">
      <c r="A373" s="3" t="s">
        <v>374</v>
      </c>
      <c r="B373" s="4" t="s">
        <v>613</v>
      </c>
      <c r="C373" s="7">
        <f>VLOOKUP($B373,'[1]Consolidado (2)'!$A$1:$B$383,2,0)</f>
        <v>1915</v>
      </c>
      <c r="D373" s="3" t="s">
        <v>488</v>
      </c>
      <c r="E373" s="3" t="str">
        <f>+VLOOKUP($D373,[2]Escenerarios!$A$1:$F$423,6,0)</f>
        <v>PARQUE RECREATIVO JUNIN</v>
      </c>
      <c r="F373" s="3" t="s">
        <v>812</v>
      </c>
      <c r="G373" s="7" t="s">
        <v>4</v>
      </c>
      <c r="H373" s="7"/>
      <c r="I373" s="15"/>
      <c r="J373" s="15"/>
      <c r="K373" s="15"/>
      <c r="L373" s="41"/>
    </row>
    <row r="374" spans="1:12" x14ac:dyDescent="0.25">
      <c r="A374" s="3" t="s">
        <v>374</v>
      </c>
      <c r="B374" s="4" t="s">
        <v>615</v>
      </c>
      <c r="C374" s="7">
        <f>VLOOKUP($B374,'[1]Consolidado (2)'!$A$1:$B$383,2,0)</f>
        <v>1916</v>
      </c>
      <c r="D374" s="3" t="s">
        <v>498</v>
      </c>
      <c r="E374" s="3" t="str">
        <f>+VLOOKUP($D374,[2]Escenerarios!$A$1:$F$423,6,0)</f>
        <v>PARQUE RECREATIVO LOS CAMBULOS</v>
      </c>
      <c r="F374" s="3" t="s">
        <v>647</v>
      </c>
      <c r="G374" s="7" t="s">
        <v>409</v>
      </c>
      <c r="H374" s="7"/>
      <c r="I374" s="15"/>
      <c r="J374" s="15"/>
      <c r="K374" s="15"/>
      <c r="L374" s="41"/>
    </row>
    <row r="375" spans="1:12" x14ac:dyDescent="0.25">
      <c r="A375" s="3" t="s">
        <v>374</v>
      </c>
      <c r="B375" s="3" t="s">
        <v>492</v>
      </c>
      <c r="C375" s="7">
        <f>VLOOKUP($B375,'[1]Consolidado (2)'!$A$1:$B$383,2,0)</f>
        <v>1919</v>
      </c>
      <c r="D375" s="3" t="s">
        <v>491</v>
      </c>
      <c r="E375" s="3" t="str">
        <f>+VLOOKUP($D375,[2]Escenerarios!$A$1:$F$423,6,0)</f>
        <v>PARQUE RECREATIVO PAMPALINDA</v>
      </c>
      <c r="F375" s="3" t="s">
        <v>813</v>
      </c>
      <c r="G375" s="7" t="s">
        <v>4</v>
      </c>
      <c r="H375" s="7"/>
      <c r="I375" s="15"/>
      <c r="J375" s="15"/>
      <c r="K375" s="15"/>
      <c r="L375" s="41"/>
    </row>
    <row r="376" spans="1:12" x14ac:dyDescent="0.25">
      <c r="A376" s="3" t="s">
        <v>374</v>
      </c>
      <c r="B376" s="3" t="s">
        <v>502</v>
      </c>
      <c r="C376" s="7">
        <f>VLOOKUP($B376,'[1]Consolidado (2)'!$A$1:$B$383,2,0)</f>
        <v>1921</v>
      </c>
      <c r="D376" s="3" t="s">
        <v>501</v>
      </c>
      <c r="E376" s="3" t="str">
        <f>+VLOOKUP($D376,[2]Escenerarios!$A$1:$F$423,6,0)</f>
        <v>UNIDAD RECREATIVA CLUB TEQUENDAMA</v>
      </c>
      <c r="F376" s="3" t="s">
        <v>814</v>
      </c>
      <c r="G376" s="7" t="s">
        <v>409</v>
      </c>
      <c r="H376" s="7"/>
      <c r="I376" s="15"/>
      <c r="J376" s="15"/>
      <c r="K376" s="15"/>
      <c r="L376" s="41"/>
    </row>
    <row r="377" spans="1:12" ht="30" x14ac:dyDescent="0.25">
      <c r="A377" s="3" t="s">
        <v>374</v>
      </c>
      <c r="B377" s="3" t="s">
        <v>616</v>
      </c>
      <c r="C377" s="7">
        <f>VLOOKUP($B377,'[1]Consolidado (2)'!$A$1:$B$383,2,0)</f>
        <v>1922</v>
      </c>
      <c r="D377" s="3" t="s">
        <v>485</v>
      </c>
      <c r="E377" s="12" t="str">
        <f>+VLOOKUP($D377,[2]Escenerarios!$A$1:$F$423,6,0)</f>
        <v>PARQUE RECREATIVO CAMINO REAL</v>
      </c>
      <c r="F377" s="9" t="s">
        <v>651</v>
      </c>
      <c r="G377" s="7" t="s">
        <v>4</v>
      </c>
      <c r="H377" s="7"/>
      <c r="I377" s="15"/>
      <c r="J377" s="15"/>
      <c r="K377" s="15"/>
      <c r="L377" s="41"/>
    </row>
    <row r="378" spans="1:12" x14ac:dyDescent="0.25">
      <c r="A378" s="3" t="s">
        <v>374</v>
      </c>
      <c r="B378" s="4" t="s">
        <v>616</v>
      </c>
      <c r="C378" s="7">
        <f>VLOOKUP($B378,'[1]Consolidado (2)'!$A$1:$B$383,2,0)</f>
        <v>1922</v>
      </c>
      <c r="D378" s="3" t="s">
        <v>487</v>
      </c>
      <c r="E378" s="3" t="str">
        <f>+VLOOKUP($D378,[2]Escenerarios!$A$1:$F$423,6,0)</f>
        <v>PARQUE RECREATIVO JOAQUIN BORRERO SINISTERRA</v>
      </c>
      <c r="F378" s="3" t="s">
        <v>651</v>
      </c>
      <c r="G378" s="7" t="s">
        <v>4</v>
      </c>
      <c r="H378" s="7"/>
      <c r="I378" s="15"/>
      <c r="J378" s="15"/>
      <c r="K378" s="15"/>
      <c r="L378" s="41"/>
    </row>
    <row r="379" spans="1:12" x14ac:dyDescent="0.25">
      <c r="A379" s="3" t="s">
        <v>374</v>
      </c>
      <c r="B379" s="4" t="s">
        <v>614</v>
      </c>
      <c r="C379" s="7">
        <f>VLOOKUP($B379,'[1]Consolidado (2)'!$A$1:$B$383,2,0)</f>
        <v>1984</v>
      </c>
      <c r="D379" s="3" t="s">
        <v>500</v>
      </c>
      <c r="E379" s="3" t="str">
        <f>+VLOOKUP($D379,[2]Escenerarios!$A$1:$F$423,6,0)</f>
        <v>UNIDAD RECREATIVA SANTIAGO DE CALI (CRP)</v>
      </c>
      <c r="F379" s="3" t="s">
        <v>815</v>
      </c>
      <c r="G379" s="7" t="s">
        <v>409</v>
      </c>
      <c r="H379" s="7"/>
      <c r="I379" s="15" t="s">
        <v>829</v>
      </c>
      <c r="J379" s="15"/>
      <c r="K379" s="15"/>
      <c r="L379" s="41"/>
    </row>
    <row r="380" spans="1:12" x14ac:dyDescent="0.25">
      <c r="A380" s="3" t="s">
        <v>374</v>
      </c>
      <c r="B380" s="3" t="s">
        <v>514</v>
      </c>
      <c r="C380" s="7">
        <f>VLOOKUP($B380,'[1]Consolidado (2)'!$A$1:$B$383,2,0)</f>
        <v>1985</v>
      </c>
      <c r="D380" s="3" t="s">
        <v>513</v>
      </c>
      <c r="E380" s="3" t="str">
        <f>+VLOOKUP($D380,[2]Escenerarios!$A$1:$F$423,6,0)</f>
        <v>PARQUE RECREATIVO BELISARIO CAICEDO</v>
      </c>
      <c r="F380" s="3" t="s">
        <v>816</v>
      </c>
      <c r="G380" s="7" t="s">
        <v>409</v>
      </c>
      <c r="H380" s="7" t="s">
        <v>5</v>
      </c>
      <c r="I380" s="15"/>
      <c r="J380" s="26"/>
      <c r="K380" s="26"/>
      <c r="L380" s="25"/>
    </row>
    <row r="381" spans="1:12" x14ac:dyDescent="0.25">
      <c r="A381" s="3" t="s">
        <v>374</v>
      </c>
      <c r="B381" s="4" t="s">
        <v>612</v>
      </c>
      <c r="C381" s="7">
        <f>VLOOKUP($B381,'[1]Consolidado (2)'!$A$1:$B$383,2,0)</f>
        <v>1988</v>
      </c>
      <c r="D381" s="3" t="s">
        <v>493</v>
      </c>
      <c r="E381" s="3" t="str">
        <f>+VLOOKUP($D381,[2]Escenerarios!$A$1:$F$423,6,0)</f>
        <v>PARQUE RECREATIVO URBANIZACION NIZA</v>
      </c>
      <c r="F381" s="3" t="s">
        <v>653</v>
      </c>
      <c r="G381" s="7" t="s">
        <v>4</v>
      </c>
      <c r="H381" s="7"/>
      <c r="I381" s="15" t="s">
        <v>829</v>
      </c>
      <c r="J381" s="15"/>
      <c r="K381" s="15"/>
      <c r="L381" s="41"/>
    </row>
    <row r="382" spans="1:12" x14ac:dyDescent="0.25">
      <c r="A382" s="3" t="s">
        <v>374</v>
      </c>
      <c r="B382" s="4" t="s">
        <v>612</v>
      </c>
      <c r="C382" s="7">
        <f>VLOOKUP($B382,'[1]Consolidado (2)'!$A$1:$B$383,2,0)</f>
        <v>1988</v>
      </c>
      <c r="D382" s="3" t="s">
        <v>486</v>
      </c>
      <c r="E382" s="3" t="str">
        <f>+VLOOKUP($D382,[2]Escenerarios!$A$1:$F$423,6,0)</f>
        <v>PARQUE RECREATIVO EL LIMONAR</v>
      </c>
      <c r="F382" s="3" t="s">
        <v>687</v>
      </c>
      <c r="G382" s="7" t="s">
        <v>4</v>
      </c>
      <c r="H382" s="7" t="s">
        <v>5</v>
      </c>
      <c r="I382" s="15"/>
      <c r="J382" s="26"/>
      <c r="K382" s="26"/>
      <c r="L382" s="25"/>
    </row>
    <row r="383" spans="1:12" x14ac:dyDescent="0.25">
      <c r="A383" s="3" t="s">
        <v>374</v>
      </c>
      <c r="B383" s="4" t="s">
        <v>612</v>
      </c>
      <c r="C383" s="7">
        <f>VLOOKUP($B383,'[1]Consolidado (2)'!$A$1:$B$383,2,0)</f>
        <v>1988</v>
      </c>
      <c r="D383" s="3" t="s">
        <v>499</v>
      </c>
      <c r="E383" s="3" t="str">
        <f>+VLOOKUP($D383,[2]Escenerarios!$A$1:$F$423,6,0)</f>
        <v>UNIDAD RECREATIVA CAÐAVERALEJO (CRP)</v>
      </c>
      <c r="F383" s="3" t="s">
        <v>817</v>
      </c>
      <c r="G383" s="7" t="s">
        <v>409</v>
      </c>
      <c r="H383" s="7"/>
      <c r="I383" s="15"/>
      <c r="J383" s="15"/>
      <c r="K383" s="15"/>
      <c r="L383" s="41"/>
    </row>
    <row r="384" spans="1:12" x14ac:dyDescent="0.25">
      <c r="A384" s="3" t="s">
        <v>505</v>
      </c>
      <c r="B384" s="4" t="s">
        <v>618</v>
      </c>
      <c r="C384" s="7">
        <f>VLOOKUP($B384,'[1]Consolidado (2)'!$A$1:$B$383,2,0)</f>
        <v>2003</v>
      </c>
      <c r="D384" s="3" t="s">
        <v>515</v>
      </c>
      <c r="E384" s="3" t="str">
        <f>+VLOOKUP($D384,[2]Escenerarios!$A$1:$F$423,6,0)</f>
        <v>POLIDEPORTIVO LA HORQUETA</v>
      </c>
      <c r="F384" s="3" t="s">
        <v>818</v>
      </c>
      <c r="G384" s="7" t="s">
        <v>409</v>
      </c>
      <c r="H384" s="7"/>
      <c r="I384" s="15" t="s">
        <v>829</v>
      </c>
      <c r="J384" s="15" t="s">
        <v>829</v>
      </c>
      <c r="K384" s="15"/>
      <c r="L384" s="41"/>
    </row>
    <row r="385" spans="1:12" x14ac:dyDescent="0.25">
      <c r="A385" s="3" t="s">
        <v>505</v>
      </c>
      <c r="B385" s="3" t="s">
        <v>510</v>
      </c>
      <c r="C385" s="7">
        <f>VLOOKUP($B385,'[1]Consolidado (2)'!$A$1:$B$383,2,0)</f>
        <v>2004</v>
      </c>
      <c r="D385" s="3" t="s">
        <v>509</v>
      </c>
      <c r="E385" s="3" t="str">
        <f>+VLOOKUP($D385,[2]Escenerarios!$A$1:$F$423,6,0)</f>
        <v>PARQUE RECREATIVO LLERAS CAMARGO</v>
      </c>
      <c r="F385" s="3" t="s">
        <v>767</v>
      </c>
      <c r="G385" s="7" t="s">
        <v>4</v>
      </c>
      <c r="H385" s="7"/>
      <c r="I385" s="15"/>
      <c r="J385" s="15"/>
      <c r="K385" s="15"/>
      <c r="L385" s="41"/>
    </row>
    <row r="386" spans="1:12" x14ac:dyDescent="0.25">
      <c r="A386" s="3" t="s">
        <v>505</v>
      </c>
      <c r="B386" s="4" t="s">
        <v>620</v>
      </c>
      <c r="C386" s="7">
        <f>VLOOKUP($B386,'[1]Consolidado (2)'!$A$1:$B$383,2,0)</f>
        <v>2005</v>
      </c>
      <c r="D386" s="3" t="s">
        <v>511</v>
      </c>
      <c r="E386" s="3" t="str">
        <f>+VLOOKUP($D386,[2]Escenerarios!$A$1:$F$423,6,0)</f>
        <v>CANCHA MULTIPLE BARRIO BELEN</v>
      </c>
      <c r="F386" s="3" t="s">
        <v>767</v>
      </c>
      <c r="G386" s="7" t="s">
        <v>409</v>
      </c>
      <c r="H386" s="7"/>
      <c r="I386" s="15"/>
      <c r="J386" s="15"/>
      <c r="K386" s="15"/>
      <c r="L386" s="41"/>
    </row>
    <row r="387" spans="1:12" x14ac:dyDescent="0.25">
      <c r="A387" s="3" t="s">
        <v>505</v>
      </c>
      <c r="B387" s="4" t="s">
        <v>619</v>
      </c>
      <c r="C387" s="7">
        <f>VLOOKUP($B387,'[1]Consolidado (2)'!$A$1:$B$383,2,0)</f>
        <v>2098</v>
      </c>
      <c r="D387" s="3" t="s">
        <v>504</v>
      </c>
      <c r="E387" s="3" t="str">
        <f>+VLOOKUP($D387,[2]Escenerarios!$A$1:$F$423,6,0)</f>
        <v>CANCHA MULTIPLE EL MANGO PARTE BAJA</v>
      </c>
      <c r="F387" s="3" t="s">
        <v>667</v>
      </c>
      <c r="G387" s="7" t="s">
        <v>4</v>
      </c>
      <c r="H387" s="7"/>
      <c r="I387" s="15"/>
      <c r="J387" s="15"/>
      <c r="K387" s="15"/>
      <c r="L387" s="41"/>
    </row>
    <row r="388" spans="1:12" x14ac:dyDescent="0.25">
      <c r="A388" s="3" t="s">
        <v>505</v>
      </c>
      <c r="B388" s="4" t="s">
        <v>619</v>
      </c>
      <c r="C388" s="7">
        <f>VLOOKUP($B388,'[1]Consolidado (2)'!$A$1:$B$383,2,0)</f>
        <v>2098</v>
      </c>
      <c r="D388" s="3" t="s">
        <v>507</v>
      </c>
      <c r="E388" s="3" t="str">
        <f>+VLOOKUP($D388,[2]Escenerarios!$A$1:$F$423,6,0)</f>
        <v>CANCHA DE FUTBOL 11 BARRIO CAÐAVERALEJO</v>
      </c>
      <c r="F388" s="3" t="s">
        <v>636</v>
      </c>
      <c r="G388" s="7" t="s">
        <v>4</v>
      </c>
      <c r="H388" s="7"/>
      <c r="I388" s="15"/>
      <c r="J388" s="15"/>
      <c r="K388" s="15"/>
      <c r="L388" s="41"/>
    </row>
    <row r="389" spans="1:12" x14ac:dyDescent="0.25">
      <c r="A389" s="3" t="s">
        <v>505</v>
      </c>
      <c r="B389" s="4" t="s">
        <v>619</v>
      </c>
      <c r="C389" s="7">
        <f>VLOOKUP($B389,'[1]Consolidado (2)'!$A$1:$B$383,2,0)</f>
        <v>2098</v>
      </c>
      <c r="D389" s="3" t="s">
        <v>508</v>
      </c>
      <c r="E389" s="3" t="str">
        <f>+VLOOKUP($D389,[2]Escenerarios!$A$1:$F$423,6,0)</f>
        <v>CANCHAS URBANIZACION VENEZUELA</v>
      </c>
      <c r="F389" s="3" t="s">
        <v>819</v>
      </c>
      <c r="G389" s="7" t="s">
        <v>4</v>
      </c>
      <c r="H389" s="7"/>
      <c r="I389" s="15"/>
      <c r="J389" s="15"/>
      <c r="K389" s="15"/>
      <c r="L389" s="41"/>
    </row>
    <row r="390" spans="1:12" x14ac:dyDescent="0.25">
      <c r="A390" s="3" t="s">
        <v>505</v>
      </c>
      <c r="B390" s="4" t="s">
        <v>617</v>
      </c>
      <c r="C390" s="7">
        <f>VLOOKUP($B390,'[1]Consolidado (2)'!$A$1:$B$383,2,0)</f>
        <v>2099</v>
      </c>
      <c r="D390" s="3" t="s">
        <v>506</v>
      </c>
      <c r="E390" s="3" t="str">
        <f>+VLOOKUP($D390,[2]Escenerarios!$A$1:$F$423,6,0)</f>
        <v>CANCHA DE FUTBOL 5 EL PASCUALITO PUEBLO JOVEN</v>
      </c>
      <c r="F390" s="3" t="s">
        <v>640</v>
      </c>
      <c r="G390" s="7" t="s">
        <v>4</v>
      </c>
      <c r="H390" s="7"/>
      <c r="I390" s="15"/>
      <c r="J390" s="15" t="s">
        <v>829</v>
      </c>
      <c r="K390" s="15"/>
      <c r="L390" s="41"/>
    </row>
    <row r="391" spans="1:12" x14ac:dyDescent="0.25">
      <c r="A391" s="3" t="s">
        <v>374</v>
      </c>
      <c r="B391" s="4" t="s">
        <v>617</v>
      </c>
      <c r="C391" s="7">
        <f>VLOOKUP($B391,'[1]Consolidado (2)'!$A$1:$B$383,2,0)</f>
        <v>2099</v>
      </c>
      <c r="D391" s="3" t="s">
        <v>516</v>
      </c>
      <c r="E391" s="3" t="str">
        <f>+VLOOKUP($D391,[2]Escenerarios!$A$1:$F$423,6,0)</f>
        <v>UNIDAD RECREATIVA LA ESTRELLA</v>
      </c>
      <c r="F391" s="3" t="s">
        <v>820</v>
      </c>
      <c r="G391" s="7" t="s">
        <v>409</v>
      </c>
      <c r="H391" s="7"/>
      <c r="I391" s="15"/>
      <c r="J391" s="15"/>
      <c r="K391" s="15"/>
      <c r="L391" s="41"/>
    </row>
    <row r="392" spans="1:12" x14ac:dyDescent="0.25">
      <c r="A392" s="3" t="s">
        <v>352</v>
      </c>
      <c r="B392" s="4" t="s">
        <v>625</v>
      </c>
      <c r="C392" s="7">
        <f>VLOOKUP($B392,'[1]Consolidado (2)'!$A$1:$B$383,2,0)</f>
        <v>2102</v>
      </c>
      <c r="D392" s="3" t="s">
        <v>544</v>
      </c>
      <c r="E392" s="3" t="str">
        <f>+VLOOKUP($D392,[2]Escenerarios!$A$1:$F$423,6,0)</f>
        <v>KIOSCO RECREATIVO B. TERCER MILENIO II ETAPA</v>
      </c>
      <c r="F392" s="3" t="s">
        <v>682</v>
      </c>
      <c r="G392" s="7" t="s">
        <v>409</v>
      </c>
      <c r="H392" s="7"/>
      <c r="I392" s="15" t="s">
        <v>829</v>
      </c>
      <c r="J392" s="15"/>
      <c r="K392" s="15"/>
      <c r="L392" s="41"/>
    </row>
    <row r="393" spans="1:12" x14ac:dyDescent="0.25">
      <c r="A393" s="3" t="s">
        <v>352</v>
      </c>
      <c r="B393" s="3" t="s">
        <v>519</v>
      </c>
      <c r="C393" s="7">
        <f>VLOOKUP($B393,'[1]Consolidado (2)'!$A$1:$B$383,2,0)</f>
        <v>2103</v>
      </c>
      <c r="D393" s="3" t="s">
        <v>539</v>
      </c>
      <c r="E393" s="3" t="str">
        <f>+VLOOKUP($D393,[2]Escenerarios!$A$1:$F$423,6,0)</f>
        <v>POLIDEPORTIVO SOL DE ORIENTE</v>
      </c>
      <c r="F393" s="3" t="s">
        <v>744</v>
      </c>
      <c r="G393" s="7" t="s">
        <v>409</v>
      </c>
      <c r="H393" s="7" t="s">
        <v>5</v>
      </c>
      <c r="I393" s="15" t="s">
        <v>829</v>
      </c>
      <c r="J393" s="26"/>
      <c r="K393" s="26"/>
      <c r="L393" s="25"/>
    </row>
    <row r="394" spans="1:12" x14ac:dyDescent="0.25">
      <c r="A394" s="3" t="s">
        <v>352</v>
      </c>
      <c r="B394" s="3" t="s">
        <v>519</v>
      </c>
      <c r="C394" s="7">
        <f>VLOOKUP($B394,'[1]Consolidado (2)'!$A$1:$B$383,2,0)</f>
        <v>2103</v>
      </c>
      <c r="D394" s="3" t="s">
        <v>550</v>
      </c>
      <c r="E394" s="3" t="str">
        <f>+VLOOKUP($D394,[2]Escenerarios!$A$1:$F$423,6,0)</f>
        <v>KIOSCO SUERTE 90</v>
      </c>
      <c r="F394" s="3" t="s">
        <v>682</v>
      </c>
      <c r="G394" s="7" t="s">
        <v>409</v>
      </c>
      <c r="H394" s="7" t="s">
        <v>5</v>
      </c>
      <c r="I394" s="15"/>
      <c r="J394" s="26"/>
      <c r="K394" s="26"/>
      <c r="L394" s="25"/>
    </row>
    <row r="395" spans="1:12" x14ac:dyDescent="0.25">
      <c r="A395" s="3" t="s">
        <v>352</v>
      </c>
      <c r="B395" s="3" t="s">
        <v>519</v>
      </c>
      <c r="C395" s="7">
        <f>VLOOKUP($B395,'[1]Consolidado (2)'!$A$1:$B$383,2,0)</f>
        <v>2103</v>
      </c>
      <c r="D395" s="3" t="s">
        <v>542</v>
      </c>
      <c r="E395" s="3" t="str">
        <f>+VLOOKUP($D395,[2]Escenerarios!$A$1:$F$423,6,0)</f>
        <v>UNIDAD RECREATIVA CALIMIO DESEPAZ</v>
      </c>
      <c r="F395" s="3" t="s">
        <v>821</v>
      </c>
      <c r="G395" s="7" t="s">
        <v>409</v>
      </c>
      <c r="H395" s="7"/>
      <c r="I395" s="15" t="s">
        <v>829</v>
      </c>
      <c r="J395" s="15" t="s">
        <v>829</v>
      </c>
      <c r="K395" s="15" t="s">
        <v>829</v>
      </c>
      <c r="L395" s="41"/>
    </row>
    <row r="396" spans="1:12" x14ac:dyDescent="0.25">
      <c r="A396" s="3" t="s">
        <v>352</v>
      </c>
      <c r="B396" s="3" t="s">
        <v>519</v>
      </c>
      <c r="C396" s="7">
        <f>VLOOKUP($B396,'[1]Consolidado (2)'!$A$1:$B$383,2,0)</f>
        <v>2103</v>
      </c>
      <c r="D396" s="3" t="s">
        <v>532</v>
      </c>
      <c r="E396" s="3" t="str">
        <f>+VLOOKUP($D396,[2]Escenerarios!$A$1:$F$423,6,0)</f>
        <v>PARQUE REC.LOS CARRETILLEROS POTRERO GRANDE 1</v>
      </c>
      <c r="F396" s="3" t="s">
        <v>647</v>
      </c>
      <c r="G396" s="7" t="s">
        <v>4</v>
      </c>
      <c r="H396" s="7" t="s">
        <v>5</v>
      </c>
      <c r="I396" s="15"/>
      <c r="J396" s="26"/>
      <c r="K396" s="26"/>
      <c r="L396" s="25"/>
    </row>
    <row r="397" spans="1:12" x14ac:dyDescent="0.25">
      <c r="A397" s="3" t="s">
        <v>352</v>
      </c>
      <c r="B397" s="3" t="s">
        <v>519</v>
      </c>
      <c r="C397" s="7">
        <f>VLOOKUP($B397,'[1]Consolidado (2)'!$A$1:$B$383,2,0)</f>
        <v>2103</v>
      </c>
      <c r="D397" s="3" t="s">
        <v>549</v>
      </c>
      <c r="E397" s="3" t="str">
        <f>+VLOOKUP($D397,[2]Escenerarios!$A$1:$F$423,6,0)</f>
        <v>KIOSCO REMANSO DE COMFANDI</v>
      </c>
      <c r="F397" s="3" t="s">
        <v>682</v>
      </c>
      <c r="G397" s="7" t="s">
        <v>409</v>
      </c>
      <c r="H397" s="7" t="s">
        <v>5</v>
      </c>
      <c r="I397" s="15"/>
      <c r="J397" s="26"/>
      <c r="K397" s="26"/>
      <c r="L397" s="25"/>
    </row>
    <row r="398" spans="1:12" x14ac:dyDescent="0.25">
      <c r="A398" s="3" t="s">
        <v>352</v>
      </c>
      <c r="B398" s="3" t="s">
        <v>519</v>
      </c>
      <c r="C398" s="7">
        <f>VLOOKUP($B398,'[1]Consolidado (2)'!$A$1:$B$383,2,0)</f>
        <v>2103</v>
      </c>
      <c r="D398" s="3" t="s">
        <v>528</v>
      </c>
      <c r="E398" s="3" t="str">
        <f>+VLOOKUP($D398,[2]Escenerarios!$A$1:$F$423,6,0)</f>
        <v>CANCHA MULTIPLE BARRIO PRADERA</v>
      </c>
      <c r="F398" s="3" t="s">
        <v>667</v>
      </c>
      <c r="G398" s="7" t="s">
        <v>4</v>
      </c>
      <c r="H398" s="7" t="s">
        <v>5</v>
      </c>
      <c r="I398" s="15"/>
      <c r="J398" s="26"/>
      <c r="K398" s="26"/>
      <c r="L398" s="25"/>
    </row>
    <row r="399" spans="1:12" x14ac:dyDescent="0.25">
      <c r="A399" s="3" t="s">
        <v>352</v>
      </c>
      <c r="B399" s="3" t="s">
        <v>519</v>
      </c>
      <c r="C399" s="7">
        <f>VLOOKUP($B399,'[1]Consolidado (2)'!$A$1:$B$383,2,0)</f>
        <v>2103</v>
      </c>
      <c r="D399" s="3" t="s">
        <v>518</v>
      </c>
      <c r="E399" s="3" t="str">
        <f>+VLOOKUP($D399,[2]Escenerarios!$A$1:$F$423,6,0)</f>
        <v>CANCHA DE FUTBOL BARRIO PIZAMOS I</v>
      </c>
      <c r="F399" s="3" t="s">
        <v>636</v>
      </c>
      <c r="G399" s="7" t="s">
        <v>4</v>
      </c>
      <c r="H399" s="7"/>
      <c r="I399" s="15"/>
      <c r="J399" s="15"/>
      <c r="K399" s="15"/>
      <c r="L399" s="41"/>
    </row>
    <row r="400" spans="1:12" x14ac:dyDescent="0.25">
      <c r="A400" s="3" t="s">
        <v>352</v>
      </c>
      <c r="B400" s="3" t="s">
        <v>519</v>
      </c>
      <c r="C400" s="7">
        <f>VLOOKUP($B400,'[1]Consolidado (2)'!$A$1:$B$383,2,0)</f>
        <v>2103</v>
      </c>
      <c r="D400" s="3" t="s">
        <v>547</v>
      </c>
      <c r="E400" s="3" t="str">
        <f>+VLOOKUP($D400,[2]Escenerarios!$A$1:$F$423,6,0)</f>
        <v>KIOSCO PIZAMOS I</v>
      </c>
      <c r="F400" s="3" t="s">
        <v>682</v>
      </c>
      <c r="G400" s="7" t="s">
        <v>409</v>
      </c>
      <c r="H400" s="7"/>
      <c r="I400" s="15"/>
      <c r="J400" s="15"/>
      <c r="K400" s="15"/>
      <c r="L400" s="41"/>
    </row>
    <row r="401" spans="1:12" x14ac:dyDescent="0.25">
      <c r="A401" s="3" t="s">
        <v>352</v>
      </c>
      <c r="B401" s="4" t="s">
        <v>621</v>
      </c>
      <c r="C401" s="7">
        <f>VLOOKUP($B401,'[1]Consolidado (2)'!$A$1:$B$383,2,0)</f>
        <v>2104</v>
      </c>
      <c r="D401" s="3" t="s">
        <v>534</v>
      </c>
      <c r="E401" s="3" t="str">
        <f>+VLOOKUP($D401,[2]Escenerarios!$A$1:$F$423,6,0)</f>
        <v>PARQUE RECREATIVO SUERTE 90</v>
      </c>
      <c r="F401" s="3" t="s">
        <v>647</v>
      </c>
      <c r="G401" s="7" t="s">
        <v>4</v>
      </c>
      <c r="H401" s="7"/>
      <c r="I401" s="15"/>
      <c r="J401" s="15"/>
      <c r="K401" s="15"/>
      <c r="L401" s="41"/>
    </row>
    <row r="402" spans="1:12" x14ac:dyDescent="0.25">
      <c r="A402" s="3" t="s">
        <v>352</v>
      </c>
      <c r="B402" s="4" t="s">
        <v>621</v>
      </c>
      <c r="C402" s="7">
        <f>VLOOKUP($B402,'[1]Consolidado (2)'!$A$1:$B$383,2,0)</f>
        <v>2104</v>
      </c>
      <c r="D402" s="3" t="s">
        <v>531</v>
      </c>
      <c r="E402" s="3" t="str">
        <f>+VLOOKUP($D402,[2]Escenerarios!$A$1:$F$423,6,0)</f>
        <v>CANCHA MULTIPLE (3) LOS REMANSOS</v>
      </c>
      <c r="F402" s="3" t="s">
        <v>822</v>
      </c>
      <c r="G402" s="7" t="s">
        <v>4</v>
      </c>
      <c r="H402" s="7"/>
      <c r="I402" s="15"/>
      <c r="J402" s="15"/>
      <c r="K402" s="15"/>
      <c r="L402" s="41"/>
    </row>
    <row r="403" spans="1:12" x14ac:dyDescent="0.25">
      <c r="A403" s="3" t="s">
        <v>352</v>
      </c>
      <c r="B403" s="4" t="s">
        <v>621</v>
      </c>
      <c r="C403" s="7">
        <f>VLOOKUP($B403,'[1]Consolidado (2)'!$A$1:$B$383,2,0)</f>
        <v>2104</v>
      </c>
      <c r="D403" s="3" t="s">
        <v>530</v>
      </c>
      <c r="E403" s="3" t="str">
        <f>+VLOOKUP($D403,[2]Escenerarios!$A$1:$F$423,6,0)</f>
        <v>CANCHA MULTIPLE (2) LOS REMANSOS</v>
      </c>
      <c r="F403" s="3" t="s">
        <v>647</v>
      </c>
      <c r="G403" s="7" t="s">
        <v>4</v>
      </c>
      <c r="H403" s="7"/>
      <c r="I403" s="15"/>
      <c r="J403" s="15"/>
      <c r="K403" s="15"/>
      <c r="L403" s="41"/>
    </row>
    <row r="404" spans="1:12" x14ac:dyDescent="0.25">
      <c r="A404" s="3" t="s">
        <v>352</v>
      </c>
      <c r="B404" s="4" t="s">
        <v>621</v>
      </c>
      <c r="C404" s="7">
        <f>VLOOKUP($B404,'[1]Consolidado (2)'!$A$1:$B$383,2,0)</f>
        <v>2104</v>
      </c>
      <c r="D404" s="3" t="s">
        <v>529</v>
      </c>
      <c r="E404" s="3" t="str">
        <f>+VLOOKUP($D404,[2]Escenerarios!$A$1:$F$423,6,0)</f>
        <v>CANCHA MULTIPLE (1) LOS REMANSOS</v>
      </c>
      <c r="F404" s="3" t="s">
        <v>667</v>
      </c>
      <c r="G404" s="7" t="s">
        <v>4</v>
      </c>
      <c r="H404" s="7"/>
      <c r="I404" s="15"/>
      <c r="J404" s="15"/>
      <c r="K404" s="15"/>
      <c r="L404" s="41"/>
    </row>
    <row r="405" spans="1:12" x14ac:dyDescent="0.25">
      <c r="A405" s="3" t="s">
        <v>352</v>
      </c>
      <c r="B405" s="4" t="s">
        <v>621</v>
      </c>
      <c r="C405" s="7">
        <f>VLOOKUP($B405,'[1]Consolidado (2)'!$A$1:$B$383,2,0)</f>
        <v>2104</v>
      </c>
      <c r="D405" s="3" t="s">
        <v>538</v>
      </c>
      <c r="E405" s="3" t="str">
        <f>+VLOOKUP($D405,[2]Escenerarios!$A$1:$F$423,6,0)</f>
        <v>POLIDEPORTIVO POTRERO GRANDE SECTOR 3</v>
      </c>
      <c r="F405" s="3" t="s">
        <v>751</v>
      </c>
      <c r="G405" s="7" t="s">
        <v>409</v>
      </c>
      <c r="H405" s="7"/>
      <c r="I405" s="15"/>
      <c r="J405" s="15"/>
      <c r="K405" s="15"/>
      <c r="L405" s="41"/>
    </row>
    <row r="406" spans="1:12" x14ac:dyDescent="0.25">
      <c r="A406" s="3" t="s">
        <v>352</v>
      </c>
      <c r="B406" s="3" t="s">
        <v>536</v>
      </c>
      <c r="C406" s="7">
        <f>VLOOKUP($B406,'[1]Consolidado (2)'!$A$1:$B$383,2,0)</f>
        <v>2105</v>
      </c>
      <c r="D406" s="3" t="s">
        <v>535</v>
      </c>
      <c r="E406" s="3" t="str">
        <f>+VLOOKUP($D406,[2]Escenerarios!$A$1:$F$423,6,0)</f>
        <v>PARQUE RECREATIVO LOS LIDERES</v>
      </c>
      <c r="F406" s="3" t="s">
        <v>823</v>
      </c>
      <c r="G406" s="7" t="s">
        <v>409</v>
      </c>
      <c r="H406" s="7"/>
      <c r="I406" s="15"/>
      <c r="J406" s="15"/>
      <c r="K406" s="15"/>
      <c r="L406" s="41"/>
    </row>
    <row r="407" spans="1:12" x14ac:dyDescent="0.25">
      <c r="A407" s="3" t="s">
        <v>352</v>
      </c>
      <c r="B407" s="4" t="s">
        <v>624</v>
      </c>
      <c r="C407" s="7">
        <f>VLOOKUP($B407,'[1]Consolidado (2)'!$A$1:$B$383,2,0)</f>
        <v>2106</v>
      </c>
      <c r="D407" s="3" t="s">
        <v>543</v>
      </c>
      <c r="E407" s="3" t="str">
        <f>+VLOOKUP($D407,[2]Escenerarios!$A$1:$F$423,6,0)</f>
        <v>UNIDAD RECREATIVA INVICALI DESEPAZ</v>
      </c>
      <c r="F407" s="3" t="s">
        <v>824</v>
      </c>
      <c r="G407" s="7" t="s">
        <v>409</v>
      </c>
      <c r="H407" s="7"/>
      <c r="I407" s="15" t="s">
        <v>829</v>
      </c>
      <c r="J407" s="15" t="s">
        <v>829</v>
      </c>
      <c r="K407" s="15" t="s">
        <v>829</v>
      </c>
      <c r="L407" s="41"/>
    </row>
    <row r="408" spans="1:12" x14ac:dyDescent="0.25">
      <c r="A408" s="3" t="s">
        <v>352</v>
      </c>
      <c r="B408" s="4" t="s">
        <v>622</v>
      </c>
      <c r="C408" s="7">
        <f>VLOOKUP($B408,'[1]Consolidado (2)'!$A$1:$B$383,2,0)</f>
        <v>2107</v>
      </c>
      <c r="D408" s="3" t="s">
        <v>523</v>
      </c>
      <c r="E408" s="3" t="str">
        <f>+VLOOKUP($D408,[2]Escenerarios!$A$1:$F$423,6,0)</f>
        <v>CANCHA MULTIPLE (1) BARRIO COMPARTIR</v>
      </c>
      <c r="F408" s="3" t="s">
        <v>647</v>
      </c>
      <c r="G408" s="7" t="s">
        <v>4</v>
      </c>
      <c r="H408" s="7"/>
      <c r="I408" s="15"/>
      <c r="J408" s="15"/>
      <c r="K408" s="15"/>
      <c r="L408" s="41"/>
    </row>
    <row r="409" spans="1:12" x14ac:dyDescent="0.25">
      <c r="A409" s="3" t="s">
        <v>352</v>
      </c>
      <c r="B409" s="4" t="s">
        <v>622</v>
      </c>
      <c r="C409" s="7">
        <f>VLOOKUP($B409,'[1]Consolidado (2)'!$A$1:$B$383,2,0)</f>
        <v>2107</v>
      </c>
      <c r="D409" s="3" t="s">
        <v>524</v>
      </c>
      <c r="E409" s="3" t="str">
        <f>+VLOOKUP($D409,[2]Escenerarios!$A$1:$F$423,6,0)</f>
        <v>CANCHA MULTIPLE (2) BARRIO COMPARTIR LA CALDERA</v>
      </c>
      <c r="F409" s="3" t="s">
        <v>647</v>
      </c>
      <c r="G409" s="7" t="s">
        <v>4</v>
      </c>
      <c r="H409" s="7"/>
      <c r="I409" s="15"/>
      <c r="J409" s="15"/>
      <c r="K409" s="15"/>
      <c r="L409" s="41"/>
    </row>
    <row r="410" spans="1:12" x14ac:dyDescent="0.25">
      <c r="A410" s="3" t="s">
        <v>352</v>
      </c>
      <c r="B410" s="4" t="s">
        <v>622</v>
      </c>
      <c r="C410" s="7">
        <f>VLOOKUP($B410,'[1]Consolidado (2)'!$A$1:$B$383,2,0)</f>
        <v>2107</v>
      </c>
      <c r="D410" s="3" t="s">
        <v>525</v>
      </c>
      <c r="E410" s="3" t="str">
        <f>+VLOOKUP($D410,[2]Escenerarios!$A$1:$F$423,6,0)</f>
        <v>CANCHA MULTIPLE (3) BARRIO COMPARTIR</v>
      </c>
      <c r="F410" s="3" t="s">
        <v>667</v>
      </c>
      <c r="G410" s="7" t="s">
        <v>4</v>
      </c>
      <c r="H410" s="7"/>
      <c r="I410" s="15"/>
      <c r="J410" s="15"/>
      <c r="K410" s="15"/>
      <c r="L410" s="41"/>
    </row>
    <row r="411" spans="1:12" x14ac:dyDescent="0.25">
      <c r="A411" s="3" t="s">
        <v>352</v>
      </c>
      <c r="B411" s="4" t="s">
        <v>622</v>
      </c>
      <c r="C411" s="7">
        <f>VLOOKUP($B411,'[1]Consolidado (2)'!$A$1:$B$383,2,0)</f>
        <v>2107</v>
      </c>
      <c r="D411" s="3" t="s">
        <v>526</v>
      </c>
      <c r="E411" s="3" t="str">
        <f>+VLOOKUP($D411,[2]Escenerarios!$A$1:$F$423,6,0)</f>
        <v>CANCHA MULTIPLE (4) BARRIO COMPARTIR</v>
      </c>
      <c r="F411" s="3" t="s">
        <v>667</v>
      </c>
      <c r="G411" s="7" t="s">
        <v>4</v>
      </c>
      <c r="H411" s="7"/>
      <c r="I411" s="15"/>
      <c r="J411" s="15"/>
      <c r="K411" s="15"/>
      <c r="L411" s="41"/>
    </row>
    <row r="412" spans="1:12" x14ac:dyDescent="0.25">
      <c r="A412" s="3" t="s">
        <v>352</v>
      </c>
      <c r="B412" s="4" t="s">
        <v>622</v>
      </c>
      <c r="C412" s="7">
        <f>VLOOKUP($B412,'[1]Consolidado (2)'!$A$1:$B$383,2,0)</f>
        <v>2107</v>
      </c>
      <c r="D412" s="3" t="s">
        <v>527</v>
      </c>
      <c r="E412" s="3" t="str">
        <f>+VLOOKUP($D412,[2]Escenerarios!$A$1:$F$423,6,0)</f>
        <v>CANCHA MULTIPLE (6) BARRIO COMPARTIR</v>
      </c>
      <c r="F412" s="3" t="s">
        <v>667</v>
      </c>
      <c r="G412" s="7" t="s">
        <v>4</v>
      </c>
      <c r="H412" s="7"/>
      <c r="I412" s="15"/>
      <c r="J412" s="15"/>
      <c r="K412" s="15"/>
      <c r="L412" s="41"/>
    </row>
    <row r="413" spans="1:12" x14ac:dyDescent="0.25">
      <c r="A413" s="3" t="s">
        <v>352</v>
      </c>
      <c r="B413" s="4" t="s">
        <v>622</v>
      </c>
      <c r="C413" s="7">
        <f>VLOOKUP($B413,'[1]Consolidado (2)'!$A$1:$B$383,2,0)</f>
        <v>2107</v>
      </c>
      <c r="D413" s="3" t="s">
        <v>545</v>
      </c>
      <c r="E413" s="3" t="str">
        <f>+VLOOKUP($D413,[2]Escenerarios!$A$1:$F$423,6,0)</f>
        <v>KIOSCO BARRIO COMPARTIR</v>
      </c>
      <c r="F413" s="3" t="s">
        <v>682</v>
      </c>
      <c r="G413" s="7" t="s">
        <v>409</v>
      </c>
      <c r="H413" s="7"/>
      <c r="I413" s="15"/>
      <c r="J413" s="15"/>
      <c r="K413" s="15"/>
      <c r="L413" s="41"/>
    </row>
    <row r="414" spans="1:12" x14ac:dyDescent="0.25">
      <c r="A414" s="3" t="s">
        <v>352</v>
      </c>
      <c r="B414" s="3" t="s">
        <v>623</v>
      </c>
      <c r="C414" s="7">
        <f>VLOOKUP($B414,'[1]Consolidado (2)'!$A$1:$B$383,2,0)</f>
        <v>2108</v>
      </c>
      <c r="D414" s="3" t="s">
        <v>540</v>
      </c>
      <c r="E414" s="12" t="str">
        <f>+VLOOKUP($D414,[2]Escenerarios!$A$1:$F$423,6,0)</f>
        <v>POLIDEPORTIVO TALANGA I</v>
      </c>
      <c r="F414" s="3" t="s">
        <v>729</v>
      </c>
      <c r="G414" s="7" t="s">
        <v>409</v>
      </c>
      <c r="H414" s="7"/>
      <c r="I414" s="15"/>
      <c r="J414" s="15"/>
      <c r="K414" s="15"/>
      <c r="L414" s="41"/>
    </row>
    <row r="415" spans="1:12" x14ac:dyDescent="0.25">
      <c r="A415" s="3" t="s">
        <v>352</v>
      </c>
      <c r="B415" s="4" t="s">
        <v>623</v>
      </c>
      <c r="C415" s="7">
        <f>VLOOKUP($B415,'[1]Consolidado (2)'!$A$1:$B$383,2,0)</f>
        <v>2108</v>
      </c>
      <c r="D415" s="3" t="s">
        <v>533</v>
      </c>
      <c r="E415" s="3" t="str">
        <f>+VLOOKUP($D415,[2]Escenerarios!$A$1:$F$423,6,0)</f>
        <v>PARQUE RECREATIVO BARRIO TALANGA 4</v>
      </c>
      <c r="F415" s="3" t="s">
        <v>647</v>
      </c>
      <c r="G415" s="7" t="s">
        <v>4</v>
      </c>
      <c r="H415" s="7"/>
      <c r="I415" s="15"/>
      <c r="J415" s="15"/>
      <c r="K415" s="15"/>
      <c r="L415" s="41"/>
    </row>
    <row r="416" spans="1:12" x14ac:dyDescent="0.25">
      <c r="A416" s="3" t="s">
        <v>352</v>
      </c>
      <c r="B416" s="4" t="s">
        <v>623</v>
      </c>
      <c r="C416" s="7">
        <f>VLOOKUP($B416,'[1]Consolidado (2)'!$A$1:$B$383,2,0)</f>
        <v>2108</v>
      </c>
      <c r="D416" s="3" t="s">
        <v>517</v>
      </c>
      <c r="E416" s="3" t="str">
        <f>+VLOOKUP($D416,[2]Escenerarios!$A$1:$F$423,6,0)</f>
        <v>CANCHA DE FUTBOL BARRIO TALANGA</v>
      </c>
      <c r="F416" s="3" t="s">
        <v>636</v>
      </c>
      <c r="G416" s="7" t="s">
        <v>4</v>
      </c>
      <c r="H416" s="7" t="s">
        <v>5</v>
      </c>
      <c r="I416" s="15"/>
      <c r="J416" s="26"/>
      <c r="K416" s="26"/>
      <c r="L416" s="25"/>
    </row>
    <row r="417" spans="1:12" x14ac:dyDescent="0.25">
      <c r="A417" s="3" t="s">
        <v>352</v>
      </c>
      <c r="B417" s="4" t="s">
        <v>623</v>
      </c>
      <c r="C417" s="7">
        <f>VLOOKUP($B417,'[1]Consolidado (2)'!$A$1:$B$383,2,0)</f>
        <v>2108</v>
      </c>
      <c r="D417" s="3" t="s">
        <v>541</v>
      </c>
      <c r="E417" s="3" t="str">
        <f>+VLOOKUP($D417,[2]Escenerarios!$A$1:$F$423,6,0)</f>
        <v>POLIDEPORTIVO VALLE GRANDE</v>
      </c>
      <c r="F417" s="3" t="s">
        <v>825</v>
      </c>
      <c r="G417" s="7" t="s">
        <v>409</v>
      </c>
      <c r="H417" s="7"/>
      <c r="I417" s="15"/>
      <c r="J417" s="15"/>
      <c r="K417" s="15"/>
      <c r="L417" s="41"/>
    </row>
    <row r="418" spans="1:12" x14ac:dyDescent="0.25">
      <c r="A418" s="3" t="s">
        <v>352</v>
      </c>
      <c r="B418" s="4" t="s">
        <v>594</v>
      </c>
      <c r="C418" s="7">
        <f>VLOOKUP($B418,'[1]Consolidado (2)'!$A$1:$B$383,2,0)</f>
        <v>2194</v>
      </c>
      <c r="D418" s="3" t="s">
        <v>351</v>
      </c>
      <c r="E418" s="3" t="str">
        <f>+VLOOKUP($D418,[2]Escenerarios!$A$1:$F$423,6,0)</f>
        <v>PARQUE REC. NTA SRA AGUABLANCA B/MANUELA BELTRAN</v>
      </c>
      <c r="F418" s="3" t="s">
        <v>647</v>
      </c>
      <c r="G418" s="7" t="s">
        <v>4</v>
      </c>
      <c r="H418" s="7"/>
      <c r="I418" s="15"/>
      <c r="J418" s="15"/>
      <c r="K418" s="15"/>
      <c r="L418" s="41"/>
    </row>
    <row r="419" spans="1:12" x14ac:dyDescent="0.25">
      <c r="A419" s="3" t="s">
        <v>352</v>
      </c>
      <c r="B419" s="4" t="s">
        <v>594</v>
      </c>
      <c r="C419" s="7">
        <f>VLOOKUP($B419,'[1]Consolidado (2)'!$A$1:$B$383,2,0)</f>
        <v>2194</v>
      </c>
      <c r="D419" s="3" t="s">
        <v>360</v>
      </c>
      <c r="E419" s="3" t="str">
        <f>+VLOOKUP($D419,[2]Escenerarios!$A$1:$F$423,6,0)</f>
        <v>CANCHA DE FUTBOL MANUELA BELTRAN</v>
      </c>
      <c r="F419" s="3" t="s">
        <v>636</v>
      </c>
      <c r="G419" s="7" t="s">
        <v>409</v>
      </c>
      <c r="H419" s="7"/>
      <c r="I419" s="15"/>
      <c r="J419" s="15"/>
      <c r="K419" s="15"/>
      <c r="L419" s="41"/>
    </row>
    <row r="420" spans="1:12" x14ac:dyDescent="0.25">
      <c r="A420" s="3" t="s">
        <v>352</v>
      </c>
      <c r="B420" s="4" t="s">
        <v>627</v>
      </c>
      <c r="C420" s="7">
        <f>VLOOKUP($B420,'[1]Consolidado (2)'!$A$1:$B$383,2,0)</f>
        <v>2195</v>
      </c>
      <c r="D420" s="3" t="s">
        <v>537</v>
      </c>
      <c r="E420" s="3" t="str">
        <f>+VLOOKUP($D420,[2]Escenerarios!$A$1:$F$423,6,0)</f>
        <v>POLIDEPORTIVO PIZAMOS III</v>
      </c>
      <c r="F420" s="3" t="s">
        <v>729</v>
      </c>
      <c r="G420" s="7" t="s">
        <v>409</v>
      </c>
      <c r="H420" s="7" t="s">
        <v>5</v>
      </c>
      <c r="I420" s="15"/>
      <c r="J420" s="26"/>
      <c r="K420" s="26" t="s">
        <v>829</v>
      </c>
      <c r="L420" s="25"/>
    </row>
    <row r="421" spans="1:12" x14ac:dyDescent="0.25">
      <c r="A421" s="3" t="s">
        <v>352</v>
      </c>
      <c r="B421" s="4" t="s">
        <v>627</v>
      </c>
      <c r="C421" s="7">
        <f>VLOOKUP($B421,'[1]Consolidado (2)'!$A$1:$B$383,2,0)</f>
        <v>2195</v>
      </c>
      <c r="D421" s="3" t="s">
        <v>548</v>
      </c>
      <c r="E421" s="3" t="str">
        <f>+VLOOKUP($D421,[2]Escenerarios!$A$1:$F$423,6,0)</f>
        <v>KIOSCO PIZAMOS III</v>
      </c>
      <c r="F421" s="3" t="s">
        <v>682</v>
      </c>
      <c r="G421" s="7" t="s">
        <v>409</v>
      </c>
      <c r="H421" s="7" t="s">
        <v>5</v>
      </c>
      <c r="I421" s="15"/>
      <c r="J421" s="26"/>
      <c r="K421" s="26"/>
      <c r="L421" s="25"/>
    </row>
    <row r="422" spans="1:12" x14ac:dyDescent="0.25">
      <c r="A422" s="3" t="s">
        <v>352</v>
      </c>
      <c r="B422" s="4" t="s">
        <v>626</v>
      </c>
      <c r="C422" s="7">
        <f>VLOOKUP($B422,'[1]Consolidado (2)'!$A$1:$B$383,2,0)</f>
        <v>2197</v>
      </c>
      <c r="D422" s="3" t="s">
        <v>546</v>
      </c>
      <c r="E422" s="3" t="str">
        <f>+VLOOKUP($D422,[2]Escenerarios!$A$1:$F$423,6,0)</f>
        <v>KIOSCO CIUDADELA DEL RIO I</v>
      </c>
      <c r="F422" s="3" t="s">
        <v>682</v>
      </c>
      <c r="G422" s="7" t="s">
        <v>409</v>
      </c>
      <c r="H422" s="7"/>
      <c r="I422" s="15"/>
      <c r="J422" s="15"/>
      <c r="K422" s="15"/>
      <c r="L422" s="41"/>
    </row>
    <row r="423" spans="1:12" x14ac:dyDescent="0.25">
      <c r="A423" s="3" t="s">
        <v>352</v>
      </c>
      <c r="B423" s="4" t="s">
        <v>626</v>
      </c>
      <c r="C423" s="7">
        <f>VLOOKUP($B423,'[1]Consolidado (2)'!$A$1:$B$383,2,0)</f>
        <v>2197</v>
      </c>
      <c r="D423" s="3" t="s">
        <v>522</v>
      </c>
      <c r="E423" s="3" t="str">
        <f>+VLOOKUP($D423,[2]Escenerarios!$A$1:$F$423,6,0)</f>
        <v>CANCHA MULTIPLE LA ALAMEDA BARRIO SOL DE ORIENT</v>
      </c>
      <c r="F423" s="3" t="s">
        <v>744</v>
      </c>
      <c r="G423" s="7" t="s">
        <v>4</v>
      </c>
      <c r="H423" s="7" t="s">
        <v>5</v>
      </c>
      <c r="I423" s="15"/>
      <c r="J423" s="26"/>
      <c r="K423" s="26"/>
      <c r="L423" s="25"/>
    </row>
    <row r="424" spans="1:12" x14ac:dyDescent="0.25">
      <c r="A424" s="3" t="s">
        <v>352</v>
      </c>
      <c r="B424" s="3" t="s">
        <v>521</v>
      </c>
      <c r="C424" s="7">
        <f>VLOOKUP($B424,'[1]Consolidado (2)'!$A$1:$B$383,2,0)</f>
        <v>2198</v>
      </c>
      <c r="D424" s="3" t="s">
        <v>520</v>
      </c>
      <c r="E424" s="3" t="str">
        <f>+VLOOKUP($D424,[2]Escenerarios!$A$1:$F$423,6,0)</f>
        <v>CANCHA DE FUTBOL 5 VALLE GRANDE</v>
      </c>
      <c r="F424" s="3" t="s">
        <v>640</v>
      </c>
      <c r="G424" s="7" t="s">
        <v>4</v>
      </c>
      <c r="H424" s="7" t="s">
        <v>5</v>
      </c>
      <c r="I424" s="15" t="s">
        <v>829</v>
      </c>
      <c r="J424" s="26" t="s">
        <v>829</v>
      </c>
      <c r="K424" s="26"/>
      <c r="L424" s="25"/>
    </row>
    <row r="425" spans="1:12" x14ac:dyDescent="0.25">
      <c r="A425" s="40" t="s">
        <v>834</v>
      </c>
      <c r="B425" s="54" t="s">
        <v>552</v>
      </c>
      <c r="C425" s="55">
        <f>VLOOKUP($B425,'[1]Consolidado (2)'!$A$1:$B$383,2,0)</f>
        <v>2297</v>
      </c>
      <c r="D425" s="54" t="s">
        <v>551</v>
      </c>
      <c r="E425" s="3" t="str">
        <f>+VLOOKUP($D425,[2]Escenerarios!$A$1:$F$423,6,0)</f>
        <v>POLIDEPORTIVO VALLE DEL LILI</v>
      </c>
      <c r="F425" s="3" t="s">
        <v>826</v>
      </c>
      <c r="G425" s="7" t="s">
        <v>409</v>
      </c>
      <c r="H425" s="7"/>
      <c r="I425" s="15" t="s">
        <v>829</v>
      </c>
      <c r="J425" s="15" t="s">
        <v>829</v>
      </c>
      <c r="K425" s="15" t="s">
        <v>829</v>
      </c>
      <c r="L425" s="41"/>
    </row>
    <row r="426" spans="1:12" ht="15.75" x14ac:dyDescent="0.25">
      <c r="A426" s="56" t="s">
        <v>938</v>
      </c>
      <c r="B426" s="56"/>
      <c r="C426" s="56"/>
      <c r="D426" s="56"/>
      <c r="E426" s="22" t="s">
        <v>842</v>
      </c>
      <c r="G426" s="24">
        <v>204</v>
      </c>
      <c r="H426" s="24">
        <v>49</v>
      </c>
      <c r="I426" s="15">
        <v>19</v>
      </c>
      <c r="J426" s="26">
        <v>14</v>
      </c>
      <c r="K426" s="26">
        <v>34</v>
      </c>
      <c r="L426" s="25"/>
    </row>
    <row r="427" spans="1:12" ht="15.75" x14ac:dyDescent="0.25">
      <c r="A427" s="56"/>
      <c r="B427" s="56"/>
      <c r="C427" s="56"/>
      <c r="D427" s="56"/>
      <c r="E427" s="22" t="s">
        <v>843</v>
      </c>
      <c r="G427" s="24">
        <v>218</v>
      </c>
      <c r="H427" s="24">
        <v>45</v>
      </c>
      <c r="I427" s="15">
        <v>27</v>
      </c>
      <c r="J427" s="26">
        <v>27</v>
      </c>
      <c r="K427" s="26">
        <v>63</v>
      </c>
      <c r="L427" s="25"/>
    </row>
    <row r="428" spans="1:12" ht="18.75" x14ac:dyDescent="0.3">
      <c r="A428" s="56"/>
      <c r="B428" s="56"/>
      <c r="C428" s="56"/>
      <c r="D428" s="56"/>
      <c r="E428" s="21" t="s">
        <v>841</v>
      </c>
      <c r="F428" s="20"/>
      <c r="G428" s="23">
        <v>422</v>
      </c>
      <c r="H428" s="23">
        <v>94</v>
      </c>
      <c r="I428" s="15">
        <v>46</v>
      </c>
      <c r="J428" s="26">
        <v>41</v>
      </c>
      <c r="K428" s="26">
        <v>97</v>
      </c>
      <c r="L428" s="25"/>
    </row>
    <row r="429" spans="1:12" ht="15" customHeight="1" x14ac:dyDescent="0.25"/>
  </sheetData>
  <autoFilter ref="B3:H428"/>
  <sortState ref="B3:L425">
    <sortCondition ref="C2"/>
  </sortState>
  <mergeCells count="1">
    <mergeCell ref="A426:D428"/>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topLeftCell="A73" workbookViewId="0">
      <selection activeCell="A96" sqref="A96:C98"/>
    </sheetView>
  </sheetViews>
  <sheetFormatPr baseColWidth="10" defaultRowHeight="15" x14ac:dyDescent="0.25"/>
  <cols>
    <col min="1" max="1" width="31.140625" style="36" bestFit="1" customWidth="1"/>
    <col min="2" max="2" width="34.85546875" bestFit="1" customWidth="1"/>
    <col min="3" max="3" width="28.85546875" bestFit="1" customWidth="1"/>
    <col min="4" max="4" width="52.7109375" bestFit="1" customWidth="1"/>
    <col min="5" max="5" width="18.42578125" bestFit="1" customWidth="1"/>
    <col min="6" max="6" width="27.5703125" bestFit="1" customWidth="1"/>
  </cols>
  <sheetData>
    <row r="1" spans="1:6" x14ac:dyDescent="0.25">
      <c r="A1" s="39" t="s">
        <v>937</v>
      </c>
      <c r="B1" s="39"/>
      <c r="C1" s="39"/>
      <c r="D1" s="39"/>
      <c r="E1" s="39"/>
      <c r="F1" s="39"/>
    </row>
    <row r="2" spans="1:6" ht="30" x14ac:dyDescent="0.25">
      <c r="A2" s="29" t="s">
        <v>629</v>
      </c>
      <c r="B2" s="29" t="s">
        <v>1</v>
      </c>
      <c r="C2" s="29" t="s">
        <v>0</v>
      </c>
      <c r="D2" s="29" t="s">
        <v>633</v>
      </c>
      <c r="E2" s="30" t="s">
        <v>631</v>
      </c>
      <c r="F2" s="29" t="s">
        <v>632</v>
      </c>
    </row>
    <row r="3" spans="1:6" x14ac:dyDescent="0.25">
      <c r="A3" s="7" t="s">
        <v>3</v>
      </c>
      <c r="B3" s="4" t="s">
        <v>553</v>
      </c>
      <c r="C3" s="3" t="s">
        <v>2</v>
      </c>
      <c r="D3" s="3" t="s">
        <v>845</v>
      </c>
      <c r="E3" s="7" t="s">
        <v>4</v>
      </c>
      <c r="F3" s="7" t="s">
        <v>5</v>
      </c>
    </row>
    <row r="4" spans="1:6" x14ac:dyDescent="0.25">
      <c r="A4" s="7" t="s">
        <v>33</v>
      </c>
      <c r="B4" s="3" t="s">
        <v>31</v>
      </c>
      <c r="C4" s="3" t="s">
        <v>30</v>
      </c>
      <c r="D4" s="3" t="s">
        <v>846</v>
      </c>
      <c r="E4" s="7" t="s">
        <v>4</v>
      </c>
      <c r="F4" s="7" t="s">
        <v>5</v>
      </c>
    </row>
    <row r="5" spans="1:6" x14ac:dyDescent="0.25">
      <c r="A5" s="7" t="s">
        <v>29</v>
      </c>
      <c r="B5" s="4" t="s">
        <v>557</v>
      </c>
      <c r="C5" s="3" t="s">
        <v>45</v>
      </c>
      <c r="D5" s="3" t="s">
        <v>847</v>
      </c>
      <c r="E5" s="7" t="s">
        <v>4</v>
      </c>
      <c r="F5" s="7" t="s">
        <v>5</v>
      </c>
    </row>
    <row r="6" spans="1:6" x14ac:dyDescent="0.25">
      <c r="A6" s="7" t="s">
        <v>29</v>
      </c>
      <c r="B6" s="3" t="s">
        <v>46</v>
      </c>
      <c r="C6" s="3" t="s">
        <v>47</v>
      </c>
      <c r="D6" s="12" t="s">
        <v>848</v>
      </c>
      <c r="E6" s="7" t="s">
        <v>4</v>
      </c>
      <c r="F6" s="7" t="s">
        <v>5</v>
      </c>
    </row>
    <row r="7" spans="1:6" x14ac:dyDescent="0.25">
      <c r="A7" s="7" t="s">
        <v>29</v>
      </c>
      <c r="B7" s="3" t="s">
        <v>49</v>
      </c>
      <c r="C7" s="3" t="s">
        <v>48</v>
      </c>
      <c r="D7" s="3" t="s">
        <v>849</v>
      </c>
      <c r="E7" s="7" t="s">
        <v>4</v>
      </c>
      <c r="F7" s="7" t="s">
        <v>5</v>
      </c>
    </row>
    <row r="8" spans="1:6" x14ac:dyDescent="0.25">
      <c r="A8" s="7" t="s">
        <v>67</v>
      </c>
      <c r="B8" s="3" t="s">
        <v>86</v>
      </c>
      <c r="C8" s="3" t="s">
        <v>85</v>
      </c>
      <c r="D8" s="3" t="s">
        <v>850</v>
      </c>
      <c r="E8" s="7" t="s">
        <v>4</v>
      </c>
      <c r="F8" s="7" t="s">
        <v>5</v>
      </c>
    </row>
    <row r="9" spans="1:6" x14ac:dyDescent="0.25">
      <c r="A9" s="7" t="s">
        <v>67</v>
      </c>
      <c r="B9" s="3" t="s">
        <v>82</v>
      </c>
      <c r="C9" s="3" t="s">
        <v>100</v>
      </c>
      <c r="D9" s="3" t="s">
        <v>851</v>
      </c>
      <c r="E9" s="7" t="s">
        <v>409</v>
      </c>
      <c r="F9" s="7" t="s">
        <v>5</v>
      </c>
    </row>
    <row r="10" spans="1:6" x14ac:dyDescent="0.25">
      <c r="A10" s="7" t="s">
        <v>67</v>
      </c>
      <c r="B10" s="3" t="s">
        <v>66</v>
      </c>
      <c r="C10" s="3" t="s">
        <v>143</v>
      </c>
      <c r="D10" s="3" t="s">
        <v>852</v>
      </c>
      <c r="E10" s="7" t="s">
        <v>409</v>
      </c>
      <c r="F10" s="7" t="s">
        <v>5</v>
      </c>
    </row>
    <row r="11" spans="1:6" x14ac:dyDescent="0.25">
      <c r="A11" s="7" t="s">
        <v>41</v>
      </c>
      <c r="B11" s="3" t="s">
        <v>102</v>
      </c>
      <c r="C11" s="3" t="s">
        <v>134</v>
      </c>
      <c r="D11" s="3" t="s">
        <v>853</v>
      </c>
      <c r="E11" s="7" t="s">
        <v>409</v>
      </c>
      <c r="F11" s="7" t="s">
        <v>5</v>
      </c>
    </row>
    <row r="12" spans="1:6" x14ac:dyDescent="0.25">
      <c r="A12" s="7" t="s">
        <v>41</v>
      </c>
      <c r="B12" s="3" t="s">
        <v>102</v>
      </c>
      <c r="C12" s="3" t="s">
        <v>101</v>
      </c>
      <c r="D12" s="3" t="s">
        <v>854</v>
      </c>
      <c r="E12" s="7" t="s">
        <v>4</v>
      </c>
      <c r="F12" s="7" t="s">
        <v>5</v>
      </c>
    </row>
    <row r="13" spans="1:6" x14ac:dyDescent="0.25">
      <c r="A13" s="7" t="s">
        <v>41</v>
      </c>
      <c r="B13" s="3" t="s">
        <v>102</v>
      </c>
      <c r="C13" s="3" t="s">
        <v>122</v>
      </c>
      <c r="D13" s="3" t="s">
        <v>855</v>
      </c>
      <c r="E13" s="7" t="s">
        <v>409</v>
      </c>
      <c r="F13" s="7" t="s">
        <v>5</v>
      </c>
    </row>
    <row r="14" spans="1:6" x14ac:dyDescent="0.25">
      <c r="A14" s="7" t="s">
        <v>41</v>
      </c>
      <c r="B14" s="3" t="s">
        <v>107</v>
      </c>
      <c r="C14" s="3" t="s">
        <v>131</v>
      </c>
      <c r="D14" s="3" t="s">
        <v>856</v>
      </c>
      <c r="E14" s="7" t="s">
        <v>409</v>
      </c>
      <c r="F14" s="7" t="s">
        <v>5</v>
      </c>
    </row>
    <row r="15" spans="1:6" x14ac:dyDescent="0.25">
      <c r="A15" s="7" t="s">
        <v>41</v>
      </c>
      <c r="B15" s="16" t="s">
        <v>133</v>
      </c>
      <c r="C15" s="3" t="s">
        <v>135</v>
      </c>
      <c r="D15" s="16" t="s">
        <v>857</v>
      </c>
      <c r="E15" s="7" t="s">
        <v>409</v>
      </c>
      <c r="F15" s="7" t="s">
        <v>5</v>
      </c>
    </row>
    <row r="16" spans="1:6" x14ac:dyDescent="0.25">
      <c r="A16" s="7" t="s">
        <v>41</v>
      </c>
      <c r="B16" s="3" t="s">
        <v>133</v>
      </c>
      <c r="C16" s="3" t="s">
        <v>132</v>
      </c>
      <c r="D16" s="3" t="s">
        <v>858</v>
      </c>
      <c r="E16" s="7" t="s">
        <v>409</v>
      </c>
      <c r="F16" s="7" t="s">
        <v>5</v>
      </c>
    </row>
    <row r="17" spans="1:6" x14ac:dyDescent="0.25">
      <c r="A17" s="7" t="s">
        <v>126</v>
      </c>
      <c r="B17" s="3" t="s">
        <v>150</v>
      </c>
      <c r="C17" s="3" t="s">
        <v>149</v>
      </c>
      <c r="D17" s="3" t="s">
        <v>859</v>
      </c>
      <c r="E17" s="7" t="s">
        <v>4</v>
      </c>
      <c r="F17" s="7" t="s">
        <v>5</v>
      </c>
    </row>
    <row r="18" spans="1:6" x14ac:dyDescent="0.25">
      <c r="A18" s="7" t="s">
        <v>126</v>
      </c>
      <c r="B18" s="3" t="s">
        <v>145</v>
      </c>
      <c r="C18" s="3" t="s">
        <v>158</v>
      </c>
      <c r="D18" s="3" t="s">
        <v>860</v>
      </c>
      <c r="E18" s="7" t="s">
        <v>4</v>
      </c>
      <c r="F18" s="7" t="s">
        <v>5</v>
      </c>
    </row>
    <row r="19" spans="1:6" x14ac:dyDescent="0.25">
      <c r="A19" s="7" t="s">
        <v>126</v>
      </c>
      <c r="B19" s="3" t="s">
        <v>145</v>
      </c>
      <c r="C19" s="3" t="s">
        <v>171</v>
      </c>
      <c r="D19" s="3" t="s">
        <v>861</v>
      </c>
      <c r="E19" s="7" t="s">
        <v>409</v>
      </c>
      <c r="F19" s="7" t="s">
        <v>5</v>
      </c>
    </row>
    <row r="20" spans="1:6" x14ac:dyDescent="0.25">
      <c r="A20" s="7" t="s">
        <v>126</v>
      </c>
      <c r="B20" s="3" t="s">
        <v>157</v>
      </c>
      <c r="C20" s="3" t="s">
        <v>160</v>
      </c>
      <c r="D20" s="3" t="s">
        <v>862</v>
      </c>
      <c r="E20" s="7" t="s">
        <v>4</v>
      </c>
      <c r="F20" s="7" t="s">
        <v>5</v>
      </c>
    </row>
    <row r="21" spans="1:6" x14ac:dyDescent="0.25">
      <c r="A21" s="7" t="s">
        <v>126</v>
      </c>
      <c r="B21" s="3" t="s">
        <v>148</v>
      </c>
      <c r="C21" s="3" t="s">
        <v>154</v>
      </c>
      <c r="D21" s="3" t="s">
        <v>863</v>
      </c>
      <c r="E21" s="7" t="s">
        <v>4</v>
      </c>
      <c r="F21" s="7" t="s">
        <v>5</v>
      </c>
    </row>
    <row r="22" spans="1:6" x14ac:dyDescent="0.25">
      <c r="A22" s="7" t="s">
        <v>174</v>
      </c>
      <c r="B22" s="3" t="s">
        <v>182</v>
      </c>
      <c r="C22" s="3" t="s">
        <v>181</v>
      </c>
      <c r="D22" s="3" t="s">
        <v>864</v>
      </c>
      <c r="E22" s="7" t="s">
        <v>4</v>
      </c>
      <c r="F22" s="7" t="s">
        <v>5</v>
      </c>
    </row>
    <row r="23" spans="1:6" x14ac:dyDescent="0.25">
      <c r="A23" s="7" t="s">
        <v>174</v>
      </c>
      <c r="B23" s="4" t="s">
        <v>574</v>
      </c>
      <c r="C23" s="3" t="s">
        <v>185</v>
      </c>
      <c r="D23" s="3" t="s">
        <v>865</v>
      </c>
      <c r="E23" s="7" t="s">
        <v>409</v>
      </c>
      <c r="F23" s="7" t="s">
        <v>5</v>
      </c>
    </row>
    <row r="24" spans="1:6" x14ac:dyDescent="0.25">
      <c r="A24" s="7" t="s">
        <v>174</v>
      </c>
      <c r="B24" s="3" t="s">
        <v>180</v>
      </c>
      <c r="C24" s="3" t="s">
        <v>179</v>
      </c>
      <c r="D24" s="3" t="s">
        <v>866</v>
      </c>
      <c r="E24" s="7" t="s">
        <v>4</v>
      </c>
      <c r="F24" s="7" t="s">
        <v>5</v>
      </c>
    </row>
    <row r="25" spans="1:6" x14ac:dyDescent="0.25">
      <c r="A25" s="7" t="s">
        <v>174</v>
      </c>
      <c r="B25" s="3" t="s">
        <v>199</v>
      </c>
      <c r="C25" s="3" t="s">
        <v>198</v>
      </c>
      <c r="D25" s="3" t="s">
        <v>867</v>
      </c>
      <c r="E25" s="7" t="s">
        <v>409</v>
      </c>
      <c r="F25" s="7" t="s">
        <v>5</v>
      </c>
    </row>
    <row r="26" spans="1:6" x14ac:dyDescent="0.25">
      <c r="A26" s="7" t="s">
        <v>174</v>
      </c>
      <c r="B26" s="3" t="s">
        <v>187</v>
      </c>
      <c r="C26" s="3" t="s">
        <v>186</v>
      </c>
      <c r="D26" s="3" t="s">
        <v>868</v>
      </c>
      <c r="E26" s="7" t="s">
        <v>409</v>
      </c>
      <c r="F26" s="7" t="s">
        <v>5</v>
      </c>
    </row>
    <row r="27" spans="1:6" x14ac:dyDescent="0.25">
      <c r="A27" s="7" t="s">
        <v>174</v>
      </c>
      <c r="B27" s="3" t="s">
        <v>187</v>
      </c>
      <c r="C27" s="3" t="s">
        <v>195</v>
      </c>
      <c r="D27" s="3" t="s">
        <v>869</v>
      </c>
      <c r="E27" s="7" t="s">
        <v>409</v>
      </c>
      <c r="F27" s="7" t="s">
        <v>5</v>
      </c>
    </row>
    <row r="28" spans="1:6" x14ac:dyDescent="0.25">
      <c r="A28" s="7" t="s">
        <v>202</v>
      </c>
      <c r="B28" s="4" t="s">
        <v>575</v>
      </c>
      <c r="C28" s="3" t="s">
        <v>203</v>
      </c>
      <c r="D28" s="3" t="s">
        <v>870</v>
      </c>
      <c r="E28" s="7" t="s">
        <v>4</v>
      </c>
      <c r="F28" s="7" t="s">
        <v>5</v>
      </c>
    </row>
    <row r="29" spans="1:6" x14ac:dyDescent="0.25">
      <c r="A29" s="7" t="s">
        <v>206</v>
      </c>
      <c r="B29" s="3" t="s">
        <v>205</v>
      </c>
      <c r="C29" s="3" t="s">
        <v>235</v>
      </c>
      <c r="D29" s="3" t="s">
        <v>871</v>
      </c>
      <c r="E29" s="7" t="s">
        <v>409</v>
      </c>
      <c r="F29" s="7" t="s">
        <v>5</v>
      </c>
    </row>
    <row r="30" spans="1:6" x14ac:dyDescent="0.25">
      <c r="A30" s="7" t="s">
        <v>206</v>
      </c>
      <c r="B30" s="4" t="s">
        <v>205</v>
      </c>
      <c r="C30" s="3" t="s">
        <v>222</v>
      </c>
      <c r="D30" s="12" t="s">
        <v>872</v>
      </c>
      <c r="E30" s="7" t="s">
        <v>409</v>
      </c>
      <c r="F30" s="7" t="s">
        <v>5</v>
      </c>
    </row>
    <row r="31" spans="1:6" x14ac:dyDescent="0.25">
      <c r="A31" s="7" t="s">
        <v>206</v>
      </c>
      <c r="B31" s="4" t="s">
        <v>576</v>
      </c>
      <c r="C31" s="3" t="s">
        <v>215</v>
      </c>
      <c r="D31" s="3" t="s">
        <v>873</v>
      </c>
      <c r="E31" s="7" t="s">
        <v>4</v>
      </c>
      <c r="F31" s="7" t="s">
        <v>5</v>
      </c>
    </row>
    <row r="32" spans="1:6" x14ac:dyDescent="0.25">
      <c r="A32" s="7" t="s">
        <v>206</v>
      </c>
      <c r="B32" s="4" t="s">
        <v>577</v>
      </c>
      <c r="C32" s="3" t="s">
        <v>221</v>
      </c>
      <c r="D32" s="3" t="s">
        <v>874</v>
      </c>
      <c r="E32" s="7" t="s">
        <v>409</v>
      </c>
      <c r="F32" s="7" t="s">
        <v>5</v>
      </c>
    </row>
    <row r="33" spans="1:6" x14ac:dyDescent="0.25">
      <c r="A33" s="7" t="s">
        <v>206</v>
      </c>
      <c r="B33" s="3" t="s">
        <v>213</v>
      </c>
      <c r="C33" s="3" t="s">
        <v>212</v>
      </c>
      <c r="D33" s="3" t="s">
        <v>875</v>
      </c>
      <c r="E33" s="7" t="s">
        <v>4</v>
      </c>
      <c r="F33" s="7" t="s">
        <v>5</v>
      </c>
    </row>
    <row r="34" spans="1:6" x14ac:dyDescent="0.25">
      <c r="A34" s="33" t="s">
        <v>206</v>
      </c>
      <c r="B34" s="34" t="s">
        <v>837</v>
      </c>
      <c r="C34" s="33" t="s">
        <v>214</v>
      </c>
      <c r="D34" s="35" t="s">
        <v>876</v>
      </c>
      <c r="E34" s="33" t="s">
        <v>4</v>
      </c>
      <c r="F34" s="33" t="s">
        <v>5</v>
      </c>
    </row>
    <row r="35" spans="1:6" x14ac:dyDescent="0.25">
      <c r="A35" s="7" t="s">
        <v>206</v>
      </c>
      <c r="B35" s="4" t="s">
        <v>580</v>
      </c>
      <c r="C35" s="3" t="s">
        <v>226</v>
      </c>
      <c r="D35" s="3" t="s">
        <v>877</v>
      </c>
      <c r="E35" s="7" t="s">
        <v>409</v>
      </c>
      <c r="F35" s="7" t="s">
        <v>5</v>
      </c>
    </row>
    <row r="36" spans="1:6" x14ac:dyDescent="0.25">
      <c r="A36" s="7" t="s">
        <v>189</v>
      </c>
      <c r="B36" s="4" t="s">
        <v>571</v>
      </c>
      <c r="C36" s="3" t="s">
        <v>245</v>
      </c>
      <c r="D36" s="3" t="s">
        <v>878</v>
      </c>
      <c r="E36" s="7" t="s">
        <v>4</v>
      </c>
      <c r="F36" s="7" t="s">
        <v>5</v>
      </c>
    </row>
    <row r="37" spans="1:6" x14ac:dyDescent="0.25">
      <c r="A37" s="7" t="s">
        <v>189</v>
      </c>
      <c r="B37" s="4" t="s">
        <v>571</v>
      </c>
      <c r="C37" s="3" t="s">
        <v>251</v>
      </c>
      <c r="D37" s="3" t="s">
        <v>879</v>
      </c>
      <c r="E37" s="7" t="s">
        <v>409</v>
      </c>
      <c r="F37" s="7" t="s">
        <v>5</v>
      </c>
    </row>
    <row r="38" spans="1:6" x14ac:dyDescent="0.25">
      <c r="A38" s="7" t="s">
        <v>189</v>
      </c>
      <c r="B38" s="3" t="s">
        <v>261</v>
      </c>
      <c r="C38" s="3" t="s">
        <v>288</v>
      </c>
      <c r="D38" s="3" t="s">
        <v>880</v>
      </c>
      <c r="E38" s="7" t="s">
        <v>409</v>
      </c>
      <c r="F38" s="7" t="s">
        <v>5</v>
      </c>
    </row>
    <row r="39" spans="1:6" x14ac:dyDescent="0.25">
      <c r="A39" s="7" t="s">
        <v>189</v>
      </c>
      <c r="B39" s="3" t="s">
        <v>261</v>
      </c>
      <c r="C39" s="3" t="s">
        <v>307</v>
      </c>
      <c r="D39" s="3" t="s">
        <v>881</v>
      </c>
      <c r="E39" s="7" t="s">
        <v>4</v>
      </c>
      <c r="F39" s="7" t="s">
        <v>5</v>
      </c>
    </row>
    <row r="40" spans="1:6" x14ac:dyDescent="0.25">
      <c r="A40" s="7" t="s">
        <v>189</v>
      </c>
      <c r="B40" s="3" t="s">
        <v>256</v>
      </c>
      <c r="C40" s="3" t="s">
        <v>255</v>
      </c>
      <c r="D40" s="3" t="s">
        <v>882</v>
      </c>
      <c r="E40" s="7" t="s">
        <v>409</v>
      </c>
      <c r="F40" s="7" t="s">
        <v>5</v>
      </c>
    </row>
    <row r="41" spans="1:6" x14ac:dyDescent="0.25">
      <c r="A41" s="7" t="s">
        <v>189</v>
      </c>
      <c r="B41" s="3" t="s">
        <v>256</v>
      </c>
      <c r="C41" s="3" t="s">
        <v>379</v>
      </c>
      <c r="D41" s="3" t="s">
        <v>883</v>
      </c>
      <c r="E41" s="7" t="s">
        <v>409</v>
      </c>
      <c r="F41" s="7" t="s">
        <v>5</v>
      </c>
    </row>
    <row r="42" spans="1:6" x14ac:dyDescent="0.25">
      <c r="A42" s="7" t="s">
        <v>189</v>
      </c>
      <c r="B42" s="4" t="s">
        <v>582</v>
      </c>
      <c r="C42" s="3" t="s">
        <v>253</v>
      </c>
      <c r="D42" s="3" t="s">
        <v>884</v>
      </c>
      <c r="E42" s="7" t="s">
        <v>409</v>
      </c>
      <c r="F42" s="7" t="s">
        <v>5</v>
      </c>
    </row>
    <row r="43" spans="1:6" x14ac:dyDescent="0.25">
      <c r="A43" s="7" t="s">
        <v>189</v>
      </c>
      <c r="B43" s="4" t="s">
        <v>582</v>
      </c>
      <c r="C43" s="3" t="s">
        <v>259</v>
      </c>
      <c r="D43" s="3" t="s">
        <v>885</v>
      </c>
      <c r="E43" s="7" t="s">
        <v>409</v>
      </c>
      <c r="F43" s="7" t="s">
        <v>5</v>
      </c>
    </row>
    <row r="44" spans="1:6" x14ac:dyDescent="0.25">
      <c r="A44" s="7" t="s">
        <v>189</v>
      </c>
      <c r="B44" s="3" t="s">
        <v>243</v>
      </c>
      <c r="C44" s="3" t="s">
        <v>277</v>
      </c>
      <c r="D44" s="3" t="s">
        <v>886</v>
      </c>
      <c r="E44" s="7" t="s">
        <v>409</v>
      </c>
      <c r="F44" s="7" t="s">
        <v>5</v>
      </c>
    </row>
    <row r="45" spans="1:6" x14ac:dyDescent="0.25">
      <c r="A45" s="7" t="s">
        <v>189</v>
      </c>
      <c r="B45" s="4" t="s">
        <v>581</v>
      </c>
      <c r="C45" s="3" t="s">
        <v>264</v>
      </c>
      <c r="D45" s="3" t="s">
        <v>887</v>
      </c>
      <c r="E45" s="7" t="s">
        <v>409</v>
      </c>
      <c r="F45" s="7" t="s">
        <v>5</v>
      </c>
    </row>
    <row r="46" spans="1:6" x14ac:dyDescent="0.25">
      <c r="A46" s="7" t="s">
        <v>189</v>
      </c>
      <c r="B46" s="4" t="s">
        <v>581</v>
      </c>
      <c r="C46" s="3" t="s">
        <v>237</v>
      </c>
      <c r="D46" s="3" t="s">
        <v>888</v>
      </c>
      <c r="E46" s="7" t="s">
        <v>4</v>
      </c>
      <c r="F46" s="7" t="s">
        <v>5</v>
      </c>
    </row>
    <row r="47" spans="1:6" x14ac:dyDescent="0.25">
      <c r="A47" s="7" t="s">
        <v>189</v>
      </c>
      <c r="B47" s="3" t="s">
        <v>250</v>
      </c>
      <c r="C47" s="3" t="s">
        <v>270</v>
      </c>
      <c r="D47" s="3" t="s">
        <v>889</v>
      </c>
      <c r="E47" s="7" t="s">
        <v>409</v>
      </c>
      <c r="F47" s="7" t="s">
        <v>5</v>
      </c>
    </row>
    <row r="48" spans="1:6" x14ac:dyDescent="0.25">
      <c r="A48" s="7" t="s">
        <v>279</v>
      </c>
      <c r="B48" s="3" t="s">
        <v>285</v>
      </c>
      <c r="C48" s="3" t="s">
        <v>291</v>
      </c>
      <c r="D48" s="3" t="s">
        <v>890</v>
      </c>
      <c r="E48" s="7" t="s">
        <v>409</v>
      </c>
      <c r="F48" s="7" t="s">
        <v>5</v>
      </c>
    </row>
    <row r="49" spans="1:6" x14ac:dyDescent="0.25">
      <c r="A49" s="7" t="s">
        <v>279</v>
      </c>
      <c r="B49" s="4" t="s">
        <v>585</v>
      </c>
      <c r="C49" s="3" t="s">
        <v>280</v>
      </c>
      <c r="D49" s="3" t="s">
        <v>891</v>
      </c>
      <c r="E49" s="7" t="s">
        <v>4</v>
      </c>
      <c r="F49" s="7" t="s">
        <v>5</v>
      </c>
    </row>
    <row r="50" spans="1:6" x14ac:dyDescent="0.25">
      <c r="A50" s="7" t="s">
        <v>279</v>
      </c>
      <c r="B50" s="4" t="s">
        <v>585</v>
      </c>
      <c r="C50" s="3" t="s">
        <v>289</v>
      </c>
      <c r="D50" s="3" t="s">
        <v>892</v>
      </c>
      <c r="E50" s="7" t="s">
        <v>409</v>
      </c>
      <c r="F50" s="7" t="s">
        <v>5</v>
      </c>
    </row>
    <row r="51" spans="1:6" x14ac:dyDescent="0.25">
      <c r="A51" s="7" t="s">
        <v>279</v>
      </c>
      <c r="B51" s="4" t="s">
        <v>585</v>
      </c>
      <c r="C51" s="3" t="s">
        <v>278</v>
      </c>
      <c r="D51" s="3" t="s">
        <v>891</v>
      </c>
      <c r="E51" s="7" t="s">
        <v>4</v>
      </c>
      <c r="F51" s="7" t="s">
        <v>5</v>
      </c>
    </row>
    <row r="52" spans="1:6" x14ac:dyDescent="0.25">
      <c r="A52" s="7" t="s">
        <v>294</v>
      </c>
      <c r="B52" s="3" t="s">
        <v>315</v>
      </c>
      <c r="C52" s="3" t="s">
        <v>305</v>
      </c>
      <c r="D52" s="12" t="s">
        <v>893</v>
      </c>
      <c r="E52" s="7" t="s">
        <v>4</v>
      </c>
      <c r="F52" s="7" t="s">
        <v>5</v>
      </c>
    </row>
    <row r="53" spans="1:6" x14ac:dyDescent="0.25">
      <c r="A53" s="7" t="s">
        <v>294</v>
      </c>
      <c r="B53" s="3" t="s">
        <v>311</v>
      </c>
      <c r="C53" s="3" t="s">
        <v>310</v>
      </c>
      <c r="D53" s="3" t="s">
        <v>894</v>
      </c>
      <c r="E53" s="7" t="s">
        <v>4</v>
      </c>
      <c r="F53" s="7" t="s">
        <v>5</v>
      </c>
    </row>
    <row r="54" spans="1:6" x14ac:dyDescent="0.25">
      <c r="A54" s="7" t="s">
        <v>294</v>
      </c>
      <c r="B54" s="4" t="s">
        <v>589</v>
      </c>
      <c r="C54" s="3" t="s">
        <v>322</v>
      </c>
      <c r="D54" s="3" t="s">
        <v>895</v>
      </c>
      <c r="E54" s="7" t="s">
        <v>4</v>
      </c>
      <c r="F54" s="7" t="s">
        <v>5</v>
      </c>
    </row>
    <row r="55" spans="1:6" x14ac:dyDescent="0.25">
      <c r="A55" s="7" t="s">
        <v>294</v>
      </c>
      <c r="B55" s="4" t="s">
        <v>589</v>
      </c>
      <c r="C55" s="3" t="s">
        <v>330</v>
      </c>
      <c r="D55" s="3" t="s">
        <v>896</v>
      </c>
      <c r="E55" s="7" t="s">
        <v>409</v>
      </c>
      <c r="F55" s="7" t="s">
        <v>5</v>
      </c>
    </row>
    <row r="56" spans="1:6" x14ac:dyDescent="0.25">
      <c r="A56" s="7" t="s">
        <v>294</v>
      </c>
      <c r="B56" s="3" t="s">
        <v>326</v>
      </c>
      <c r="C56" s="3" t="s">
        <v>325</v>
      </c>
      <c r="D56" s="3" t="s">
        <v>897</v>
      </c>
      <c r="E56" s="7" t="s">
        <v>4</v>
      </c>
      <c r="F56" s="7" t="s">
        <v>5</v>
      </c>
    </row>
    <row r="57" spans="1:6" x14ac:dyDescent="0.25">
      <c r="A57" s="7" t="s">
        <v>328</v>
      </c>
      <c r="B57" s="4" t="s">
        <v>592</v>
      </c>
      <c r="C57" s="3" t="s">
        <v>365</v>
      </c>
      <c r="D57" s="3" t="s">
        <v>898</v>
      </c>
      <c r="E57" s="7" t="s">
        <v>409</v>
      </c>
      <c r="F57" s="7" t="s">
        <v>5</v>
      </c>
    </row>
    <row r="58" spans="1:6" x14ac:dyDescent="0.25">
      <c r="A58" s="7" t="s">
        <v>328</v>
      </c>
      <c r="B58" s="4" t="s">
        <v>592</v>
      </c>
      <c r="C58" s="3" t="s">
        <v>343</v>
      </c>
      <c r="D58" s="3" t="s">
        <v>899</v>
      </c>
      <c r="E58" s="7" t="s">
        <v>4</v>
      </c>
      <c r="F58" s="7" t="s">
        <v>5</v>
      </c>
    </row>
    <row r="59" spans="1:6" x14ac:dyDescent="0.25">
      <c r="A59" s="7" t="s">
        <v>328</v>
      </c>
      <c r="B59" s="4" t="s">
        <v>592</v>
      </c>
      <c r="C59" s="3" t="s">
        <v>377</v>
      </c>
      <c r="D59" s="3" t="s">
        <v>900</v>
      </c>
      <c r="E59" s="7" t="s">
        <v>409</v>
      </c>
      <c r="F59" s="7" t="s">
        <v>5</v>
      </c>
    </row>
    <row r="60" spans="1:6" x14ac:dyDescent="0.25">
      <c r="A60" s="7" t="s">
        <v>328</v>
      </c>
      <c r="B60" s="4" t="s">
        <v>592</v>
      </c>
      <c r="C60" s="3" t="s">
        <v>361</v>
      </c>
      <c r="D60" s="3" t="s">
        <v>901</v>
      </c>
      <c r="E60" s="7" t="s">
        <v>409</v>
      </c>
      <c r="F60" s="7" t="s">
        <v>5</v>
      </c>
    </row>
    <row r="61" spans="1:6" x14ac:dyDescent="0.25">
      <c r="A61" s="7" t="s">
        <v>328</v>
      </c>
      <c r="B61" s="4" t="s">
        <v>595</v>
      </c>
      <c r="C61" s="3" t="s">
        <v>354</v>
      </c>
      <c r="D61" s="3" t="s">
        <v>902</v>
      </c>
      <c r="E61" s="7" t="s">
        <v>4</v>
      </c>
      <c r="F61" s="7" t="s">
        <v>5</v>
      </c>
    </row>
    <row r="62" spans="1:6" x14ac:dyDescent="0.25">
      <c r="A62" s="7" t="s">
        <v>328</v>
      </c>
      <c r="B62" s="3" t="s">
        <v>349</v>
      </c>
      <c r="C62" s="3" t="s">
        <v>350</v>
      </c>
      <c r="D62" s="3" t="s">
        <v>903</v>
      </c>
      <c r="E62" s="7" t="s">
        <v>4</v>
      </c>
      <c r="F62" s="7" t="s">
        <v>5</v>
      </c>
    </row>
    <row r="63" spans="1:6" x14ac:dyDescent="0.25">
      <c r="A63" s="7" t="s">
        <v>328</v>
      </c>
      <c r="B63" s="3" t="s">
        <v>349</v>
      </c>
      <c r="C63" s="3" t="s">
        <v>359</v>
      </c>
      <c r="D63" s="3" t="s">
        <v>904</v>
      </c>
      <c r="E63" s="7" t="s">
        <v>4</v>
      </c>
      <c r="F63" s="7" t="s">
        <v>5</v>
      </c>
    </row>
    <row r="64" spans="1:6" x14ac:dyDescent="0.25">
      <c r="A64" s="7" t="s">
        <v>328</v>
      </c>
      <c r="B64" s="3" t="s">
        <v>364</v>
      </c>
      <c r="C64" s="3" t="s">
        <v>363</v>
      </c>
      <c r="D64" s="3" t="s">
        <v>905</v>
      </c>
      <c r="E64" s="7" t="s">
        <v>409</v>
      </c>
      <c r="F64" s="7" t="s">
        <v>5</v>
      </c>
    </row>
    <row r="65" spans="1:6" x14ac:dyDescent="0.25">
      <c r="A65" s="7" t="s">
        <v>328</v>
      </c>
      <c r="B65" s="3" t="s">
        <v>347</v>
      </c>
      <c r="C65" s="3" t="s">
        <v>348</v>
      </c>
      <c r="D65" s="3" t="s">
        <v>906</v>
      </c>
      <c r="E65" s="7" t="s">
        <v>4</v>
      </c>
      <c r="F65" s="7" t="s">
        <v>5</v>
      </c>
    </row>
    <row r="66" spans="1:6" x14ac:dyDescent="0.25">
      <c r="A66" s="7" t="s">
        <v>295</v>
      </c>
      <c r="B66" s="4" t="s">
        <v>600</v>
      </c>
      <c r="C66" s="3" t="s">
        <v>391</v>
      </c>
      <c r="D66" s="3" t="s">
        <v>907</v>
      </c>
      <c r="E66" s="7" t="s">
        <v>4</v>
      </c>
      <c r="F66" s="7" t="s">
        <v>5</v>
      </c>
    </row>
    <row r="67" spans="1:6" x14ac:dyDescent="0.25">
      <c r="A67" s="7" t="s">
        <v>295</v>
      </c>
      <c r="B67" s="4" t="s">
        <v>600</v>
      </c>
      <c r="C67" s="3" t="s">
        <v>392</v>
      </c>
      <c r="D67" s="12" t="s">
        <v>908</v>
      </c>
      <c r="E67" s="7" t="s">
        <v>4</v>
      </c>
      <c r="F67" s="7" t="s">
        <v>5</v>
      </c>
    </row>
    <row r="68" spans="1:6" x14ac:dyDescent="0.25">
      <c r="A68" s="7" t="s">
        <v>295</v>
      </c>
      <c r="B68" s="4" t="s">
        <v>600</v>
      </c>
      <c r="C68" s="3" t="s">
        <v>390</v>
      </c>
      <c r="D68" s="12" t="s">
        <v>909</v>
      </c>
      <c r="E68" s="7" t="s">
        <v>4</v>
      </c>
      <c r="F68" s="7" t="s">
        <v>5</v>
      </c>
    </row>
    <row r="69" spans="1:6" x14ac:dyDescent="0.25">
      <c r="A69" s="7" t="s">
        <v>295</v>
      </c>
      <c r="B69" s="4" t="s">
        <v>600</v>
      </c>
      <c r="C69" s="3" t="s">
        <v>398</v>
      </c>
      <c r="D69" s="12" t="s">
        <v>910</v>
      </c>
      <c r="E69" s="7" t="s">
        <v>409</v>
      </c>
      <c r="F69" s="7" t="s">
        <v>5</v>
      </c>
    </row>
    <row r="70" spans="1:6" x14ac:dyDescent="0.25">
      <c r="A70" s="7" t="s">
        <v>295</v>
      </c>
      <c r="B70" s="4" t="s">
        <v>597</v>
      </c>
      <c r="C70" s="3" t="s">
        <v>383</v>
      </c>
      <c r="D70" s="3" t="s">
        <v>911</v>
      </c>
      <c r="E70" s="7" t="s">
        <v>4</v>
      </c>
      <c r="F70" s="7" t="s">
        <v>5</v>
      </c>
    </row>
    <row r="71" spans="1:6" x14ac:dyDescent="0.25">
      <c r="A71" s="7" t="s">
        <v>295</v>
      </c>
      <c r="B71" s="4" t="s">
        <v>597</v>
      </c>
      <c r="C71" s="3" t="s">
        <v>420</v>
      </c>
      <c r="D71" s="3" t="s">
        <v>912</v>
      </c>
      <c r="E71" s="7" t="s">
        <v>409</v>
      </c>
      <c r="F71" s="7" t="s">
        <v>5</v>
      </c>
    </row>
    <row r="72" spans="1:6" x14ac:dyDescent="0.25">
      <c r="A72" s="7" t="s">
        <v>295</v>
      </c>
      <c r="B72" s="4" t="s">
        <v>598</v>
      </c>
      <c r="C72" s="3" t="s">
        <v>393</v>
      </c>
      <c r="D72" s="3" t="s">
        <v>913</v>
      </c>
      <c r="E72" s="7" t="s">
        <v>4</v>
      </c>
      <c r="F72" s="7" t="s">
        <v>5</v>
      </c>
    </row>
    <row r="73" spans="1:6" x14ac:dyDescent="0.25">
      <c r="A73" s="7" t="s">
        <v>295</v>
      </c>
      <c r="B73" s="4" t="s">
        <v>598</v>
      </c>
      <c r="C73" s="3" t="s">
        <v>396</v>
      </c>
      <c r="D73" s="3" t="s">
        <v>914</v>
      </c>
      <c r="E73" s="7" t="s">
        <v>4</v>
      </c>
      <c r="F73" s="7" t="s">
        <v>5</v>
      </c>
    </row>
    <row r="74" spans="1:6" x14ac:dyDescent="0.25">
      <c r="A74" s="7" t="s">
        <v>295</v>
      </c>
      <c r="B74" s="4" t="s">
        <v>598</v>
      </c>
      <c r="C74" s="3" t="s">
        <v>397</v>
      </c>
      <c r="D74" s="3" t="s">
        <v>915</v>
      </c>
      <c r="E74" s="7" t="s">
        <v>4</v>
      </c>
      <c r="F74" s="7" t="s">
        <v>5</v>
      </c>
    </row>
    <row r="75" spans="1:6" x14ac:dyDescent="0.25">
      <c r="A75" s="7" t="s">
        <v>223</v>
      </c>
      <c r="B75" s="3" t="s">
        <v>414</v>
      </c>
      <c r="C75" s="3" t="s">
        <v>413</v>
      </c>
      <c r="D75" s="3" t="s">
        <v>916</v>
      </c>
      <c r="E75" s="7" t="s">
        <v>4</v>
      </c>
      <c r="F75" s="7" t="s">
        <v>5</v>
      </c>
    </row>
    <row r="76" spans="1:6" x14ac:dyDescent="0.25">
      <c r="A76" s="7" t="s">
        <v>223</v>
      </c>
      <c r="B76" s="4" t="s">
        <v>599</v>
      </c>
      <c r="C76" s="3" t="s">
        <v>412</v>
      </c>
      <c r="D76" s="3" t="s">
        <v>917</v>
      </c>
      <c r="E76" s="7" t="s">
        <v>4</v>
      </c>
      <c r="F76" s="7" t="s">
        <v>5</v>
      </c>
    </row>
    <row r="77" spans="1:6" x14ac:dyDescent="0.25">
      <c r="A77" s="7" t="s">
        <v>223</v>
      </c>
      <c r="B77" s="4" t="s">
        <v>599</v>
      </c>
      <c r="C77" s="3" t="s">
        <v>415</v>
      </c>
      <c r="D77" s="3" t="s">
        <v>918</v>
      </c>
      <c r="E77" s="7" t="s">
        <v>409</v>
      </c>
      <c r="F77" s="7" t="s">
        <v>5</v>
      </c>
    </row>
    <row r="78" spans="1:6" x14ac:dyDescent="0.25">
      <c r="A78" s="7" t="s">
        <v>223</v>
      </c>
      <c r="B78" s="4" t="s">
        <v>601</v>
      </c>
      <c r="C78" s="3" t="s">
        <v>406</v>
      </c>
      <c r="D78" s="3" t="s">
        <v>919</v>
      </c>
      <c r="E78" s="7" t="s">
        <v>409</v>
      </c>
      <c r="F78" s="7" t="s">
        <v>5</v>
      </c>
    </row>
    <row r="79" spans="1:6" x14ac:dyDescent="0.25">
      <c r="A79" s="7" t="s">
        <v>223</v>
      </c>
      <c r="B79" s="4" t="s">
        <v>578</v>
      </c>
      <c r="C79" s="3" t="s">
        <v>417</v>
      </c>
      <c r="D79" s="3" t="s">
        <v>920</v>
      </c>
      <c r="E79" s="7" t="s">
        <v>409</v>
      </c>
      <c r="F79" s="7" t="s">
        <v>5</v>
      </c>
    </row>
    <row r="80" spans="1:6" x14ac:dyDescent="0.25">
      <c r="A80" s="7" t="s">
        <v>427</v>
      </c>
      <c r="B80" s="3" t="s">
        <v>442</v>
      </c>
      <c r="C80" s="3" t="s">
        <v>443</v>
      </c>
      <c r="D80" s="3" t="s">
        <v>921</v>
      </c>
      <c r="E80" s="7" t="s">
        <v>4</v>
      </c>
      <c r="F80" s="7" t="s">
        <v>5</v>
      </c>
    </row>
    <row r="81" spans="1:6" x14ac:dyDescent="0.25">
      <c r="A81" s="7" t="s">
        <v>427</v>
      </c>
      <c r="B81" s="4" t="s">
        <v>603</v>
      </c>
      <c r="C81" s="3" t="s">
        <v>438</v>
      </c>
      <c r="D81" s="3" t="s">
        <v>922</v>
      </c>
      <c r="E81" s="7" t="s">
        <v>4</v>
      </c>
      <c r="F81" s="7" t="s">
        <v>5</v>
      </c>
    </row>
    <row r="82" spans="1:6" x14ac:dyDescent="0.25">
      <c r="A82" s="7" t="s">
        <v>463</v>
      </c>
      <c r="B82" s="3" t="s">
        <v>467</v>
      </c>
      <c r="C82" s="3" t="s">
        <v>475</v>
      </c>
      <c r="D82" s="3" t="s">
        <v>923</v>
      </c>
      <c r="E82" s="7" t="s">
        <v>409</v>
      </c>
      <c r="F82" s="7" t="s">
        <v>5</v>
      </c>
    </row>
    <row r="83" spans="1:6" x14ac:dyDescent="0.25">
      <c r="A83" s="7" t="s">
        <v>374</v>
      </c>
      <c r="B83" s="3" t="s">
        <v>490</v>
      </c>
      <c r="C83" s="3" t="s">
        <v>489</v>
      </c>
      <c r="D83" s="3" t="s">
        <v>924</v>
      </c>
      <c r="E83" s="7" t="s">
        <v>4</v>
      </c>
      <c r="F83" s="7" t="s">
        <v>5</v>
      </c>
    </row>
    <row r="84" spans="1:6" x14ac:dyDescent="0.25">
      <c r="A84" s="7" t="s">
        <v>374</v>
      </c>
      <c r="B84" s="3" t="s">
        <v>514</v>
      </c>
      <c r="C84" s="3" t="s">
        <v>513</v>
      </c>
      <c r="D84" s="3" t="s">
        <v>925</v>
      </c>
      <c r="E84" s="7" t="s">
        <v>409</v>
      </c>
      <c r="F84" s="7" t="s">
        <v>5</v>
      </c>
    </row>
    <row r="85" spans="1:6" x14ac:dyDescent="0.25">
      <c r="A85" s="7" t="s">
        <v>374</v>
      </c>
      <c r="B85" s="4" t="s">
        <v>612</v>
      </c>
      <c r="C85" s="3" t="s">
        <v>486</v>
      </c>
      <c r="D85" s="3" t="s">
        <v>926</v>
      </c>
      <c r="E85" s="7" t="s">
        <v>4</v>
      </c>
      <c r="F85" s="7" t="s">
        <v>5</v>
      </c>
    </row>
    <row r="86" spans="1:6" x14ac:dyDescent="0.25">
      <c r="A86" s="7" t="s">
        <v>352</v>
      </c>
      <c r="B86" s="3" t="s">
        <v>519</v>
      </c>
      <c r="C86" s="3" t="s">
        <v>539</v>
      </c>
      <c r="D86" s="3" t="s">
        <v>927</v>
      </c>
      <c r="E86" s="7" t="s">
        <v>409</v>
      </c>
      <c r="F86" s="7" t="s">
        <v>5</v>
      </c>
    </row>
    <row r="87" spans="1:6" x14ac:dyDescent="0.25">
      <c r="A87" s="7" t="s">
        <v>352</v>
      </c>
      <c r="B87" s="3" t="s">
        <v>519</v>
      </c>
      <c r="C87" s="3" t="s">
        <v>550</v>
      </c>
      <c r="D87" s="3" t="s">
        <v>928</v>
      </c>
      <c r="E87" s="7" t="s">
        <v>409</v>
      </c>
      <c r="F87" s="7" t="s">
        <v>5</v>
      </c>
    </row>
    <row r="88" spans="1:6" x14ac:dyDescent="0.25">
      <c r="A88" s="7" t="s">
        <v>352</v>
      </c>
      <c r="B88" s="3" t="s">
        <v>519</v>
      </c>
      <c r="C88" s="3" t="s">
        <v>532</v>
      </c>
      <c r="D88" s="3" t="s">
        <v>929</v>
      </c>
      <c r="E88" s="7" t="s">
        <v>4</v>
      </c>
      <c r="F88" s="7" t="s">
        <v>5</v>
      </c>
    </row>
    <row r="89" spans="1:6" x14ac:dyDescent="0.25">
      <c r="A89" s="7" t="s">
        <v>352</v>
      </c>
      <c r="B89" s="3" t="s">
        <v>519</v>
      </c>
      <c r="C89" s="3" t="s">
        <v>549</v>
      </c>
      <c r="D89" s="3" t="s">
        <v>930</v>
      </c>
      <c r="E89" s="7" t="s">
        <v>409</v>
      </c>
      <c r="F89" s="7" t="s">
        <v>5</v>
      </c>
    </row>
    <row r="90" spans="1:6" x14ac:dyDescent="0.25">
      <c r="A90" s="7" t="s">
        <v>352</v>
      </c>
      <c r="B90" s="3" t="s">
        <v>519</v>
      </c>
      <c r="C90" s="3" t="s">
        <v>528</v>
      </c>
      <c r="D90" s="3" t="s">
        <v>931</v>
      </c>
      <c r="E90" s="7" t="s">
        <v>4</v>
      </c>
      <c r="F90" s="7" t="s">
        <v>5</v>
      </c>
    </row>
    <row r="91" spans="1:6" x14ac:dyDescent="0.25">
      <c r="A91" s="7" t="s">
        <v>352</v>
      </c>
      <c r="B91" s="4" t="s">
        <v>623</v>
      </c>
      <c r="C91" s="3" t="s">
        <v>517</v>
      </c>
      <c r="D91" s="3" t="s">
        <v>932</v>
      </c>
      <c r="E91" s="7" t="s">
        <v>4</v>
      </c>
      <c r="F91" s="7" t="s">
        <v>5</v>
      </c>
    </row>
    <row r="92" spans="1:6" x14ac:dyDescent="0.25">
      <c r="A92" s="7" t="s">
        <v>352</v>
      </c>
      <c r="B92" s="4" t="s">
        <v>627</v>
      </c>
      <c r="C92" s="3" t="s">
        <v>537</v>
      </c>
      <c r="D92" s="3" t="s">
        <v>933</v>
      </c>
      <c r="E92" s="7" t="s">
        <v>409</v>
      </c>
      <c r="F92" s="7" t="s">
        <v>5</v>
      </c>
    </row>
    <row r="93" spans="1:6" x14ac:dyDescent="0.25">
      <c r="A93" s="7" t="s">
        <v>352</v>
      </c>
      <c r="B93" s="4" t="s">
        <v>627</v>
      </c>
      <c r="C93" s="3" t="s">
        <v>548</v>
      </c>
      <c r="D93" s="3" t="s">
        <v>934</v>
      </c>
      <c r="E93" s="7" t="s">
        <v>409</v>
      </c>
      <c r="F93" s="7" t="s">
        <v>5</v>
      </c>
    </row>
    <row r="94" spans="1:6" x14ac:dyDescent="0.25">
      <c r="A94" s="7" t="s">
        <v>352</v>
      </c>
      <c r="B94" s="4" t="s">
        <v>626</v>
      </c>
      <c r="C94" s="3" t="s">
        <v>522</v>
      </c>
      <c r="D94" s="3" t="s">
        <v>935</v>
      </c>
      <c r="E94" s="7" t="s">
        <v>4</v>
      </c>
      <c r="F94" s="7" t="s">
        <v>5</v>
      </c>
    </row>
    <row r="95" spans="1:6" x14ac:dyDescent="0.25">
      <c r="A95" s="7" t="s">
        <v>352</v>
      </c>
      <c r="B95" s="3" t="s">
        <v>521</v>
      </c>
      <c r="C95" s="3" t="s">
        <v>520</v>
      </c>
      <c r="D95" s="3" t="s">
        <v>936</v>
      </c>
      <c r="E95" s="7" t="s">
        <v>4</v>
      </c>
      <c r="F95" s="7" t="s">
        <v>5</v>
      </c>
    </row>
    <row r="96" spans="1:6" ht="15" customHeight="1" x14ac:dyDescent="0.25">
      <c r="A96" s="45" t="s">
        <v>938</v>
      </c>
      <c r="B96" s="46"/>
      <c r="C96" s="47"/>
      <c r="D96" s="22" t="s">
        <v>842</v>
      </c>
      <c r="E96" s="24">
        <v>204</v>
      </c>
      <c r="F96" s="24">
        <v>49</v>
      </c>
    </row>
    <row r="97" spans="1:6" ht="15.75" x14ac:dyDescent="0.25">
      <c r="A97" s="48"/>
      <c r="B97" s="49"/>
      <c r="C97" s="50"/>
      <c r="D97" s="22" t="s">
        <v>843</v>
      </c>
      <c r="E97" s="24">
        <v>218</v>
      </c>
      <c r="F97" s="24">
        <v>44</v>
      </c>
    </row>
    <row r="98" spans="1:6" ht="18.75" x14ac:dyDescent="0.3">
      <c r="A98" s="51"/>
      <c r="B98" s="52"/>
      <c r="C98" s="53"/>
      <c r="D98" s="21" t="s">
        <v>841</v>
      </c>
      <c r="E98" s="23">
        <v>422</v>
      </c>
      <c r="F98" s="23">
        <v>94</v>
      </c>
    </row>
    <row r="99" spans="1:6" ht="15" customHeight="1" x14ac:dyDescent="0.25">
      <c r="B99" s="44"/>
      <c r="C99" s="44"/>
      <c r="D99" s="43"/>
      <c r="E99" s="43"/>
      <c r="F99" s="43"/>
    </row>
  </sheetData>
  <mergeCells count="2">
    <mergeCell ref="A1:F1"/>
    <mergeCell ref="A96:C9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abSelected="1" workbookViewId="0">
      <selection activeCell="B16" sqref="B16"/>
    </sheetView>
  </sheetViews>
  <sheetFormatPr baseColWidth="10" defaultRowHeight="15" x14ac:dyDescent="0.25"/>
  <cols>
    <col min="1" max="1" width="26.7109375" customWidth="1"/>
    <col min="2" max="2" width="29.140625" customWidth="1"/>
  </cols>
  <sheetData>
    <row r="1" spans="1:2" x14ac:dyDescent="0.25">
      <c r="A1" s="59" t="s">
        <v>941</v>
      </c>
      <c r="B1" s="59"/>
    </row>
    <row r="2" spans="1:2" ht="30" x14ac:dyDescent="0.25">
      <c r="A2" s="57" t="s">
        <v>940</v>
      </c>
      <c r="B2" s="60" t="s">
        <v>942</v>
      </c>
    </row>
    <row r="3" spans="1:2" x14ac:dyDescent="0.25">
      <c r="A3" s="33" t="s">
        <v>3</v>
      </c>
      <c r="B3" s="15">
        <f>COUNTIF('Escenarios Deportivos iluminado'!$A$3:$A$95,A3:A21)</f>
        <v>1</v>
      </c>
    </row>
    <row r="4" spans="1:2" x14ac:dyDescent="0.25">
      <c r="A4" s="33" t="s">
        <v>33</v>
      </c>
      <c r="B4" s="15">
        <f>COUNTIF('Escenarios Deportivos iluminado'!$A$3:$A$95,A4:A21)</f>
        <v>1</v>
      </c>
    </row>
    <row r="5" spans="1:2" x14ac:dyDescent="0.25">
      <c r="A5" s="33" t="s">
        <v>29</v>
      </c>
      <c r="B5" s="15">
        <f>COUNTIF('Escenarios Deportivos iluminado'!$A$3:$A$95,A5:A21)</f>
        <v>3</v>
      </c>
    </row>
    <row r="6" spans="1:2" x14ac:dyDescent="0.25">
      <c r="A6" s="33" t="s">
        <v>67</v>
      </c>
      <c r="B6" s="15">
        <f>COUNTIF('Escenarios Deportivos iluminado'!$A$3:$A$95,A6:A21)</f>
        <v>3</v>
      </c>
    </row>
    <row r="7" spans="1:2" x14ac:dyDescent="0.25">
      <c r="A7" s="33" t="s">
        <v>41</v>
      </c>
      <c r="B7" s="15">
        <f>COUNTIF('Escenarios Deportivos iluminado'!$A$3:$A$95,A7:A21)</f>
        <v>6</v>
      </c>
    </row>
    <row r="8" spans="1:2" x14ac:dyDescent="0.25">
      <c r="A8" s="33" t="s">
        <v>126</v>
      </c>
      <c r="B8" s="15">
        <f>COUNTIF('Escenarios Deportivos iluminado'!$A$3:$A$95,A8:A21)</f>
        <v>5</v>
      </c>
    </row>
    <row r="9" spans="1:2" x14ac:dyDescent="0.25">
      <c r="A9" s="33" t="s">
        <v>174</v>
      </c>
      <c r="B9" s="15">
        <f>COUNTIF('Escenarios Deportivos iluminado'!$A$3:$A$95,A9:A21)</f>
        <v>6</v>
      </c>
    </row>
    <row r="10" spans="1:2" x14ac:dyDescent="0.25">
      <c r="A10" s="33" t="s">
        <v>202</v>
      </c>
      <c r="B10" s="15">
        <f>COUNTIF('Escenarios Deportivos iluminado'!$A$3:$A$95,A10:A21)</f>
        <v>1</v>
      </c>
    </row>
    <row r="11" spans="1:2" x14ac:dyDescent="0.25">
      <c r="A11" s="33" t="s">
        <v>206</v>
      </c>
      <c r="B11" s="15">
        <f>COUNTIF('Escenarios Deportivos iluminado'!$A$3:$A$95,A11:A21)</f>
        <v>7</v>
      </c>
    </row>
    <row r="12" spans="1:2" x14ac:dyDescent="0.25">
      <c r="A12" s="33" t="s">
        <v>189</v>
      </c>
      <c r="B12" s="15">
        <f>COUNTIF('Escenarios Deportivos iluminado'!$A$3:$A$95,A12:A21)</f>
        <v>12</v>
      </c>
    </row>
    <row r="13" spans="1:2" x14ac:dyDescent="0.25">
      <c r="A13" s="33" t="s">
        <v>279</v>
      </c>
      <c r="B13" s="15">
        <f>COUNTIF('Escenarios Deportivos iluminado'!$A$3:$A$95,A13:A21)</f>
        <v>4</v>
      </c>
    </row>
    <row r="14" spans="1:2" x14ac:dyDescent="0.25">
      <c r="A14" s="33" t="s">
        <v>294</v>
      </c>
      <c r="B14" s="15">
        <f>COUNTIF('Escenarios Deportivos iluminado'!$A$3:$A$95,A14:A21)</f>
        <v>5</v>
      </c>
    </row>
    <row r="15" spans="1:2" x14ac:dyDescent="0.25">
      <c r="A15" s="33" t="s">
        <v>328</v>
      </c>
      <c r="B15" s="15">
        <f>COUNTIF('Escenarios Deportivos iluminado'!$A$3:$A$95,A15:A21)</f>
        <v>9</v>
      </c>
    </row>
    <row r="16" spans="1:2" x14ac:dyDescent="0.25">
      <c r="A16" s="33" t="s">
        <v>295</v>
      </c>
      <c r="B16" s="15">
        <f>COUNTIF('Escenarios Deportivos iluminado'!$A$3:$A$95,A16:A21)</f>
        <v>9</v>
      </c>
    </row>
    <row r="17" spans="1:2" x14ac:dyDescent="0.25">
      <c r="A17" s="33" t="s">
        <v>223</v>
      </c>
      <c r="B17" s="15">
        <f>COUNTIF('Escenarios Deportivos iluminado'!$A$3:$A$95,A17:A21)</f>
        <v>5</v>
      </c>
    </row>
    <row r="18" spans="1:2" x14ac:dyDescent="0.25">
      <c r="A18" s="33" t="s">
        <v>427</v>
      </c>
      <c r="B18" s="15">
        <f>COUNTIF('Escenarios Deportivos iluminado'!$A$3:$A$95,A18:A21)</f>
        <v>2</v>
      </c>
    </row>
    <row r="19" spans="1:2" x14ac:dyDescent="0.25">
      <c r="A19" s="33" t="s">
        <v>463</v>
      </c>
      <c r="B19" s="15">
        <f>COUNTIF('Escenarios Deportivos iluminado'!$A$3:$A$95,A19:A21)</f>
        <v>1</v>
      </c>
    </row>
    <row r="20" spans="1:2" x14ac:dyDescent="0.25">
      <c r="A20" s="33" t="s">
        <v>374</v>
      </c>
      <c r="B20" s="15">
        <f>COUNTIF('Escenarios Deportivos iluminado'!$A$3:$A$95,A20:A21)</f>
        <v>3</v>
      </c>
    </row>
    <row r="21" spans="1:2" x14ac:dyDescent="0.25">
      <c r="A21" s="33" t="s">
        <v>352</v>
      </c>
      <c r="B21" s="15">
        <f>COUNTIF('Escenarios Deportivos iluminado'!$A$3:$A$95,A21:A21)</f>
        <v>10</v>
      </c>
    </row>
    <row r="22" spans="1:2" ht="30" x14ac:dyDescent="0.25">
      <c r="A22" s="30" t="s">
        <v>939</v>
      </c>
      <c r="B22" s="57">
        <f>SUM(B3:B21)</f>
        <v>93</v>
      </c>
    </row>
    <row r="23" spans="1:2" ht="32.25" customHeight="1" x14ac:dyDescent="0.25">
      <c r="A23" s="58" t="s">
        <v>938</v>
      </c>
      <c r="B23" s="58"/>
    </row>
  </sheetData>
  <mergeCells count="2">
    <mergeCell ref="A1:B1"/>
    <mergeCell ref="A23:B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Compilado Escenerarios deportiv</vt:lpstr>
      <vt:lpstr>Escenarios Deportivos iluminado</vt:lpstr>
      <vt:lpstr>Escen Iluminados x comuna 12-14</vt:lpstr>
      <vt:lpstr>'Escenarios Deportivos iluminado'!Área_de_extracción</vt:lpstr>
      <vt:lpstr>BaseDeDatos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dc:creator>
  <cp:lastModifiedBy>Luffi</cp:lastModifiedBy>
  <dcterms:created xsi:type="dcterms:W3CDTF">2014-06-10T16:10:08Z</dcterms:created>
  <dcterms:modified xsi:type="dcterms:W3CDTF">2014-11-06T19:55:08Z</dcterms:modified>
</cp:coreProperties>
</file>