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95" windowHeight="11250" activeTab="4"/>
  </bookViews>
  <sheets>
    <sheet name="Acueducto" sheetId="1" r:id="rId1"/>
    <sheet name="Alcantarillado" sheetId="2" r:id="rId2"/>
    <sheet name="Energía" sheetId="3" r:id="rId3"/>
    <sheet name="PORCENTAJE DE COBERTURA ENERGIA" sheetId="4" r:id="rId4"/>
    <sheet name="Telecomunicacion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f" localSheetId="3">[1]GEOM1a!#REF!</definedName>
    <definedName name="\f" localSheetId="4">[1]GEOM1a!#REF!</definedName>
    <definedName name="\f">[1]GEOM1a!#REF!</definedName>
    <definedName name="\p" localSheetId="3">[1]GEOM1a!#REF!</definedName>
    <definedName name="\p" localSheetId="4">[1]GEOM1a!#REF!</definedName>
    <definedName name="\p">[1]GEOM1a!#REF!</definedName>
    <definedName name="_Regression_Out" localSheetId="3" hidden="1">[1]GEOM1a!#REF!</definedName>
    <definedName name="_Regression_Out" localSheetId="4" hidden="1">[1]GEOM1a!#REF!</definedName>
    <definedName name="_Regression_Out" hidden="1">[1]GEOM1a!#REF!</definedName>
    <definedName name="_Regression_Y" localSheetId="3" hidden="1">[1]GEOM1a!#REF!</definedName>
    <definedName name="_Regression_Y" localSheetId="4" hidden="1">[1]GEOM1a!#REF!</definedName>
    <definedName name="_Regression_Y" hidden="1">[1]GEOM1a!#REF!</definedName>
    <definedName name="A_IMPRESIÓN_IM" localSheetId="3">[1]GEOM1a!#REF!</definedName>
    <definedName name="A_IMPRESIÓN_IM" localSheetId="4">[1]GEOM1a!#REF!</definedName>
    <definedName name="A_IMPRESIÓN_IM">[1]GEOM1a!#REF!</definedName>
    <definedName name="_xlnm.Print_Area" localSheetId="3">#REF!</definedName>
    <definedName name="_xlnm.Print_Area" localSheetId="4">#REF!</definedName>
    <definedName name="_xlnm.Print_Area">#REF!</definedName>
    <definedName name="datos">[2]PUERTOCARREÑO!$C$36:$C$40,[2]PUERTOCARREÑO!$D$85:$D$87,[2]PUERTOCARREÑO!$C$92:$C$96,[2]PUERTOCARREÑO!$C$99:$C$103</definedName>
    <definedName name="JOR" localSheetId="3">'[3]IPCG89-98'!#REF!</definedName>
    <definedName name="JOR" localSheetId="4">'[4]IPCG89-98'!#REF!</definedName>
    <definedName name="JOR">'[5]IPCG89-98'!#REF!</definedName>
    <definedName name="produccion">[6]Industria!$B$5:$B$16</definedName>
    <definedName name="_xlnm.Print_Titles" localSheetId="3">#REF!,#REF!</definedName>
    <definedName name="_xlnm.Print_Titles" localSheetId="4">#REF!,#REF!</definedName>
    <definedName name="_xlnm.Print_Titles">#REF!,#REF!</definedName>
  </definedNames>
  <calcPr calcId="145621"/>
</workbook>
</file>

<file path=xl/calcChain.xml><?xml version="1.0" encoding="utf-8"?>
<calcChain xmlns="http://schemas.openxmlformats.org/spreadsheetml/2006/main">
  <c r="M28" i="3" l="1"/>
  <c r="L28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5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G6" i="5" l="1"/>
  <c r="G5" i="5"/>
  <c r="F29" i="5" l="1"/>
  <c r="E29" i="5"/>
  <c r="D29" i="5"/>
  <c r="C29" i="5"/>
  <c r="B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K28" i="2"/>
  <c r="J28" i="2"/>
  <c r="K28" i="1"/>
  <c r="J28" i="1"/>
  <c r="G29" i="5" l="1"/>
</calcChain>
</file>

<file path=xl/sharedStrings.xml><?xml version="1.0" encoding="utf-8"?>
<sst xmlns="http://schemas.openxmlformats.org/spreadsheetml/2006/main" count="102" uniqueCount="48">
  <si>
    <t>Comercial</t>
  </si>
  <si>
    <t>ESPECIAL</t>
  </si>
  <si>
    <t xml:space="preserve">INDUSTRIAL </t>
  </si>
  <si>
    <t>Publico</t>
  </si>
  <si>
    <t>Residencial</t>
  </si>
  <si>
    <t>TOTAL</t>
  </si>
  <si>
    <t>M3</t>
  </si>
  <si>
    <t>Otros</t>
  </si>
  <si>
    <t>Total general</t>
  </si>
  <si>
    <t>VERTIMIENTOS</t>
  </si>
  <si>
    <t>Comuna</t>
  </si>
  <si>
    <t>Industrial</t>
  </si>
  <si>
    <t xml:space="preserve"> Público</t>
  </si>
  <si>
    <t>Especial</t>
  </si>
  <si>
    <t>Consumo</t>
  </si>
  <si>
    <t>Rural</t>
  </si>
  <si>
    <t>Total</t>
  </si>
  <si>
    <t>PORCENTAJE DE COBERTURA LEGAL DEL SERVICIO DE ENERGIA ELECTRICA</t>
  </si>
  <si>
    <r>
      <t>% Cobertura Legal Servicio de Energía   =</t>
    </r>
    <r>
      <rPr>
        <b/>
        <u/>
        <sz val="12"/>
        <rFont val="Arial"/>
        <family val="2"/>
      </rPr>
      <t xml:space="preserve"> 
(Suscriptores Residenciales + AHDI facturados)
</t>
    </r>
    <r>
      <rPr>
        <b/>
        <sz val="12"/>
        <rFont val="Arial"/>
        <family val="2"/>
      </rPr>
      <t xml:space="preserve">                         Viviendas x 100%</t>
    </r>
  </si>
  <si>
    <t>% Cobertura</t>
  </si>
  <si>
    <t>NOTAS IMPORTANTES</t>
  </si>
  <si>
    <t>1. El Cálculo de Cobertura del Servicio de Energía eléctrica se realiza por las empresas distribuidoras de acuerdo a la Metodología impartida por la Unidad de Planeación Mineroenergética (UPME) en los Planes Indicativos de Expansión, metodologia aceptada por la Comisión de Regulación de Energía y Gas - CREG -</t>
  </si>
  <si>
    <t xml:space="preserve">2. Dato Viviendas para Cálculo: EMCALI no tiene dominio sobre esta variable, se tomo como dato para el cálculo el suministrado por Planeación Municipal. </t>
  </si>
  <si>
    <r>
      <t xml:space="preserve">3. Por lo anterior el dato aquí calculado de cobertura debe entenderse como </t>
    </r>
    <r>
      <rPr>
        <b/>
        <sz val="14"/>
        <rFont val="Arial"/>
        <family val="2"/>
      </rPr>
      <t>"Cobertura Legal"</t>
    </r>
  </si>
  <si>
    <r>
      <t>4. En los asentamientos subnormales que reciben</t>
    </r>
    <r>
      <rPr>
        <b/>
        <sz val="12"/>
        <rFont val="Arial"/>
        <family val="2"/>
      </rPr>
      <t xml:space="preserve"> FOES </t>
    </r>
    <r>
      <rPr>
        <sz val="11"/>
        <color theme="1"/>
        <rFont val="Calibri"/>
        <family val="2"/>
        <scheme val="minor"/>
      </rPr>
      <t>(Fondo de Eenrgía Social) se tomó el número de familias que alimenta cada suscriptor comunitario.</t>
    </r>
  </si>
  <si>
    <r>
      <t xml:space="preserve">5. En la práctica todo la población puede tener acceso a la Energía Eléctrica de forma legal o fraudulenta </t>
    </r>
    <r>
      <rPr>
        <b/>
        <sz val="14"/>
        <rFont val="Arial"/>
        <family val="2"/>
      </rPr>
      <t>(Cobertura del 100%)</t>
    </r>
    <r>
      <rPr>
        <sz val="11"/>
        <color theme="1"/>
        <rFont val="Calibri"/>
        <family val="2"/>
        <scheme val="minor"/>
      </rPr>
      <t>, EMCALI ha venido legalizando mayor cantidad de usuarios en especial a partir del 2013 mediante su programa de reducción de Pérdidas y el programa PRONE a medida que Minminas apueba los proyectos de las comunidades a normalizar por orden de meritos de costos de efciencia.</t>
    </r>
  </si>
  <si>
    <t>Semi-públicos</t>
  </si>
  <si>
    <t>Oficial</t>
  </si>
  <si>
    <t>**La cantidad de clientes son los facturados a Diciembre-2013</t>
  </si>
  <si>
    <t>CALI EN CIFRAS 2013</t>
  </si>
  <si>
    <t xml:space="preserve">     </t>
  </si>
  <si>
    <t>Nota: En otros se incluyen las subcategorias: e1, RDSI PRI, Provisional, Social y telefonos de prueba.</t>
  </si>
  <si>
    <t>FUENTE : EMCALI - Archivo Emcali SQl_Lineas por Comuna</t>
  </si>
  <si>
    <t>No. Clientes</t>
  </si>
  <si>
    <t>FUENTE: CALI EN CIFRAS EMCALI 2013</t>
  </si>
  <si>
    <t>SUSCRIPTORES DE SERVICIO DE ENERGIA Y CONSUMO 2013</t>
  </si>
  <si>
    <t>No. DE SUSCRIPTORES DE SERVICIO DE ENERGIA Y CONSUMO</t>
  </si>
  <si>
    <t>COMUNA</t>
  </si>
  <si>
    <t>USUARIOS  DEL SERVICIO DE ALCANTARILLADO Y VERTIMIENTOS -  2013</t>
  </si>
  <si>
    <t>No. DE  USUARIOS DE ALCANTARILLADO Y VERTIMIENTOS FACTURADOS CALI - 2013</t>
  </si>
  <si>
    <t>*La cantidad de clientes son los facturados a Diciembre-2013</t>
  </si>
  <si>
    <t>**M3: Metros cuadrados</t>
  </si>
  <si>
    <t>Fuente: CALI EN CIFRAS EMCALI 2013</t>
  </si>
  <si>
    <t>SUSCRIPTORES DEL SERVICIO DE ACUEDUCTO  SANTIAGO DE CALI 2013</t>
  </si>
  <si>
    <t>No. DE SUSCRIPTORES DEL SERVICIO DE ACUEDUCTO CALI FACTURADOS (DIC-2013) Y CONSUMO M3 2013</t>
  </si>
  <si>
    <t>No. CLIENTES</t>
  </si>
  <si>
    <t>No. DE Líneas telefónicas según uso</t>
  </si>
  <si>
    <t>SUSCRIPTORES DEL SERVISIO DE TELEFONIA SANTIAGO DE CALI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</si>
</sst>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249977111117893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5" applyFont="1" applyFill="1" applyAlignment="1">
      <alignment vertical="center"/>
    </xf>
    <xf numFmtId="0" fontId="3" fillId="0" borderId="0" xfId="5" applyAlignment="1">
      <alignment vertical="center"/>
    </xf>
    <xf numFmtId="0" fontId="3" fillId="0" borderId="0" xfId="5" applyFont="1" applyAlignment="1">
      <alignment vertical="center"/>
    </xf>
    <xf numFmtId="0" fontId="3" fillId="0" borderId="7" xfId="5" applyFont="1" applyFill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3" fontId="3" fillId="0" borderId="7" xfId="5" applyNumberFormat="1" applyFont="1" applyFill="1" applyBorder="1" applyAlignment="1">
      <alignment horizontal="center" vertical="center"/>
    </xf>
    <xf numFmtId="10" fontId="3" fillId="0" borderId="7" xfId="14" applyNumberFormat="1" applyFont="1" applyBorder="1" applyAlignment="1">
      <alignment horizontal="center" vertical="center"/>
    </xf>
    <xf numFmtId="10" fontId="3" fillId="0" borderId="7" xfId="14" applyNumberFormat="1" applyFont="1" applyFill="1" applyBorder="1" applyAlignment="1">
      <alignment horizontal="center" vertical="center"/>
    </xf>
    <xf numFmtId="0" fontId="3" fillId="0" borderId="0" xfId="5" applyBorder="1" applyAlignment="1">
      <alignment vertical="center"/>
    </xf>
    <xf numFmtId="0" fontId="3" fillId="0" borderId="0" xfId="5" applyFill="1" applyBorder="1" applyAlignment="1">
      <alignment vertical="center"/>
    </xf>
    <xf numFmtId="0" fontId="3" fillId="0" borderId="0" xfId="5" applyFill="1" applyAlignment="1">
      <alignment vertical="center"/>
    </xf>
    <xf numFmtId="0" fontId="5" fillId="0" borderId="0" xfId="11" applyAlignment="1">
      <alignment vertical="center"/>
    </xf>
    <xf numFmtId="0" fontId="5" fillId="0" borderId="0" xfId="11" applyBorder="1" applyAlignment="1">
      <alignment vertical="center"/>
    </xf>
    <xf numFmtId="0" fontId="3" fillId="0" borderId="1" xfId="11" applyFont="1" applyBorder="1" applyAlignment="1" applyProtection="1">
      <alignment horizontal="left" vertical="center"/>
    </xf>
    <xf numFmtId="0" fontId="5" fillId="0" borderId="1" xfId="11" applyBorder="1" applyAlignment="1">
      <alignment vertical="center"/>
    </xf>
    <xf numFmtId="0" fontId="3" fillId="0" borderId="0" xfId="11" applyFont="1" applyAlignment="1">
      <alignment vertical="center"/>
    </xf>
    <xf numFmtId="0" fontId="6" fillId="2" borderId="7" xfId="11" applyFont="1" applyFill="1" applyBorder="1" applyAlignment="1">
      <alignment horizontal="centerContinuous" vertical="center"/>
    </xf>
    <xf numFmtId="3" fontId="3" fillId="0" borderId="8" xfId="5" applyNumberFormat="1" applyFont="1" applyFill="1" applyBorder="1" applyAlignment="1">
      <alignment horizontal="center" vertical="center"/>
    </xf>
    <xf numFmtId="10" fontId="3" fillId="0" borderId="2" xfId="14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3" fontId="3" fillId="0" borderId="7" xfId="2" applyNumberFormat="1" applyFont="1" applyBorder="1" applyAlignment="1">
      <alignment horizontal="center" vertical="center"/>
    </xf>
    <xf numFmtId="3" fontId="3" fillId="0" borderId="7" xfId="2" applyNumberFormat="1" applyFont="1" applyBorder="1" applyAlignment="1">
      <alignment vertical="center"/>
    </xf>
    <xf numFmtId="3" fontId="3" fillId="2" borderId="7" xfId="2" applyNumberFormat="1" applyFont="1" applyFill="1" applyBorder="1" applyAlignment="1">
      <alignment horizontal="center" vertical="center"/>
    </xf>
    <xf numFmtId="3" fontId="3" fillId="2" borderId="7" xfId="2" applyNumberFormat="1" applyFont="1" applyFill="1" applyBorder="1" applyAlignment="1">
      <alignment vertical="center"/>
    </xf>
    <xf numFmtId="0" fontId="0" fillId="0" borderId="7" xfId="0" applyBorder="1"/>
    <xf numFmtId="0" fontId="2" fillId="5" borderId="7" xfId="0" applyFont="1" applyFill="1" applyBorder="1"/>
    <xf numFmtId="0" fontId="0" fillId="4" borderId="7" xfId="0" applyFill="1" applyBorder="1"/>
    <xf numFmtId="164" fontId="0" fillId="4" borderId="7" xfId="1" applyNumberFormat="1" applyFont="1" applyFill="1" applyBorder="1"/>
    <xf numFmtId="164" fontId="0" fillId="6" borderId="7" xfId="1" applyNumberFormat="1" applyFont="1" applyFill="1" applyBorder="1"/>
    <xf numFmtId="164" fontId="0" fillId="6" borderId="7" xfId="0" applyNumberFormat="1" applyFill="1" applyBorder="1"/>
    <xf numFmtId="0" fontId="2" fillId="5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10" fillId="5" borderId="7" xfId="0" applyFont="1" applyFill="1" applyBorder="1"/>
    <xf numFmtId="0" fontId="10" fillId="7" borderId="7" xfId="0" applyFont="1" applyFill="1" applyBorder="1"/>
    <xf numFmtId="164" fontId="2" fillId="5" borderId="7" xfId="1" applyNumberFormat="1" applyFont="1" applyFill="1" applyBorder="1"/>
    <xf numFmtId="164" fontId="2" fillId="5" borderId="7" xfId="0" applyNumberFormat="1" applyFont="1" applyFill="1" applyBorder="1"/>
    <xf numFmtId="0" fontId="2" fillId="7" borderId="7" xfId="0" applyFont="1" applyFill="1" applyBorder="1" applyAlignment="1">
      <alignment horizontal="center"/>
    </xf>
    <xf numFmtId="164" fontId="0" fillId="0" borderId="7" xfId="0" applyNumberFormat="1" applyBorder="1"/>
    <xf numFmtId="0" fontId="3" fillId="0" borderId="7" xfId="11" applyFont="1" applyBorder="1" applyAlignment="1">
      <alignment horizontal="center" vertical="center"/>
    </xf>
    <xf numFmtId="0" fontId="4" fillId="0" borderId="7" xfId="11" applyFont="1" applyBorder="1" applyAlignment="1">
      <alignment vertical="center"/>
    </xf>
    <xf numFmtId="0" fontId="9" fillId="0" borderId="7" xfId="11" applyFont="1" applyBorder="1" applyAlignment="1">
      <alignment vertical="center"/>
    </xf>
    <xf numFmtId="41" fontId="4" fillId="0" borderId="7" xfId="11" applyNumberFormat="1" applyFont="1" applyBorder="1" applyAlignment="1">
      <alignment vertical="center"/>
    </xf>
    <xf numFmtId="0" fontId="3" fillId="3" borderId="7" xfId="11" applyFont="1" applyFill="1" applyBorder="1" applyAlignment="1">
      <alignment horizontal="center" vertical="center"/>
    </xf>
    <xf numFmtId="0" fontId="9" fillId="3" borderId="7" xfId="11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6" fillId="0" borderId="0" xfId="5" applyFont="1" applyFill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3" fillId="4" borderId="7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3" fillId="0" borderId="0" xfId="11" applyFont="1" applyAlignment="1">
      <alignment horizontal="left" vertical="top" wrapText="1"/>
    </xf>
    <xf numFmtId="0" fontId="6" fillId="2" borderId="8" xfId="11" applyFont="1" applyFill="1" applyBorder="1" applyAlignment="1">
      <alignment horizontal="center" vertical="center"/>
    </xf>
    <xf numFmtId="0" fontId="6" fillId="2" borderId="2" xfId="11" applyFont="1" applyFill="1" applyBorder="1" applyAlignment="1">
      <alignment horizontal="center" vertical="center"/>
    </xf>
    <xf numFmtId="0" fontId="6" fillId="2" borderId="9" xfId="11" applyFont="1" applyFill="1" applyBorder="1" applyAlignment="1">
      <alignment horizontal="center" vertical="center"/>
    </xf>
    <xf numFmtId="0" fontId="6" fillId="2" borderId="7" xfId="11" applyFont="1" applyFill="1" applyBorder="1" applyAlignment="1">
      <alignment horizontal="center" vertical="center" wrapText="1"/>
    </xf>
    <xf numFmtId="0" fontId="6" fillId="2" borderId="7" xfId="11" applyFont="1" applyFill="1" applyBorder="1" applyAlignment="1">
      <alignment horizontal="center" vertical="center"/>
    </xf>
    <xf numFmtId="164" fontId="0" fillId="0" borderId="0" xfId="0" applyNumberFormat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 vertical="center"/>
    </xf>
  </cellXfs>
  <cellStyles count="15">
    <cellStyle name="Euro" xfId="3"/>
    <cellStyle name="Millares 2" xfId="1"/>
    <cellStyle name="Normal" xfId="0" builtinId="0"/>
    <cellStyle name="Normal 2" xfId="4"/>
    <cellStyle name="Normal 2 2" xfId="5"/>
    <cellStyle name="Normal 2 2 2" xfId="6"/>
    <cellStyle name="Normal 3" xfId="7"/>
    <cellStyle name="Normal 4" xfId="8"/>
    <cellStyle name="Normal 5" xfId="9"/>
    <cellStyle name="Normal 6" xfId="10"/>
    <cellStyle name="Normal 7" xfId="2"/>
    <cellStyle name="Normal 8" xfId="11"/>
    <cellStyle name="Porcentaje 2" xfId="14"/>
    <cellStyle name="Porcentual 2" xfId="12"/>
    <cellStyle name="Porcentual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idoDiciembre2003/BM/DOCUMENTOS%20DE%20ESTUDIO%20II/Banco%20MundialREPORTE%2025%20DE%20JUNIO%20DE%202007/MISDOC~1/Trabajo/Demogra/GEOM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hrodriguez\Configuraci&#243;n%20local\Archivos%20temporales%20de%20Internet\OLK108\luforero\A&#209;OS\2001\VARIOS\01PERFILES5A17NUEV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hincapie/AppData/Local/Microsoft/Windows/Temporary%20Internet%20Files/Content.IE5/1WEKUMCJ/Mis%20documentos/Trabajo/IPC/IPC78-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UESTO~2/CONFIG~1/Temp/Mis%20documentos/Trabajo/IPC/IPC78-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luengas/AppData/Local/Microsoft/Windows/Temporary%20Internet%20Files/Content.Outlook/ZOMYBEYM/Mis%20documentos/Trabajo/IPC/IPC78-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ulta%20natalia%20a%20precios%20consta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-dap"/>
      <sheetName val="Dane-dap (2)"/>
      <sheetName val="Dane-dap (3)"/>
      <sheetName val="rural"/>
      <sheetName val="rural (2)"/>
      <sheetName val="2021"/>
      <sheetName val="GEOM1a"/>
      <sheetName val="Hoja1"/>
      <sheetName val="Geom"/>
      <sheetName val="Poblacion2021"/>
      <sheetName val="Poblacion1982-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DEDADESTOTAL"/>
      <sheetName val="MADEDADESTOTALcap"/>
      <sheetName val="EST"/>
      <sheetName val="POB"/>
      <sheetName val="EFITOTAL"/>
      <sheetName val="DOC"/>
      <sheetName val="Hoja2"/>
      <sheetName val="Hoja1"/>
      <sheetName val="TASANAL"/>
      <sheetName val="ASIGTOTAL01"/>
      <sheetName val="MATDEPSECZON"/>
      <sheetName val="INDICE"/>
      <sheetName val="COLOMBIA"/>
      <sheetName val="ANTIOQUIA"/>
      <sheetName val="MEDELLIN"/>
      <sheetName val="ATLANTICO"/>
      <sheetName val="BARRANQUILLA"/>
      <sheetName val="BOGOTA"/>
      <sheetName val="BOLIVAR"/>
      <sheetName val="CARTAGENA"/>
      <sheetName val="BOYACA"/>
      <sheetName val="TUNJA"/>
      <sheetName val="CALDAS"/>
      <sheetName val="MANIZALES"/>
      <sheetName val="CAQUETA"/>
      <sheetName val="FLORENCIA"/>
      <sheetName val="CAUCA"/>
      <sheetName val="POPAYAN"/>
      <sheetName val="VALLEDUPAR"/>
      <sheetName val="CESAR"/>
      <sheetName val="CORDOBA"/>
      <sheetName val="MONTERIA"/>
      <sheetName val="CUNDINAMARCA"/>
      <sheetName val="CHOCO"/>
      <sheetName val="QUIBDO"/>
      <sheetName val="HUILA"/>
      <sheetName val="NEIVA"/>
      <sheetName val="LAGUAJIRA"/>
      <sheetName val="RIOACHA"/>
      <sheetName val="MAGDALENA"/>
      <sheetName val="SANTAMARTA"/>
      <sheetName val="META"/>
      <sheetName val="VILLAVICENCIO"/>
      <sheetName val="NARIÑO"/>
      <sheetName val="PASTO"/>
      <sheetName val="NORTESANTANDER"/>
      <sheetName val="CUCUTA"/>
      <sheetName val="QUINDIO"/>
      <sheetName val="ARMENIA"/>
      <sheetName val="RISARALDA"/>
      <sheetName val="PEREIRA"/>
      <sheetName val="SANTANDER"/>
      <sheetName val="BUCARAMANGA"/>
      <sheetName val="SUCRE"/>
      <sheetName val="SINCELEJO"/>
      <sheetName val="TOLIMA"/>
      <sheetName val="IBAGUE"/>
      <sheetName val="VALLE"/>
      <sheetName val="CALI"/>
      <sheetName val="ARAUCA"/>
      <sheetName val="ARAUCACAPITAL"/>
      <sheetName val="CASANARE"/>
      <sheetName val="YOPAL"/>
      <sheetName val="PUTUMAYO"/>
      <sheetName val="MOCOA"/>
      <sheetName val="SANANDRES"/>
      <sheetName val="SANANDRESCAPITAL"/>
      <sheetName val="AMAZONAS"/>
      <sheetName val="LETICIA"/>
      <sheetName val="GUAINIA"/>
      <sheetName val="INIRIDA"/>
      <sheetName val="GUAVIARE"/>
      <sheetName val="SANJOSEDELGUAVIARE"/>
      <sheetName val="VAUPES"/>
      <sheetName val="MITU"/>
      <sheetName val="VICHADA"/>
      <sheetName val="PUERTOCARRE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6">
          <cell r="C36">
            <v>4005</v>
          </cell>
        </row>
        <row r="37">
          <cell r="C37">
            <v>258</v>
          </cell>
        </row>
        <row r="39">
          <cell r="C39">
            <v>3154</v>
          </cell>
        </row>
        <row r="40">
          <cell r="C40">
            <v>1109</v>
          </cell>
        </row>
        <row r="85">
          <cell r="D85">
            <v>0.7207594936708861</v>
          </cell>
        </row>
        <row r="86">
          <cell r="D86">
            <v>0.15544303797468353</v>
          </cell>
        </row>
        <row r="87">
          <cell r="D87">
            <v>0.12379746835443038</v>
          </cell>
        </row>
        <row r="92">
          <cell r="C92">
            <v>26</v>
          </cell>
        </row>
        <row r="93">
          <cell r="C93">
            <v>3</v>
          </cell>
        </row>
        <row r="95">
          <cell r="C95">
            <v>12</v>
          </cell>
        </row>
        <row r="96">
          <cell r="C96">
            <v>99</v>
          </cell>
        </row>
        <row r="99">
          <cell r="C99">
            <v>183</v>
          </cell>
        </row>
        <row r="100">
          <cell r="C100">
            <v>18</v>
          </cell>
        </row>
        <row r="102">
          <cell r="C102">
            <v>142</v>
          </cell>
        </row>
        <row r="103">
          <cell r="C103">
            <v>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G54-78"/>
      <sheetName val="IPCG79-88"/>
      <sheetName val="IPCG89-98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G54-78"/>
      <sheetName val="IPCG79-88"/>
      <sheetName val="IPCG89-98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G54-78"/>
      <sheetName val="IPCG79-88"/>
      <sheetName val="IPCG89-98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ALI"/>
      <sheetName val="Industria"/>
      <sheetName val="VA entotal VA total industria "/>
      <sheetName val="VA Divisiones en total PIB Cali"/>
      <sheetName val="VA  sobre PIB CALI por año"/>
      <sheetName val="Pn en total industria"/>
      <sheetName val="Base de datos"/>
    </sheetNames>
    <sheetDataSet>
      <sheetData sheetId="0"/>
      <sheetData sheetId="1">
        <row r="5">
          <cell r="B5">
            <v>4113014738.8270402</v>
          </cell>
        </row>
        <row r="6">
          <cell r="B6">
            <v>3691626850.3048773</v>
          </cell>
        </row>
        <row r="7">
          <cell r="B7">
            <v>3972579302.0816422</v>
          </cell>
        </row>
        <row r="8">
          <cell r="B8">
            <v>4282043330.3599005</v>
          </cell>
        </row>
        <row r="9">
          <cell r="B9">
            <v>4966776731.2316904</v>
          </cell>
        </row>
        <row r="10">
          <cell r="B10">
            <v>5133875584.4573593</v>
          </cell>
        </row>
        <row r="11">
          <cell r="B11">
            <v>4936137718.1630812</v>
          </cell>
        </row>
        <row r="12">
          <cell r="B12">
            <v>4833748464.7730799</v>
          </cell>
        </row>
        <row r="13">
          <cell r="B13">
            <v>4909066155.151906</v>
          </cell>
        </row>
        <row r="14">
          <cell r="B14">
            <v>4416895631.1614933</v>
          </cell>
        </row>
        <row r="15">
          <cell r="B15">
            <v>4461365293.4576874</v>
          </cell>
        </row>
        <row r="16">
          <cell r="B16">
            <v>4665381936.4543047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workbookViewId="0">
      <selection activeCell="B40" sqref="B40"/>
    </sheetView>
  </sheetViews>
  <sheetFormatPr baseColWidth="10" defaultRowHeight="15" x14ac:dyDescent="0.25"/>
  <cols>
    <col min="2" max="2" width="12.570312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2.5703125" bestFit="1" customWidth="1"/>
    <col min="12" max="13" width="12.5703125" bestFit="1" customWidth="1"/>
  </cols>
  <sheetData>
    <row r="1" spans="1:13" x14ac:dyDescent="0.25">
      <c r="A1" s="45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x14ac:dyDescent="0.25">
      <c r="A2" s="48" t="s">
        <v>37</v>
      </c>
      <c r="B2" s="51" t="s">
        <v>44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48"/>
      <c r="B3" s="50" t="s">
        <v>0</v>
      </c>
      <c r="C3" s="50"/>
      <c r="D3" s="50" t="s">
        <v>1</v>
      </c>
      <c r="E3" s="50"/>
      <c r="F3" s="50" t="s">
        <v>2</v>
      </c>
      <c r="G3" s="50"/>
      <c r="H3" s="50" t="s">
        <v>3</v>
      </c>
      <c r="I3" s="50"/>
      <c r="J3" s="50" t="s">
        <v>4</v>
      </c>
      <c r="K3" s="50"/>
      <c r="L3" s="49" t="s">
        <v>5</v>
      </c>
      <c r="M3" s="49"/>
    </row>
    <row r="4" spans="1:13" x14ac:dyDescent="0.25">
      <c r="A4" s="48"/>
      <c r="B4" s="31" t="s">
        <v>45</v>
      </c>
      <c r="C4" s="31" t="s">
        <v>6</v>
      </c>
      <c r="D4" s="31" t="s">
        <v>45</v>
      </c>
      <c r="E4" s="31" t="s">
        <v>6</v>
      </c>
      <c r="F4" s="31" t="s">
        <v>45</v>
      </c>
      <c r="G4" s="31" t="s">
        <v>6</v>
      </c>
      <c r="H4" s="31" t="s">
        <v>45</v>
      </c>
      <c r="I4" s="31" t="s">
        <v>6</v>
      </c>
      <c r="J4" s="31" t="s">
        <v>45</v>
      </c>
      <c r="K4" s="31" t="s">
        <v>6</v>
      </c>
      <c r="L4" s="31" t="s">
        <v>45</v>
      </c>
      <c r="M4" s="37" t="s">
        <v>6</v>
      </c>
    </row>
    <row r="5" spans="1:13" x14ac:dyDescent="0.25">
      <c r="A5" s="25" t="s">
        <v>7</v>
      </c>
      <c r="B5" s="38">
        <v>155</v>
      </c>
      <c r="C5" s="38">
        <v>89483.51999999999</v>
      </c>
      <c r="D5" s="38">
        <v>1</v>
      </c>
      <c r="E5" s="38">
        <v>120</v>
      </c>
      <c r="F5" s="38"/>
      <c r="G5" s="38">
        <v>0</v>
      </c>
      <c r="H5" s="38">
        <v>18</v>
      </c>
      <c r="I5" s="38">
        <v>11534</v>
      </c>
      <c r="J5" s="38">
        <v>5138</v>
      </c>
      <c r="K5" s="38">
        <v>451226.92</v>
      </c>
      <c r="L5" s="30">
        <v>5312</v>
      </c>
      <c r="M5" s="30">
        <v>552364.43999999994</v>
      </c>
    </row>
    <row r="6" spans="1:13" x14ac:dyDescent="0.25">
      <c r="A6" s="25">
        <v>1</v>
      </c>
      <c r="B6" s="38">
        <v>157</v>
      </c>
      <c r="C6" s="38">
        <v>56857.759999999995</v>
      </c>
      <c r="D6" s="38">
        <v>9</v>
      </c>
      <c r="E6" s="38">
        <v>12944</v>
      </c>
      <c r="F6" s="38">
        <v>1</v>
      </c>
      <c r="G6" s="38">
        <v>253</v>
      </c>
      <c r="H6" s="38">
        <v>12</v>
      </c>
      <c r="I6" s="38">
        <v>19025</v>
      </c>
      <c r="J6" s="38">
        <v>8797</v>
      </c>
      <c r="K6" s="38">
        <v>1751384.4</v>
      </c>
      <c r="L6" s="30">
        <v>8976</v>
      </c>
      <c r="M6" s="30">
        <v>1840464.16</v>
      </c>
    </row>
    <row r="7" spans="1:13" x14ac:dyDescent="0.25">
      <c r="A7" s="25">
        <v>2</v>
      </c>
      <c r="B7" s="38">
        <v>6978</v>
      </c>
      <c r="C7" s="38">
        <v>2105793.4699999997</v>
      </c>
      <c r="D7" s="38">
        <v>146</v>
      </c>
      <c r="E7" s="38">
        <v>413482</v>
      </c>
      <c r="F7" s="38">
        <v>52</v>
      </c>
      <c r="G7" s="38">
        <v>113913</v>
      </c>
      <c r="H7" s="38">
        <v>151</v>
      </c>
      <c r="I7" s="38">
        <v>321042</v>
      </c>
      <c r="J7" s="38">
        <v>34914</v>
      </c>
      <c r="K7" s="38">
        <v>6986032.9199999999</v>
      </c>
      <c r="L7" s="30">
        <v>42241</v>
      </c>
      <c r="M7" s="30">
        <v>9940263.3900000006</v>
      </c>
    </row>
    <row r="8" spans="1:13" x14ac:dyDescent="0.25">
      <c r="A8" s="25">
        <v>3</v>
      </c>
      <c r="B8" s="38">
        <v>5518</v>
      </c>
      <c r="C8" s="38">
        <v>1637947.8699999996</v>
      </c>
      <c r="D8" s="38">
        <v>41</v>
      </c>
      <c r="E8" s="38">
        <v>106657</v>
      </c>
      <c r="F8" s="38">
        <v>145</v>
      </c>
      <c r="G8" s="38">
        <v>208202</v>
      </c>
      <c r="H8" s="38">
        <v>143</v>
      </c>
      <c r="I8" s="38">
        <v>178897</v>
      </c>
      <c r="J8" s="38">
        <v>8703</v>
      </c>
      <c r="K8" s="38">
        <v>1690528.19</v>
      </c>
      <c r="L8" s="30">
        <v>14550</v>
      </c>
      <c r="M8" s="30">
        <v>3822232.06</v>
      </c>
    </row>
    <row r="9" spans="1:13" x14ac:dyDescent="0.25">
      <c r="A9" s="25">
        <v>4</v>
      </c>
      <c r="B9" s="38">
        <v>2186</v>
      </c>
      <c r="C9" s="38">
        <v>840508.14</v>
      </c>
      <c r="D9" s="38">
        <v>25</v>
      </c>
      <c r="E9" s="38">
        <v>54368</v>
      </c>
      <c r="F9" s="38">
        <v>270</v>
      </c>
      <c r="G9" s="38">
        <v>643331.71</v>
      </c>
      <c r="H9" s="38">
        <v>35</v>
      </c>
      <c r="I9" s="38">
        <v>59261</v>
      </c>
      <c r="J9" s="38">
        <v>13340</v>
      </c>
      <c r="K9" s="38">
        <v>2704450.2899999996</v>
      </c>
      <c r="L9" s="30">
        <v>15856</v>
      </c>
      <c r="M9" s="30">
        <v>4301919.1399999997</v>
      </c>
    </row>
    <row r="10" spans="1:13" x14ac:dyDescent="0.25">
      <c r="A10" s="25">
        <v>5</v>
      </c>
      <c r="B10" s="38">
        <v>802</v>
      </c>
      <c r="C10" s="38">
        <v>206605.72999999998</v>
      </c>
      <c r="D10" s="38">
        <v>3</v>
      </c>
      <c r="E10" s="38">
        <v>8461</v>
      </c>
      <c r="F10" s="38">
        <v>27</v>
      </c>
      <c r="G10" s="38">
        <v>124105</v>
      </c>
      <c r="H10" s="38">
        <v>22</v>
      </c>
      <c r="I10" s="38">
        <v>78249</v>
      </c>
      <c r="J10" s="38">
        <v>31835</v>
      </c>
      <c r="K10" s="38">
        <v>5590655.1799999988</v>
      </c>
      <c r="L10" s="30">
        <v>32689</v>
      </c>
      <c r="M10" s="30">
        <v>6008075.9099999992</v>
      </c>
    </row>
    <row r="11" spans="1:13" x14ac:dyDescent="0.25">
      <c r="A11" s="25">
        <v>6</v>
      </c>
      <c r="B11" s="38">
        <v>932</v>
      </c>
      <c r="C11" s="38">
        <v>164644.29</v>
      </c>
      <c r="D11" s="38">
        <v>8</v>
      </c>
      <c r="E11" s="38">
        <v>8503</v>
      </c>
      <c r="F11" s="38">
        <v>15</v>
      </c>
      <c r="G11" s="38">
        <v>4732</v>
      </c>
      <c r="H11" s="38">
        <v>30</v>
      </c>
      <c r="I11" s="38">
        <v>124592</v>
      </c>
      <c r="J11" s="38">
        <v>36161</v>
      </c>
      <c r="K11" s="38">
        <v>6593229.9499999993</v>
      </c>
      <c r="L11" s="30">
        <v>37146</v>
      </c>
      <c r="M11" s="30">
        <v>6895701.2399999993</v>
      </c>
    </row>
    <row r="12" spans="1:13" x14ac:dyDescent="0.25">
      <c r="A12" s="25">
        <v>7</v>
      </c>
      <c r="B12" s="38">
        <v>845</v>
      </c>
      <c r="C12" s="38">
        <v>183814</v>
      </c>
      <c r="D12" s="38">
        <v>14</v>
      </c>
      <c r="E12" s="38">
        <v>77542</v>
      </c>
      <c r="F12" s="38">
        <v>61</v>
      </c>
      <c r="G12" s="38">
        <v>31433</v>
      </c>
      <c r="H12" s="38">
        <v>49</v>
      </c>
      <c r="I12" s="38">
        <v>283456</v>
      </c>
      <c r="J12" s="38">
        <v>15918</v>
      </c>
      <c r="K12" s="38">
        <v>3417928.1799999997</v>
      </c>
      <c r="L12" s="30">
        <v>16887</v>
      </c>
      <c r="M12" s="30">
        <v>3994173.1799999997</v>
      </c>
    </row>
    <row r="13" spans="1:13" x14ac:dyDescent="0.25">
      <c r="A13" s="25">
        <v>8</v>
      </c>
      <c r="B13" s="38">
        <v>2418</v>
      </c>
      <c r="C13" s="38">
        <v>604347.85000000009</v>
      </c>
      <c r="D13" s="38">
        <v>26</v>
      </c>
      <c r="E13" s="38">
        <v>96692</v>
      </c>
      <c r="F13" s="38">
        <v>218</v>
      </c>
      <c r="G13" s="38">
        <v>185030.16</v>
      </c>
      <c r="H13" s="38">
        <v>53</v>
      </c>
      <c r="I13" s="38">
        <v>112833</v>
      </c>
      <c r="J13" s="38">
        <v>24164</v>
      </c>
      <c r="K13" s="38">
        <v>4931876.7899999991</v>
      </c>
      <c r="L13" s="30">
        <v>26879</v>
      </c>
      <c r="M13" s="30">
        <v>5930779.7999999989</v>
      </c>
    </row>
    <row r="14" spans="1:13" x14ac:dyDescent="0.25">
      <c r="A14" s="25">
        <v>9</v>
      </c>
      <c r="B14" s="38">
        <v>3341</v>
      </c>
      <c r="C14" s="38">
        <v>638102.44999999995</v>
      </c>
      <c r="D14" s="38">
        <v>14</v>
      </c>
      <c r="E14" s="38">
        <v>14433</v>
      </c>
      <c r="F14" s="38">
        <v>115</v>
      </c>
      <c r="G14" s="38">
        <v>47033</v>
      </c>
      <c r="H14" s="38">
        <v>23</v>
      </c>
      <c r="I14" s="38">
        <v>64189</v>
      </c>
      <c r="J14" s="38">
        <v>11529</v>
      </c>
      <c r="K14" s="38">
        <v>2274472.2799999998</v>
      </c>
      <c r="L14" s="30">
        <v>15022</v>
      </c>
      <c r="M14" s="30">
        <v>3038229.7299999995</v>
      </c>
    </row>
    <row r="15" spans="1:13" x14ac:dyDescent="0.25">
      <c r="A15" s="25">
        <v>10</v>
      </c>
      <c r="B15" s="38">
        <v>1815</v>
      </c>
      <c r="C15" s="38">
        <v>394897.82000000007</v>
      </c>
      <c r="D15" s="38">
        <v>12</v>
      </c>
      <c r="E15" s="38">
        <v>20840</v>
      </c>
      <c r="F15" s="38">
        <v>36</v>
      </c>
      <c r="G15" s="38">
        <v>95748</v>
      </c>
      <c r="H15" s="38">
        <v>38</v>
      </c>
      <c r="I15" s="38">
        <v>86870</v>
      </c>
      <c r="J15" s="38">
        <v>27115</v>
      </c>
      <c r="K15" s="38">
        <v>5283455.3599999994</v>
      </c>
      <c r="L15" s="30">
        <v>29016</v>
      </c>
      <c r="M15" s="30">
        <v>5881811.1799999997</v>
      </c>
    </row>
    <row r="16" spans="1:13" x14ac:dyDescent="0.25">
      <c r="A16" s="25">
        <v>11</v>
      </c>
      <c r="B16" s="38">
        <v>907</v>
      </c>
      <c r="C16" s="38">
        <v>251139</v>
      </c>
      <c r="D16" s="38">
        <v>14</v>
      </c>
      <c r="E16" s="38">
        <v>20612</v>
      </c>
      <c r="F16" s="38">
        <v>8</v>
      </c>
      <c r="G16" s="38">
        <v>3346</v>
      </c>
      <c r="H16" s="38">
        <v>48</v>
      </c>
      <c r="I16" s="38">
        <v>773832</v>
      </c>
      <c r="J16" s="38">
        <v>20490</v>
      </c>
      <c r="K16" s="38">
        <v>4365911.5599999996</v>
      </c>
      <c r="L16" s="30">
        <v>21467</v>
      </c>
      <c r="M16" s="30">
        <v>5414840.5599999996</v>
      </c>
    </row>
    <row r="17" spans="1:13" x14ac:dyDescent="0.25">
      <c r="A17" s="25">
        <v>12</v>
      </c>
      <c r="B17" s="38">
        <v>592</v>
      </c>
      <c r="C17" s="38">
        <v>122423.93000000001</v>
      </c>
      <c r="D17" s="38">
        <v>9</v>
      </c>
      <c r="E17" s="38">
        <v>15756</v>
      </c>
      <c r="F17" s="38">
        <v>10</v>
      </c>
      <c r="G17" s="38">
        <v>4762</v>
      </c>
      <c r="H17" s="38">
        <v>22</v>
      </c>
      <c r="I17" s="38">
        <v>55683</v>
      </c>
      <c r="J17" s="38">
        <v>13470</v>
      </c>
      <c r="K17" s="38">
        <v>2927770.0899999989</v>
      </c>
      <c r="L17" s="30">
        <v>14103</v>
      </c>
      <c r="M17" s="30">
        <v>3126395.0199999986</v>
      </c>
    </row>
    <row r="18" spans="1:13" x14ac:dyDescent="0.25">
      <c r="A18" s="25">
        <v>13</v>
      </c>
      <c r="B18" s="38">
        <v>957</v>
      </c>
      <c r="C18" s="38">
        <v>208114.8</v>
      </c>
      <c r="D18" s="38">
        <v>14</v>
      </c>
      <c r="E18" s="38">
        <v>26524</v>
      </c>
      <c r="F18" s="38">
        <v>10</v>
      </c>
      <c r="G18" s="38">
        <v>5070.58</v>
      </c>
      <c r="H18" s="38">
        <v>27</v>
      </c>
      <c r="I18" s="38">
        <v>150716</v>
      </c>
      <c r="J18" s="38">
        <v>32175</v>
      </c>
      <c r="K18" s="38">
        <v>6288460.5600000005</v>
      </c>
      <c r="L18" s="30">
        <v>33183</v>
      </c>
      <c r="M18" s="30">
        <v>6678885.9400000004</v>
      </c>
    </row>
    <row r="19" spans="1:13" x14ac:dyDescent="0.25">
      <c r="A19" s="25">
        <v>14</v>
      </c>
      <c r="B19" s="38">
        <v>911</v>
      </c>
      <c r="C19" s="38">
        <v>165684.34000000003</v>
      </c>
      <c r="D19" s="38">
        <v>10</v>
      </c>
      <c r="E19" s="38">
        <v>27917</v>
      </c>
      <c r="F19" s="38">
        <v>12</v>
      </c>
      <c r="G19" s="38">
        <v>3228</v>
      </c>
      <c r="H19" s="38">
        <v>23</v>
      </c>
      <c r="I19" s="38">
        <v>89184</v>
      </c>
      <c r="J19" s="38">
        <v>31006</v>
      </c>
      <c r="K19" s="38">
        <v>5903388.3799999952</v>
      </c>
      <c r="L19" s="30">
        <v>31962</v>
      </c>
      <c r="M19" s="30">
        <v>6189401.7199999951</v>
      </c>
    </row>
    <row r="20" spans="1:13" x14ac:dyDescent="0.25">
      <c r="A20" s="25">
        <v>15</v>
      </c>
      <c r="B20" s="38">
        <v>667</v>
      </c>
      <c r="C20" s="38">
        <v>134472.29999999999</v>
      </c>
      <c r="D20" s="38">
        <v>7</v>
      </c>
      <c r="E20" s="38">
        <v>19525</v>
      </c>
      <c r="F20" s="38">
        <v>11</v>
      </c>
      <c r="G20" s="38">
        <v>1642</v>
      </c>
      <c r="H20" s="38">
        <v>19</v>
      </c>
      <c r="I20" s="38">
        <v>63522</v>
      </c>
      <c r="J20" s="38">
        <v>27447</v>
      </c>
      <c r="K20" s="38">
        <v>4836699.5999999996</v>
      </c>
      <c r="L20" s="30">
        <v>28151</v>
      </c>
      <c r="M20" s="30">
        <v>5055860.9000000004</v>
      </c>
    </row>
    <row r="21" spans="1:13" x14ac:dyDescent="0.25">
      <c r="A21" s="25">
        <v>16</v>
      </c>
      <c r="B21" s="38">
        <v>810</v>
      </c>
      <c r="C21" s="38">
        <v>186677.69</v>
      </c>
      <c r="D21" s="38">
        <v>12</v>
      </c>
      <c r="E21" s="38">
        <v>17230</v>
      </c>
      <c r="F21" s="38">
        <v>8</v>
      </c>
      <c r="G21" s="38">
        <v>2538</v>
      </c>
      <c r="H21" s="38">
        <v>21</v>
      </c>
      <c r="I21" s="38">
        <v>57311.17</v>
      </c>
      <c r="J21" s="38">
        <v>20212</v>
      </c>
      <c r="K21" s="38">
        <v>4247780.3599999994</v>
      </c>
      <c r="L21" s="30">
        <v>21063</v>
      </c>
      <c r="M21" s="30">
        <v>4511537.2199999988</v>
      </c>
    </row>
    <row r="22" spans="1:13" x14ac:dyDescent="0.25">
      <c r="A22" s="25">
        <v>17</v>
      </c>
      <c r="B22" s="38">
        <v>2083</v>
      </c>
      <c r="C22" s="38">
        <v>832179.15</v>
      </c>
      <c r="D22" s="38">
        <v>13</v>
      </c>
      <c r="E22" s="38">
        <v>248831</v>
      </c>
      <c r="F22" s="38">
        <v>26</v>
      </c>
      <c r="G22" s="38">
        <v>466900</v>
      </c>
      <c r="H22" s="38">
        <v>25</v>
      </c>
      <c r="I22" s="38">
        <v>414641.76</v>
      </c>
      <c r="J22" s="38">
        <v>54525</v>
      </c>
      <c r="K22" s="38">
        <v>9446953.2000000011</v>
      </c>
      <c r="L22" s="30">
        <v>56672</v>
      </c>
      <c r="M22" s="30">
        <v>11409505.110000001</v>
      </c>
    </row>
    <row r="23" spans="1:13" x14ac:dyDescent="0.25">
      <c r="A23" s="25">
        <v>18</v>
      </c>
      <c r="B23" s="38">
        <v>720</v>
      </c>
      <c r="C23" s="38">
        <v>183573.24</v>
      </c>
      <c r="D23" s="38">
        <v>17</v>
      </c>
      <c r="E23" s="38">
        <v>106695</v>
      </c>
      <c r="F23" s="38">
        <v>10</v>
      </c>
      <c r="G23" s="38">
        <v>2815</v>
      </c>
      <c r="H23" s="38">
        <v>34</v>
      </c>
      <c r="I23" s="38">
        <v>279607</v>
      </c>
      <c r="J23" s="38">
        <v>22296</v>
      </c>
      <c r="K23" s="38">
        <v>4081488.7899999996</v>
      </c>
      <c r="L23" s="30">
        <v>23077</v>
      </c>
      <c r="M23" s="30">
        <v>4654179.03</v>
      </c>
    </row>
    <row r="24" spans="1:13" x14ac:dyDescent="0.25">
      <c r="A24" s="25">
        <v>19</v>
      </c>
      <c r="B24" s="38">
        <v>5061</v>
      </c>
      <c r="C24" s="38">
        <v>1498939.9699999997</v>
      </c>
      <c r="D24" s="38">
        <v>173</v>
      </c>
      <c r="E24" s="38">
        <v>476322</v>
      </c>
      <c r="F24" s="38">
        <v>40</v>
      </c>
      <c r="G24" s="38">
        <v>51540</v>
      </c>
      <c r="H24" s="38">
        <v>108</v>
      </c>
      <c r="I24" s="38">
        <v>554282</v>
      </c>
      <c r="J24" s="38">
        <v>33563</v>
      </c>
      <c r="K24" s="38">
        <v>6880519.8200000003</v>
      </c>
      <c r="L24" s="30">
        <v>38945</v>
      </c>
      <c r="M24" s="30">
        <v>9461603.7899999991</v>
      </c>
    </row>
    <row r="25" spans="1:13" x14ac:dyDescent="0.25">
      <c r="A25" s="25">
        <v>20</v>
      </c>
      <c r="B25" s="38">
        <v>259</v>
      </c>
      <c r="C25" s="38">
        <v>68874</v>
      </c>
      <c r="D25" s="38">
        <v>11</v>
      </c>
      <c r="E25" s="38">
        <v>21360</v>
      </c>
      <c r="F25" s="38"/>
      <c r="G25" s="38"/>
      <c r="H25" s="38">
        <v>12</v>
      </c>
      <c r="I25" s="38">
        <v>38196</v>
      </c>
      <c r="J25" s="38">
        <v>9312</v>
      </c>
      <c r="K25" s="38">
        <v>2166109.2599999998</v>
      </c>
      <c r="L25" s="30">
        <v>9594</v>
      </c>
      <c r="M25" s="30">
        <v>2294539.2599999998</v>
      </c>
    </row>
    <row r="26" spans="1:13" x14ac:dyDescent="0.25">
      <c r="A26" s="25">
        <v>21</v>
      </c>
      <c r="B26" s="38">
        <v>552</v>
      </c>
      <c r="C26" s="38">
        <v>126319.33</v>
      </c>
      <c r="D26" s="38">
        <v>11</v>
      </c>
      <c r="E26" s="38">
        <v>25585</v>
      </c>
      <c r="F26" s="38">
        <v>3</v>
      </c>
      <c r="G26" s="38">
        <v>730</v>
      </c>
      <c r="H26" s="38">
        <v>15</v>
      </c>
      <c r="I26" s="38">
        <v>27921</v>
      </c>
      <c r="J26" s="38">
        <v>27375</v>
      </c>
      <c r="K26" s="38">
        <v>4489351.370000001</v>
      </c>
      <c r="L26" s="30">
        <v>27956</v>
      </c>
      <c r="M26" s="30">
        <v>4669906.7000000011</v>
      </c>
    </row>
    <row r="27" spans="1:13" x14ac:dyDescent="0.25">
      <c r="A27" s="25">
        <v>22</v>
      </c>
      <c r="B27" s="38">
        <v>736</v>
      </c>
      <c r="C27" s="38">
        <v>554789.39</v>
      </c>
      <c r="D27" s="38">
        <v>15</v>
      </c>
      <c r="E27" s="38">
        <v>26996</v>
      </c>
      <c r="F27" s="38">
        <v>3</v>
      </c>
      <c r="G27" s="38">
        <v>2459</v>
      </c>
      <c r="H27" s="38">
        <v>6</v>
      </c>
      <c r="I27" s="38">
        <v>7169</v>
      </c>
      <c r="J27" s="38">
        <v>5616</v>
      </c>
      <c r="K27" s="38">
        <v>1703775.9200000002</v>
      </c>
      <c r="L27" s="30">
        <v>6376</v>
      </c>
      <c r="M27" s="30">
        <v>2295189.31</v>
      </c>
    </row>
    <row r="28" spans="1:13" x14ac:dyDescent="0.25">
      <c r="A28" s="26" t="s">
        <v>8</v>
      </c>
      <c r="B28" s="36">
        <v>39402</v>
      </c>
      <c r="C28" s="36">
        <v>11256190.040000001</v>
      </c>
      <c r="D28" s="36">
        <v>605</v>
      </c>
      <c r="E28" s="36">
        <v>1847395</v>
      </c>
      <c r="F28" s="36">
        <v>1081</v>
      </c>
      <c r="G28" s="36">
        <v>1998811.45</v>
      </c>
      <c r="H28" s="36">
        <v>934</v>
      </c>
      <c r="I28" s="36">
        <v>3852012.9299999997</v>
      </c>
      <c r="J28" s="36">
        <f>SUM(J5:J27)</f>
        <v>515101</v>
      </c>
      <c r="K28" s="36">
        <f>SUM(K5:K27)</f>
        <v>99013449.370000005</v>
      </c>
      <c r="L28" s="36">
        <v>557123</v>
      </c>
      <c r="M28" s="36">
        <v>117967858.78999999</v>
      </c>
    </row>
    <row r="29" spans="1:13" x14ac:dyDescent="0.25">
      <c r="A29" t="s">
        <v>40</v>
      </c>
      <c r="L29" s="75"/>
    </row>
    <row r="30" spans="1:13" x14ac:dyDescent="0.25">
      <c r="A30" t="s">
        <v>41</v>
      </c>
    </row>
    <row r="31" spans="1:13" x14ac:dyDescent="0.25">
      <c r="A31" t="s">
        <v>42</v>
      </c>
    </row>
  </sheetData>
  <mergeCells count="9">
    <mergeCell ref="A1:M1"/>
    <mergeCell ref="A2:A4"/>
    <mergeCell ref="L3:M3"/>
    <mergeCell ref="J3:K3"/>
    <mergeCell ref="H3:I3"/>
    <mergeCell ref="F3:G3"/>
    <mergeCell ref="D3:E3"/>
    <mergeCell ref="B3:C3"/>
    <mergeCell ref="B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selection activeCell="L3" sqref="L3:M4"/>
    </sheetView>
  </sheetViews>
  <sheetFormatPr baseColWidth="10" defaultRowHeight="15" x14ac:dyDescent="0.25"/>
  <cols>
    <col min="2" max="2" width="12.5703125" bestFit="1" customWidth="1"/>
    <col min="3" max="3" width="14.28515625" bestFit="1" customWidth="1"/>
    <col min="4" max="4" width="12.5703125" bestFit="1" customWidth="1"/>
    <col min="5" max="5" width="14.28515625" bestFit="1" customWidth="1"/>
    <col min="6" max="6" width="12.5703125" bestFit="1" customWidth="1"/>
    <col min="7" max="7" width="14.28515625" bestFit="1" customWidth="1"/>
    <col min="8" max="8" width="12.5703125" bestFit="1" customWidth="1"/>
    <col min="9" max="9" width="14.28515625" bestFit="1" customWidth="1"/>
    <col min="10" max="10" width="12.5703125" bestFit="1" customWidth="1"/>
    <col min="11" max="11" width="14.28515625" bestFit="1" customWidth="1"/>
    <col min="12" max="12" width="12.5703125" bestFit="1" customWidth="1"/>
    <col min="13" max="13" width="14.28515625" bestFit="1" customWidth="1"/>
  </cols>
  <sheetData>
    <row r="1" spans="1:14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x14ac:dyDescent="0.25">
      <c r="A2" s="56" t="s">
        <v>37</v>
      </c>
      <c r="B2" s="52" t="s">
        <v>39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4" x14ac:dyDescent="0.25">
      <c r="A3" s="56"/>
      <c r="B3" s="57" t="s">
        <v>0</v>
      </c>
      <c r="C3" s="57"/>
      <c r="D3" s="57" t="s">
        <v>1</v>
      </c>
      <c r="E3" s="57"/>
      <c r="F3" s="57" t="s">
        <v>2</v>
      </c>
      <c r="G3" s="57"/>
      <c r="H3" s="57" t="s">
        <v>3</v>
      </c>
      <c r="I3" s="57"/>
      <c r="J3" s="57" t="s">
        <v>4</v>
      </c>
      <c r="K3" s="57"/>
      <c r="L3" s="58" t="s">
        <v>5</v>
      </c>
      <c r="M3" s="58"/>
    </row>
    <row r="4" spans="1:14" x14ac:dyDescent="0.25">
      <c r="A4" s="56"/>
      <c r="B4" s="33" t="s">
        <v>45</v>
      </c>
      <c r="C4" s="33" t="s">
        <v>9</v>
      </c>
      <c r="D4" s="33" t="s">
        <v>45</v>
      </c>
      <c r="E4" s="33" t="s">
        <v>9</v>
      </c>
      <c r="F4" s="33" t="s">
        <v>45</v>
      </c>
      <c r="G4" s="33" t="s">
        <v>9</v>
      </c>
      <c r="H4" s="33" t="s">
        <v>45</v>
      </c>
      <c r="I4" s="33" t="s">
        <v>9</v>
      </c>
      <c r="J4" s="33" t="s">
        <v>45</v>
      </c>
      <c r="K4" s="33" t="s">
        <v>9</v>
      </c>
      <c r="L4" s="33" t="s">
        <v>45</v>
      </c>
      <c r="M4" s="34" t="s">
        <v>9</v>
      </c>
    </row>
    <row r="5" spans="1:14" x14ac:dyDescent="0.25">
      <c r="A5" s="32">
        <v>1</v>
      </c>
      <c r="B5" s="28">
        <v>149</v>
      </c>
      <c r="C5" s="28">
        <v>49993</v>
      </c>
      <c r="D5" s="28">
        <v>9</v>
      </c>
      <c r="E5" s="28">
        <v>12944</v>
      </c>
      <c r="F5" s="28">
        <v>1</v>
      </c>
      <c r="G5" s="28">
        <v>253</v>
      </c>
      <c r="H5" s="28">
        <v>11</v>
      </c>
      <c r="I5" s="28">
        <v>19025</v>
      </c>
      <c r="J5" s="28">
        <v>8647</v>
      </c>
      <c r="K5" s="28">
        <v>1652813.24</v>
      </c>
      <c r="L5" s="29">
        <v>8817</v>
      </c>
      <c r="M5" s="30">
        <v>1735028.24</v>
      </c>
      <c r="N5" s="75"/>
    </row>
    <row r="6" spans="1:14" x14ac:dyDescent="0.25">
      <c r="A6" s="32">
        <v>2</v>
      </c>
      <c r="B6" s="28">
        <v>6950</v>
      </c>
      <c r="C6" s="28">
        <v>2118420.21</v>
      </c>
      <c r="D6" s="28">
        <v>146</v>
      </c>
      <c r="E6" s="28">
        <v>413482</v>
      </c>
      <c r="F6" s="28">
        <v>52</v>
      </c>
      <c r="G6" s="28">
        <v>113913</v>
      </c>
      <c r="H6" s="28">
        <v>149</v>
      </c>
      <c r="I6" s="28">
        <v>318455</v>
      </c>
      <c r="J6" s="28">
        <v>34804</v>
      </c>
      <c r="K6" s="28">
        <v>6944627.0899999999</v>
      </c>
      <c r="L6" s="29">
        <v>42102</v>
      </c>
      <c r="M6" s="30">
        <v>9908897.3000000007</v>
      </c>
    </row>
    <row r="7" spans="1:14" x14ac:dyDescent="0.25">
      <c r="A7" s="32">
        <v>3</v>
      </c>
      <c r="B7" s="28">
        <v>5495</v>
      </c>
      <c r="C7" s="28">
        <v>1638200.2400000002</v>
      </c>
      <c r="D7" s="28">
        <v>41</v>
      </c>
      <c r="E7" s="28">
        <v>99133</v>
      </c>
      <c r="F7" s="28">
        <v>146</v>
      </c>
      <c r="G7" s="28">
        <v>208342</v>
      </c>
      <c r="H7" s="28">
        <v>143</v>
      </c>
      <c r="I7" s="28">
        <v>170550</v>
      </c>
      <c r="J7" s="28">
        <v>8688</v>
      </c>
      <c r="K7" s="28">
        <v>1677423.94</v>
      </c>
      <c r="L7" s="29">
        <v>14513</v>
      </c>
      <c r="M7" s="30">
        <v>3793649.18</v>
      </c>
    </row>
    <row r="8" spans="1:14" x14ac:dyDescent="0.25">
      <c r="A8" s="32">
        <v>4</v>
      </c>
      <c r="B8" s="28">
        <v>2186</v>
      </c>
      <c r="C8" s="28">
        <v>840077</v>
      </c>
      <c r="D8" s="28">
        <v>25</v>
      </c>
      <c r="E8" s="28">
        <v>55370</v>
      </c>
      <c r="F8" s="28">
        <v>269</v>
      </c>
      <c r="G8" s="28">
        <v>674753.82000000007</v>
      </c>
      <c r="H8" s="28">
        <v>31</v>
      </c>
      <c r="I8" s="28">
        <v>55990</v>
      </c>
      <c r="J8" s="28">
        <v>13241</v>
      </c>
      <c r="K8" s="28">
        <v>2651441.85</v>
      </c>
      <c r="L8" s="29">
        <v>15752</v>
      </c>
      <c r="M8" s="30">
        <v>4277632.67</v>
      </c>
    </row>
    <row r="9" spans="1:14" x14ac:dyDescent="0.25">
      <c r="A9" s="32">
        <v>5</v>
      </c>
      <c r="B9" s="28">
        <v>805</v>
      </c>
      <c r="C9" s="28">
        <v>208465.58000000002</v>
      </c>
      <c r="D9" s="28">
        <v>3</v>
      </c>
      <c r="E9" s="28">
        <v>8461</v>
      </c>
      <c r="F9" s="28">
        <v>28</v>
      </c>
      <c r="G9" s="28">
        <v>124105</v>
      </c>
      <c r="H9" s="28">
        <v>22</v>
      </c>
      <c r="I9" s="28">
        <v>78249</v>
      </c>
      <c r="J9" s="28">
        <v>32178</v>
      </c>
      <c r="K9" s="28">
        <v>5593855.5499999998</v>
      </c>
      <c r="L9" s="29">
        <v>33036</v>
      </c>
      <c r="M9" s="30">
        <v>6013136.1299999999</v>
      </c>
    </row>
    <row r="10" spans="1:14" x14ac:dyDescent="0.25">
      <c r="A10" s="32">
        <v>6</v>
      </c>
      <c r="B10" s="28">
        <v>924</v>
      </c>
      <c r="C10" s="28">
        <v>159693</v>
      </c>
      <c r="D10" s="28">
        <v>8</v>
      </c>
      <c r="E10" s="28">
        <v>8503</v>
      </c>
      <c r="F10" s="28">
        <v>16</v>
      </c>
      <c r="G10" s="28">
        <v>4732</v>
      </c>
      <c r="H10" s="28">
        <v>29</v>
      </c>
      <c r="I10" s="28">
        <v>123659</v>
      </c>
      <c r="J10" s="28">
        <v>36104</v>
      </c>
      <c r="K10" s="28">
        <v>6402651.7399999993</v>
      </c>
      <c r="L10" s="29">
        <v>37081</v>
      </c>
      <c r="M10" s="30">
        <v>6699238.7399999993</v>
      </c>
    </row>
    <row r="11" spans="1:14" x14ac:dyDescent="0.25">
      <c r="A11" s="32">
        <v>7</v>
      </c>
      <c r="B11" s="28">
        <v>839</v>
      </c>
      <c r="C11" s="28">
        <v>178046.37</v>
      </c>
      <c r="D11" s="28">
        <v>14</v>
      </c>
      <c r="E11" s="28">
        <v>77625</v>
      </c>
      <c r="F11" s="28">
        <v>61</v>
      </c>
      <c r="G11" s="28">
        <v>31433</v>
      </c>
      <c r="H11" s="28">
        <v>47</v>
      </c>
      <c r="I11" s="28">
        <v>280464.02</v>
      </c>
      <c r="J11" s="28">
        <v>15903</v>
      </c>
      <c r="K11" s="28">
        <v>3215966.21</v>
      </c>
      <c r="L11" s="29">
        <v>16864</v>
      </c>
      <c r="M11" s="30">
        <v>3783534.6000000006</v>
      </c>
    </row>
    <row r="12" spans="1:14" x14ac:dyDescent="0.25">
      <c r="A12" s="32">
        <v>8</v>
      </c>
      <c r="B12" s="28">
        <v>2415</v>
      </c>
      <c r="C12" s="28">
        <v>596800.4</v>
      </c>
      <c r="D12" s="28">
        <v>26</v>
      </c>
      <c r="E12" s="28">
        <v>96692</v>
      </c>
      <c r="F12" s="28">
        <v>218</v>
      </c>
      <c r="G12" s="28">
        <v>184852</v>
      </c>
      <c r="H12" s="28">
        <v>51</v>
      </c>
      <c r="I12" s="28">
        <v>111180</v>
      </c>
      <c r="J12" s="28">
        <v>24159</v>
      </c>
      <c r="K12" s="28">
        <v>4912375.4499999993</v>
      </c>
      <c r="L12" s="29">
        <v>26869</v>
      </c>
      <c r="M12" s="30">
        <v>5901899.8499999996</v>
      </c>
    </row>
    <row r="13" spans="1:14" x14ac:dyDescent="0.25">
      <c r="A13" s="32">
        <v>9</v>
      </c>
      <c r="B13" s="28">
        <v>3344</v>
      </c>
      <c r="C13" s="28">
        <v>631937.04</v>
      </c>
      <c r="D13" s="28">
        <v>14</v>
      </c>
      <c r="E13" s="28">
        <v>14433</v>
      </c>
      <c r="F13" s="28">
        <v>115</v>
      </c>
      <c r="G13" s="28">
        <v>44952</v>
      </c>
      <c r="H13" s="28">
        <v>23</v>
      </c>
      <c r="I13" s="28">
        <v>64189</v>
      </c>
      <c r="J13" s="28">
        <v>11535</v>
      </c>
      <c r="K13" s="28">
        <v>2262214.8200000003</v>
      </c>
      <c r="L13" s="29">
        <v>15031</v>
      </c>
      <c r="M13" s="30">
        <v>3017725.8600000003</v>
      </c>
    </row>
    <row r="14" spans="1:14" x14ac:dyDescent="0.25">
      <c r="A14" s="32">
        <v>10</v>
      </c>
      <c r="B14" s="28">
        <v>1813</v>
      </c>
      <c r="C14" s="28">
        <v>393569.35</v>
      </c>
      <c r="D14" s="28">
        <v>12</v>
      </c>
      <c r="E14" s="28">
        <v>20840</v>
      </c>
      <c r="F14" s="28">
        <v>34</v>
      </c>
      <c r="G14" s="28">
        <v>23328</v>
      </c>
      <c r="H14" s="28">
        <v>38</v>
      </c>
      <c r="I14" s="28">
        <v>87103</v>
      </c>
      <c r="J14" s="28">
        <v>27100</v>
      </c>
      <c r="K14" s="28">
        <v>5271961.9399999995</v>
      </c>
      <c r="L14" s="29">
        <v>28997</v>
      </c>
      <c r="M14" s="30">
        <v>5796802.29</v>
      </c>
    </row>
    <row r="15" spans="1:14" x14ac:dyDescent="0.25">
      <c r="A15" s="32">
        <v>11</v>
      </c>
      <c r="B15" s="28">
        <v>907</v>
      </c>
      <c r="C15" s="28">
        <v>250619</v>
      </c>
      <c r="D15" s="28">
        <v>14</v>
      </c>
      <c r="E15" s="28">
        <v>20612</v>
      </c>
      <c r="F15" s="28">
        <v>8</v>
      </c>
      <c r="G15" s="28">
        <v>3346</v>
      </c>
      <c r="H15" s="28">
        <v>47</v>
      </c>
      <c r="I15" s="28">
        <v>773501</v>
      </c>
      <c r="J15" s="28">
        <v>20475</v>
      </c>
      <c r="K15" s="28">
        <v>4346923.8499999996</v>
      </c>
      <c r="L15" s="29">
        <v>21451</v>
      </c>
      <c r="M15" s="30">
        <v>5395001.8499999996</v>
      </c>
    </row>
    <row r="16" spans="1:14" x14ac:dyDescent="0.25">
      <c r="A16" s="32">
        <v>12</v>
      </c>
      <c r="B16" s="28">
        <v>586</v>
      </c>
      <c r="C16" s="28">
        <v>121783</v>
      </c>
      <c r="D16" s="28">
        <v>9</v>
      </c>
      <c r="E16" s="28">
        <v>15756</v>
      </c>
      <c r="F16" s="28">
        <v>10</v>
      </c>
      <c r="G16" s="28">
        <v>4762</v>
      </c>
      <c r="H16" s="28">
        <v>21</v>
      </c>
      <c r="I16" s="28">
        <v>55683</v>
      </c>
      <c r="J16" s="28">
        <v>13460</v>
      </c>
      <c r="K16" s="28">
        <v>2899306.2700000005</v>
      </c>
      <c r="L16" s="29">
        <v>14086</v>
      </c>
      <c r="M16" s="30">
        <v>3097290.2700000005</v>
      </c>
    </row>
    <row r="17" spans="1:13" x14ac:dyDescent="0.25">
      <c r="A17" s="32">
        <v>13</v>
      </c>
      <c r="B17" s="28">
        <v>951</v>
      </c>
      <c r="C17" s="28">
        <v>204970</v>
      </c>
      <c r="D17" s="28">
        <v>13</v>
      </c>
      <c r="E17" s="28">
        <v>26284</v>
      </c>
      <c r="F17" s="28">
        <v>9</v>
      </c>
      <c r="G17" s="28">
        <v>4737</v>
      </c>
      <c r="H17" s="28">
        <v>28</v>
      </c>
      <c r="I17" s="28">
        <v>150448</v>
      </c>
      <c r="J17" s="28">
        <v>31991</v>
      </c>
      <c r="K17" s="28">
        <v>6018905.3899999997</v>
      </c>
      <c r="L17" s="29">
        <v>32992</v>
      </c>
      <c r="M17" s="30">
        <v>6405344.3899999997</v>
      </c>
    </row>
    <row r="18" spans="1:13" x14ac:dyDescent="0.25">
      <c r="A18" s="32">
        <v>14</v>
      </c>
      <c r="B18" s="28">
        <v>914</v>
      </c>
      <c r="C18" s="28">
        <v>162217.83000000002</v>
      </c>
      <c r="D18" s="28">
        <v>10</v>
      </c>
      <c r="E18" s="28">
        <v>27917</v>
      </c>
      <c r="F18" s="28">
        <v>12</v>
      </c>
      <c r="G18" s="28">
        <v>3122</v>
      </c>
      <c r="H18" s="28">
        <v>23</v>
      </c>
      <c r="I18" s="28">
        <v>89184</v>
      </c>
      <c r="J18" s="28">
        <v>30867</v>
      </c>
      <c r="K18" s="28">
        <v>5756978.0439999998</v>
      </c>
      <c r="L18" s="29">
        <v>31826</v>
      </c>
      <c r="M18" s="30">
        <v>6039418.8739999998</v>
      </c>
    </row>
    <row r="19" spans="1:13" x14ac:dyDescent="0.25">
      <c r="A19" s="32">
        <v>15</v>
      </c>
      <c r="B19" s="28">
        <v>669</v>
      </c>
      <c r="C19" s="28">
        <v>130553</v>
      </c>
      <c r="D19" s="28">
        <v>8</v>
      </c>
      <c r="E19" s="28">
        <v>19525</v>
      </c>
      <c r="F19" s="28">
        <v>12</v>
      </c>
      <c r="G19" s="28">
        <v>1720</v>
      </c>
      <c r="H19" s="28">
        <v>19</v>
      </c>
      <c r="I19" s="28">
        <v>63506</v>
      </c>
      <c r="J19" s="28">
        <v>27390</v>
      </c>
      <c r="K19" s="28">
        <v>4715170.72</v>
      </c>
      <c r="L19" s="29">
        <v>28098</v>
      </c>
      <c r="M19" s="30">
        <v>4930474.72</v>
      </c>
    </row>
    <row r="20" spans="1:13" x14ac:dyDescent="0.25">
      <c r="A20" s="32">
        <v>16</v>
      </c>
      <c r="B20" s="28">
        <v>813</v>
      </c>
      <c r="C20" s="28">
        <v>185689</v>
      </c>
      <c r="D20" s="28">
        <v>12</v>
      </c>
      <c r="E20" s="28">
        <v>17230</v>
      </c>
      <c r="F20" s="28">
        <v>8</v>
      </c>
      <c r="G20" s="28">
        <v>2538</v>
      </c>
      <c r="H20" s="28">
        <v>21</v>
      </c>
      <c r="I20" s="28">
        <v>56499</v>
      </c>
      <c r="J20" s="28">
        <v>20194</v>
      </c>
      <c r="K20" s="28">
        <v>4165310.22</v>
      </c>
      <c r="L20" s="29">
        <v>21048</v>
      </c>
      <c r="M20" s="30">
        <v>4427266.2200000007</v>
      </c>
    </row>
    <row r="21" spans="1:13" x14ac:dyDescent="0.25">
      <c r="A21" s="32">
        <v>17</v>
      </c>
      <c r="B21" s="28">
        <v>2076</v>
      </c>
      <c r="C21" s="28">
        <v>911976.54</v>
      </c>
      <c r="D21" s="28">
        <v>13</v>
      </c>
      <c r="E21" s="28">
        <v>248831</v>
      </c>
      <c r="F21" s="28">
        <v>26</v>
      </c>
      <c r="G21" s="28">
        <v>466900</v>
      </c>
      <c r="H21" s="28">
        <v>26</v>
      </c>
      <c r="I21" s="28">
        <v>377368</v>
      </c>
      <c r="J21" s="28">
        <v>54496</v>
      </c>
      <c r="K21" s="28">
        <v>9419491.3499999996</v>
      </c>
      <c r="L21" s="29">
        <v>56637</v>
      </c>
      <c r="M21" s="30">
        <v>11424566.890000001</v>
      </c>
    </row>
    <row r="22" spans="1:13" x14ac:dyDescent="0.25">
      <c r="A22" s="32">
        <v>18</v>
      </c>
      <c r="B22" s="28">
        <v>712</v>
      </c>
      <c r="C22" s="28">
        <v>183554</v>
      </c>
      <c r="D22" s="28">
        <v>16</v>
      </c>
      <c r="E22" s="28">
        <v>106130</v>
      </c>
      <c r="F22" s="28">
        <v>10</v>
      </c>
      <c r="G22" s="28">
        <v>2815</v>
      </c>
      <c r="H22" s="28">
        <v>34</v>
      </c>
      <c r="I22" s="28">
        <v>279456</v>
      </c>
      <c r="J22" s="28">
        <v>22185</v>
      </c>
      <c r="K22" s="28">
        <v>3885912.18</v>
      </c>
      <c r="L22" s="29">
        <v>22957</v>
      </c>
      <c r="M22" s="30">
        <v>4457867.18</v>
      </c>
    </row>
    <row r="23" spans="1:13" x14ac:dyDescent="0.25">
      <c r="A23" s="32">
        <v>19</v>
      </c>
      <c r="B23" s="28">
        <v>5034</v>
      </c>
      <c r="C23" s="28">
        <v>1488067.66</v>
      </c>
      <c r="D23" s="28">
        <v>174</v>
      </c>
      <c r="E23" s="28">
        <v>478477</v>
      </c>
      <c r="F23" s="28">
        <v>40</v>
      </c>
      <c r="G23" s="28">
        <v>51540</v>
      </c>
      <c r="H23" s="28">
        <v>107</v>
      </c>
      <c r="I23" s="28">
        <v>535239</v>
      </c>
      <c r="J23" s="28">
        <v>33505</v>
      </c>
      <c r="K23" s="28">
        <v>6854572.7599999998</v>
      </c>
      <c r="L23" s="29">
        <v>38860</v>
      </c>
      <c r="M23" s="30">
        <v>9407896.4199999999</v>
      </c>
    </row>
    <row r="24" spans="1:13" x14ac:dyDescent="0.25">
      <c r="A24" s="32">
        <v>20</v>
      </c>
      <c r="B24" s="28">
        <v>255</v>
      </c>
      <c r="C24" s="28">
        <v>68209</v>
      </c>
      <c r="D24" s="28">
        <v>11</v>
      </c>
      <c r="E24" s="28">
        <v>21360</v>
      </c>
      <c r="F24" s="28"/>
      <c r="G24" s="28"/>
      <c r="H24" s="28">
        <v>12</v>
      </c>
      <c r="I24" s="28">
        <v>38386</v>
      </c>
      <c r="J24" s="28">
        <v>8889</v>
      </c>
      <c r="K24" s="28">
        <v>1912042.17</v>
      </c>
      <c r="L24" s="29">
        <v>9166</v>
      </c>
      <c r="M24" s="30">
        <v>2039997.17</v>
      </c>
    </row>
    <row r="25" spans="1:13" x14ac:dyDescent="0.25">
      <c r="A25" s="32">
        <v>21</v>
      </c>
      <c r="B25" s="28">
        <v>553</v>
      </c>
      <c r="C25" s="28">
        <v>120920.32000000001</v>
      </c>
      <c r="D25" s="28">
        <v>10</v>
      </c>
      <c r="E25" s="28">
        <v>25385</v>
      </c>
      <c r="F25" s="28">
        <v>3</v>
      </c>
      <c r="G25" s="28">
        <v>730</v>
      </c>
      <c r="H25" s="28">
        <v>15</v>
      </c>
      <c r="I25" s="28">
        <v>27877</v>
      </c>
      <c r="J25" s="28">
        <v>27240</v>
      </c>
      <c r="K25" s="28">
        <v>4331879.03</v>
      </c>
      <c r="L25" s="29">
        <v>27821</v>
      </c>
      <c r="M25" s="30">
        <v>4506791.3500000006</v>
      </c>
    </row>
    <row r="26" spans="1:13" x14ac:dyDescent="0.25">
      <c r="A26" s="32">
        <v>22</v>
      </c>
      <c r="B26" s="28">
        <v>780</v>
      </c>
      <c r="C26" s="28">
        <v>641558</v>
      </c>
      <c r="D26" s="28">
        <v>23</v>
      </c>
      <c r="E26" s="28">
        <v>142468</v>
      </c>
      <c r="F26" s="28">
        <v>4</v>
      </c>
      <c r="G26" s="28">
        <v>2843</v>
      </c>
      <c r="H26" s="28">
        <v>7</v>
      </c>
      <c r="I26" s="28">
        <v>7329</v>
      </c>
      <c r="J26" s="28">
        <v>6489</v>
      </c>
      <c r="K26" s="28">
        <v>1960147</v>
      </c>
      <c r="L26" s="29">
        <v>7303</v>
      </c>
      <c r="M26" s="30">
        <v>2754345</v>
      </c>
    </row>
    <row r="27" spans="1:13" x14ac:dyDescent="0.25">
      <c r="A27" s="27" t="s">
        <v>7</v>
      </c>
      <c r="B27" s="28">
        <v>141</v>
      </c>
      <c r="C27" s="28">
        <v>92402</v>
      </c>
      <c r="D27" s="28">
        <v>2</v>
      </c>
      <c r="E27" s="28">
        <v>700</v>
      </c>
      <c r="F27" s="28"/>
      <c r="G27" s="28"/>
      <c r="H27" s="28">
        <v>18</v>
      </c>
      <c r="I27" s="28">
        <v>11524</v>
      </c>
      <c r="J27" s="28">
        <v>5038</v>
      </c>
      <c r="K27" s="28">
        <v>448835.58999999997</v>
      </c>
      <c r="L27" s="29">
        <v>5199</v>
      </c>
      <c r="M27" s="30">
        <v>553461.59</v>
      </c>
    </row>
    <row r="28" spans="1:13" x14ac:dyDescent="0.25">
      <c r="A28" s="26" t="s">
        <v>8</v>
      </c>
      <c r="B28" s="35">
        <v>39311</v>
      </c>
      <c r="C28" s="35">
        <v>11377721.540000001</v>
      </c>
      <c r="D28" s="35">
        <v>613</v>
      </c>
      <c r="E28" s="35">
        <v>1958158</v>
      </c>
      <c r="F28" s="35">
        <v>1082</v>
      </c>
      <c r="G28" s="35">
        <v>1955716.82</v>
      </c>
      <c r="H28" s="35">
        <v>922</v>
      </c>
      <c r="I28" s="35">
        <v>3774864.02</v>
      </c>
      <c r="J28" s="35">
        <f>SUM(J5:J26)</f>
        <v>509540</v>
      </c>
      <c r="K28" s="35">
        <f>SUM(K5:K26)</f>
        <v>96851970.81400001</v>
      </c>
      <c r="L28" s="35">
        <v>556506</v>
      </c>
      <c r="M28" s="36">
        <v>116367266.78400001</v>
      </c>
    </row>
    <row r="29" spans="1:13" x14ac:dyDescent="0.25">
      <c r="A29" t="s">
        <v>28</v>
      </c>
    </row>
    <row r="30" spans="1:13" x14ac:dyDescent="0.25">
      <c r="A30" t="s">
        <v>34</v>
      </c>
    </row>
  </sheetData>
  <mergeCells count="9">
    <mergeCell ref="B2:M2"/>
    <mergeCell ref="A1:M1"/>
    <mergeCell ref="A2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B28" sqref="B28:C28"/>
    </sheetView>
  </sheetViews>
  <sheetFormatPr baseColWidth="10" defaultRowHeight="15" x14ac:dyDescent="0.25"/>
  <cols>
    <col min="3" max="3" width="16.5703125" customWidth="1"/>
    <col min="4" max="4" width="11.7109375" customWidth="1"/>
    <col min="5" max="5" width="14.28515625" customWidth="1"/>
    <col min="6" max="6" width="12.42578125" customWidth="1"/>
    <col min="7" max="7" width="14.28515625" customWidth="1"/>
    <col min="9" max="9" width="16.140625" customWidth="1"/>
    <col min="11" max="11" width="14" customWidth="1"/>
    <col min="12" max="12" width="14.85546875" customWidth="1"/>
    <col min="13" max="13" width="15.85546875" bestFit="1" customWidth="1"/>
  </cols>
  <sheetData>
    <row r="1" spans="1:13" x14ac:dyDescent="0.25">
      <c r="A1" s="76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56" t="s">
        <v>10</v>
      </c>
      <c r="B2" s="78" t="s">
        <v>36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25">
      <c r="A3" s="56"/>
      <c r="B3" s="57" t="s">
        <v>4</v>
      </c>
      <c r="C3" s="57"/>
      <c r="D3" s="57" t="s">
        <v>0</v>
      </c>
      <c r="E3" s="57"/>
      <c r="F3" s="57" t="s">
        <v>11</v>
      </c>
      <c r="G3" s="57"/>
      <c r="H3" s="57" t="s">
        <v>12</v>
      </c>
      <c r="I3" s="57"/>
      <c r="J3" s="57" t="s">
        <v>13</v>
      </c>
      <c r="K3" s="57"/>
      <c r="L3" s="58" t="s">
        <v>5</v>
      </c>
      <c r="M3" s="58"/>
    </row>
    <row r="4" spans="1:13" x14ac:dyDescent="0.25">
      <c r="A4" s="56"/>
      <c r="B4" s="20" t="s">
        <v>33</v>
      </c>
      <c r="C4" s="20" t="s">
        <v>14</v>
      </c>
      <c r="D4" s="20" t="s">
        <v>33</v>
      </c>
      <c r="E4" s="20" t="s">
        <v>14</v>
      </c>
      <c r="F4" s="20" t="s">
        <v>33</v>
      </c>
      <c r="G4" s="20" t="s">
        <v>14</v>
      </c>
      <c r="H4" s="20" t="s">
        <v>33</v>
      </c>
      <c r="I4" s="20" t="s">
        <v>14</v>
      </c>
      <c r="J4" s="20" t="s">
        <v>33</v>
      </c>
      <c r="K4" s="20" t="s">
        <v>14</v>
      </c>
      <c r="L4" s="33" t="s">
        <v>45</v>
      </c>
      <c r="M4" s="80" t="s">
        <v>14</v>
      </c>
    </row>
    <row r="5" spans="1:13" x14ac:dyDescent="0.25">
      <c r="A5" s="21">
        <v>1</v>
      </c>
      <c r="B5" s="22">
        <v>10444</v>
      </c>
      <c r="C5" s="22">
        <v>18082515.182083398</v>
      </c>
      <c r="D5" s="22">
        <v>221</v>
      </c>
      <c r="E5" s="22">
        <v>3303568.5636295909</v>
      </c>
      <c r="F5" s="22">
        <v>10</v>
      </c>
      <c r="G5" s="22">
        <v>11235020.773386545</v>
      </c>
      <c r="H5" s="22">
        <v>20</v>
      </c>
      <c r="I5" s="22">
        <v>1324490.7579999999</v>
      </c>
      <c r="J5" s="22">
        <v>11</v>
      </c>
      <c r="K5" s="22">
        <v>223261</v>
      </c>
      <c r="L5" s="22">
        <f>SUM(J5,H5,F5,D5,B5)</f>
        <v>10706</v>
      </c>
      <c r="M5" s="22">
        <f>SUM(K5,I5,G5,E5,C5)</f>
        <v>34168856.277099535</v>
      </c>
    </row>
    <row r="6" spans="1:13" x14ac:dyDescent="0.25">
      <c r="A6" s="21">
        <v>2</v>
      </c>
      <c r="B6" s="22">
        <v>32677</v>
      </c>
      <c r="C6" s="22">
        <v>85197526.866206944</v>
      </c>
      <c r="D6" s="22">
        <v>7433</v>
      </c>
      <c r="E6" s="22">
        <v>167241414.80291986</v>
      </c>
      <c r="F6" s="22">
        <v>68</v>
      </c>
      <c r="G6" s="22">
        <v>26920441.247403141</v>
      </c>
      <c r="H6" s="22">
        <v>165</v>
      </c>
      <c r="I6" s="22">
        <v>16424369.084999999</v>
      </c>
      <c r="J6" s="22">
        <v>118</v>
      </c>
      <c r="K6" s="22">
        <v>15929018.795000002</v>
      </c>
      <c r="L6" s="22">
        <f t="shared" ref="L6:L27" si="0">SUM(J6,H6,F6,D6,B6)</f>
        <v>40461</v>
      </c>
      <c r="M6" s="22">
        <f t="shared" ref="M6:M27" si="1">SUM(K6,I6,G6,E6,C6)</f>
        <v>311712770.79652995</v>
      </c>
    </row>
    <row r="7" spans="1:13" x14ac:dyDescent="0.25">
      <c r="A7" s="21">
        <v>3</v>
      </c>
      <c r="B7" s="22">
        <v>9263</v>
      </c>
      <c r="C7" s="22">
        <v>18986436.27373895</v>
      </c>
      <c r="D7" s="22">
        <v>7255</v>
      </c>
      <c r="E7" s="22">
        <v>111980437.78723851</v>
      </c>
      <c r="F7" s="22">
        <v>173</v>
      </c>
      <c r="G7" s="22">
        <v>29472262.218437623</v>
      </c>
      <c r="H7" s="22">
        <v>149</v>
      </c>
      <c r="I7" s="22">
        <v>9806973.449000001</v>
      </c>
      <c r="J7" s="22">
        <v>44</v>
      </c>
      <c r="K7" s="22">
        <v>6620422.3479999993</v>
      </c>
      <c r="L7" s="22">
        <f t="shared" si="0"/>
        <v>16884</v>
      </c>
      <c r="M7" s="22">
        <f t="shared" si="1"/>
        <v>176866532.07641509</v>
      </c>
    </row>
    <row r="8" spans="1:13" x14ac:dyDescent="0.25">
      <c r="A8" s="21">
        <v>4</v>
      </c>
      <c r="B8" s="22">
        <v>13404</v>
      </c>
      <c r="C8" s="22">
        <v>22444341.36447899</v>
      </c>
      <c r="D8" s="22">
        <v>2477</v>
      </c>
      <c r="E8" s="22">
        <v>42550931.178569146</v>
      </c>
      <c r="F8" s="22">
        <v>285</v>
      </c>
      <c r="G8" s="22">
        <v>104559118.729543</v>
      </c>
      <c r="H8" s="22">
        <v>41</v>
      </c>
      <c r="I8" s="22">
        <v>1566663.6736619782</v>
      </c>
      <c r="J8" s="22">
        <v>24</v>
      </c>
      <c r="K8" s="22">
        <v>545152</v>
      </c>
      <c r="L8" s="22">
        <f t="shared" si="0"/>
        <v>16231</v>
      </c>
      <c r="M8" s="22">
        <f t="shared" si="1"/>
        <v>171666206.94625312</v>
      </c>
    </row>
    <row r="9" spans="1:13" x14ac:dyDescent="0.25">
      <c r="A9" s="21">
        <v>5</v>
      </c>
      <c r="B9" s="22">
        <v>31431</v>
      </c>
      <c r="C9" s="22">
        <v>46717110.98112312</v>
      </c>
      <c r="D9" s="22">
        <v>1048</v>
      </c>
      <c r="E9" s="22">
        <v>27675268.690412119</v>
      </c>
      <c r="F9" s="22">
        <v>91</v>
      </c>
      <c r="G9" s="22">
        <v>98793486.70635739</v>
      </c>
      <c r="H9" s="22">
        <v>21</v>
      </c>
      <c r="I9" s="22">
        <v>1576315</v>
      </c>
      <c r="J9" s="22">
        <v>3</v>
      </c>
      <c r="K9" s="22">
        <v>1593190</v>
      </c>
      <c r="L9" s="22">
        <f t="shared" si="0"/>
        <v>32594</v>
      </c>
      <c r="M9" s="22">
        <f t="shared" si="1"/>
        <v>176355371.37789261</v>
      </c>
    </row>
    <row r="10" spans="1:13" x14ac:dyDescent="0.25">
      <c r="A10" s="21">
        <v>6</v>
      </c>
      <c r="B10" s="22">
        <v>36804</v>
      </c>
      <c r="C10" s="22">
        <v>54595009.078000002</v>
      </c>
      <c r="D10" s="22">
        <v>1181</v>
      </c>
      <c r="E10" s="22">
        <v>8641993.5626576338</v>
      </c>
      <c r="F10" s="22">
        <v>21</v>
      </c>
      <c r="G10" s="22">
        <v>1348247.33</v>
      </c>
      <c r="H10" s="22">
        <v>33</v>
      </c>
      <c r="I10" s="22">
        <v>5844622.977</v>
      </c>
      <c r="J10" s="22">
        <v>8</v>
      </c>
      <c r="K10" s="22">
        <v>79534</v>
      </c>
      <c r="L10" s="22">
        <f t="shared" si="0"/>
        <v>38047</v>
      </c>
      <c r="M10" s="22">
        <f t="shared" si="1"/>
        <v>70509406.94765763</v>
      </c>
    </row>
    <row r="11" spans="1:13" x14ac:dyDescent="0.25">
      <c r="A11" s="21">
        <v>7</v>
      </c>
      <c r="B11" s="22">
        <v>15998</v>
      </c>
      <c r="C11" s="22">
        <v>25116212.907000009</v>
      </c>
      <c r="D11" s="22">
        <v>1048</v>
      </c>
      <c r="E11" s="22">
        <v>7068018.7408823837</v>
      </c>
      <c r="F11" s="22">
        <v>56</v>
      </c>
      <c r="G11" s="22">
        <v>14698378.429898135</v>
      </c>
      <c r="H11" s="22">
        <v>37</v>
      </c>
      <c r="I11" s="22">
        <v>45726482.850404009</v>
      </c>
      <c r="J11" s="22">
        <v>15</v>
      </c>
      <c r="K11" s="22">
        <v>516843</v>
      </c>
      <c r="L11" s="22">
        <f t="shared" si="0"/>
        <v>17154</v>
      </c>
      <c r="M11" s="22">
        <f t="shared" si="1"/>
        <v>93125935.928184539</v>
      </c>
    </row>
    <row r="12" spans="1:13" x14ac:dyDescent="0.25">
      <c r="A12" s="21">
        <v>8</v>
      </c>
      <c r="B12" s="22">
        <v>24511</v>
      </c>
      <c r="C12" s="22">
        <v>41053042.578000009</v>
      </c>
      <c r="D12" s="22">
        <v>2871</v>
      </c>
      <c r="E12" s="22">
        <v>26140085.075173806</v>
      </c>
      <c r="F12" s="22">
        <v>218</v>
      </c>
      <c r="G12" s="22">
        <v>19024998.40104945</v>
      </c>
      <c r="H12" s="22">
        <v>59</v>
      </c>
      <c r="I12" s="22">
        <v>13889307.534999998</v>
      </c>
      <c r="J12" s="22">
        <v>27</v>
      </c>
      <c r="K12" s="22">
        <v>1171713</v>
      </c>
      <c r="L12" s="22">
        <f t="shared" si="0"/>
        <v>27686</v>
      </c>
      <c r="M12" s="22">
        <f t="shared" si="1"/>
        <v>101279146.58922327</v>
      </c>
    </row>
    <row r="13" spans="1:13" x14ac:dyDescent="0.25">
      <c r="A13" s="21">
        <v>9</v>
      </c>
      <c r="B13" s="22">
        <v>11858</v>
      </c>
      <c r="C13" s="22">
        <v>20420234.268000003</v>
      </c>
      <c r="D13" s="22">
        <v>3843</v>
      </c>
      <c r="E13" s="22">
        <v>22011592.481545649</v>
      </c>
      <c r="F13" s="22">
        <v>116</v>
      </c>
      <c r="G13" s="22">
        <v>4244677.9300673055</v>
      </c>
      <c r="H13" s="22">
        <v>31</v>
      </c>
      <c r="I13" s="22">
        <v>833458.5</v>
      </c>
      <c r="J13" s="22">
        <v>17</v>
      </c>
      <c r="K13" s="22">
        <v>223539</v>
      </c>
      <c r="L13" s="22">
        <f t="shared" si="0"/>
        <v>15865</v>
      </c>
      <c r="M13" s="22">
        <f t="shared" si="1"/>
        <v>47733502.179612957</v>
      </c>
    </row>
    <row r="14" spans="1:13" x14ac:dyDescent="0.25">
      <c r="A14" s="21">
        <v>10</v>
      </c>
      <c r="B14" s="22">
        <v>27434</v>
      </c>
      <c r="C14" s="22">
        <v>45503657.725534193</v>
      </c>
      <c r="D14" s="22">
        <v>2208</v>
      </c>
      <c r="E14" s="22">
        <v>25637468.010323763</v>
      </c>
      <c r="F14" s="22">
        <v>35</v>
      </c>
      <c r="G14" s="22">
        <v>4170577.8127369839</v>
      </c>
      <c r="H14" s="22">
        <v>42</v>
      </c>
      <c r="I14" s="22">
        <v>2465415.656</v>
      </c>
      <c r="J14" s="22">
        <v>12</v>
      </c>
      <c r="K14" s="22">
        <v>189972</v>
      </c>
      <c r="L14" s="22">
        <f t="shared" si="0"/>
        <v>29731</v>
      </c>
      <c r="M14" s="22">
        <f t="shared" si="1"/>
        <v>77967091.20459494</v>
      </c>
    </row>
    <row r="15" spans="1:13" x14ac:dyDescent="0.25">
      <c r="A15" s="21">
        <v>11</v>
      </c>
      <c r="B15" s="22">
        <v>20778</v>
      </c>
      <c r="C15" s="22">
        <v>34954562.953000002</v>
      </c>
      <c r="D15" s="22">
        <v>1106</v>
      </c>
      <c r="E15" s="22">
        <v>13012631.232533336</v>
      </c>
      <c r="F15" s="22">
        <v>11</v>
      </c>
      <c r="G15" s="22">
        <v>241417.91697453934</v>
      </c>
      <c r="H15" s="22">
        <v>49</v>
      </c>
      <c r="I15" s="22">
        <v>1940947.5</v>
      </c>
      <c r="J15" s="22">
        <v>16</v>
      </c>
      <c r="K15" s="22">
        <v>773632</v>
      </c>
      <c r="L15" s="22">
        <f t="shared" si="0"/>
        <v>21960</v>
      </c>
      <c r="M15" s="22">
        <f t="shared" si="1"/>
        <v>50923191.602507874</v>
      </c>
    </row>
    <row r="16" spans="1:13" x14ac:dyDescent="0.25">
      <c r="A16" s="21">
        <v>12</v>
      </c>
      <c r="B16" s="22">
        <v>13759</v>
      </c>
      <c r="C16" s="22">
        <v>23336856.523999993</v>
      </c>
      <c r="D16" s="22">
        <v>693</v>
      </c>
      <c r="E16" s="22">
        <v>6553536.1260948125</v>
      </c>
      <c r="F16" s="22">
        <v>11</v>
      </c>
      <c r="G16" s="22">
        <v>169764</v>
      </c>
      <c r="H16" s="22">
        <v>32</v>
      </c>
      <c r="I16" s="22">
        <v>546050</v>
      </c>
      <c r="J16" s="22">
        <v>11</v>
      </c>
      <c r="K16" s="22">
        <v>101939</v>
      </c>
      <c r="L16" s="22">
        <f t="shared" si="0"/>
        <v>14506</v>
      </c>
      <c r="M16" s="22">
        <f t="shared" si="1"/>
        <v>30708145.650094807</v>
      </c>
    </row>
    <row r="17" spans="1:13" x14ac:dyDescent="0.25">
      <c r="A17" s="21">
        <v>13</v>
      </c>
      <c r="B17" s="22">
        <v>32662</v>
      </c>
      <c r="C17" s="22">
        <v>50140695.419999994</v>
      </c>
      <c r="D17" s="22">
        <v>1154</v>
      </c>
      <c r="E17" s="22">
        <v>8217192.7779893475</v>
      </c>
      <c r="F17" s="22">
        <v>8</v>
      </c>
      <c r="G17" s="22">
        <v>196070</v>
      </c>
      <c r="H17" s="22">
        <v>35</v>
      </c>
      <c r="I17" s="22">
        <v>5818748.7800000003</v>
      </c>
      <c r="J17" s="22">
        <v>20</v>
      </c>
      <c r="K17" s="22">
        <v>983816</v>
      </c>
      <c r="L17" s="22">
        <f t="shared" si="0"/>
        <v>33879</v>
      </c>
      <c r="M17" s="22">
        <f t="shared" si="1"/>
        <v>65356522.977989346</v>
      </c>
    </row>
    <row r="18" spans="1:13" x14ac:dyDescent="0.25">
      <c r="A18" s="21">
        <v>14</v>
      </c>
      <c r="B18" s="22">
        <v>31736</v>
      </c>
      <c r="C18" s="22">
        <v>47112500.625</v>
      </c>
      <c r="D18" s="22">
        <v>1109</v>
      </c>
      <c r="E18" s="22">
        <v>7787862.8567897556</v>
      </c>
      <c r="F18" s="22">
        <v>9</v>
      </c>
      <c r="G18" s="22">
        <v>309333</v>
      </c>
      <c r="H18" s="22">
        <v>34</v>
      </c>
      <c r="I18" s="22">
        <v>881870</v>
      </c>
      <c r="J18" s="22">
        <v>18</v>
      </c>
      <c r="K18" s="22">
        <v>820841</v>
      </c>
      <c r="L18" s="22">
        <f t="shared" si="0"/>
        <v>32906</v>
      </c>
      <c r="M18" s="22">
        <f t="shared" si="1"/>
        <v>56912407.481789753</v>
      </c>
    </row>
    <row r="19" spans="1:13" x14ac:dyDescent="0.25">
      <c r="A19" s="21">
        <v>15</v>
      </c>
      <c r="B19" s="22">
        <v>26341</v>
      </c>
      <c r="C19" s="22">
        <v>39847498.741664402</v>
      </c>
      <c r="D19" s="22">
        <v>780</v>
      </c>
      <c r="E19" s="22">
        <v>6231820.8782269415</v>
      </c>
      <c r="F19" s="22">
        <v>11</v>
      </c>
      <c r="G19" s="22">
        <v>92552</v>
      </c>
      <c r="H19" s="22">
        <v>22</v>
      </c>
      <c r="I19" s="22">
        <v>587618.63500000001</v>
      </c>
      <c r="J19" s="22">
        <v>11</v>
      </c>
      <c r="K19" s="22">
        <v>358659</v>
      </c>
      <c r="L19" s="22">
        <f t="shared" si="0"/>
        <v>27165</v>
      </c>
      <c r="M19" s="22">
        <f t="shared" si="1"/>
        <v>47118149.254891343</v>
      </c>
    </row>
    <row r="20" spans="1:13" x14ac:dyDescent="0.25">
      <c r="A20" s="21">
        <v>16</v>
      </c>
      <c r="B20" s="22">
        <v>20355</v>
      </c>
      <c r="C20" s="22">
        <v>33589724.187999994</v>
      </c>
      <c r="D20" s="22">
        <v>1055</v>
      </c>
      <c r="E20" s="22">
        <v>6762249.2790264785</v>
      </c>
      <c r="F20" s="22">
        <v>10</v>
      </c>
      <c r="G20" s="22">
        <v>198348</v>
      </c>
      <c r="H20" s="22">
        <v>32</v>
      </c>
      <c r="I20" s="22">
        <v>915583</v>
      </c>
      <c r="J20" s="22">
        <v>12</v>
      </c>
      <c r="K20" s="22">
        <v>308633.99900000001</v>
      </c>
      <c r="L20" s="22">
        <f t="shared" si="0"/>
        <v>21464</v>
      </c>
      <c r="M20" s="22">
        <f t="shared" si="1"/>
        <v>41774538.46602647</v>
      </c>
    </row>
    <row r="21" spans="1:13" x14ac:dyDescent="0.25">
      <c r="A21" s="21">
        <v>17</v>
      </c>
      <c r="B21" s="22">
        <v>47886</v>
      </c>
      <c r="C21" s="22">
        <v>96151331.52569814</v>
      </c>
      <c r="D21" s="22">
        <v>2448</v>
      </c>
      <c r="E21" s="22">
        <v>110720410.32263955</v>
      </c>
      <c r="F21" s="22">
        <v>41</v>
      </c>
      <c r="G21" s="22">
        <v>14515196.57476721</v>
      </c>
      <c r="H21" s="22">
        <v>50</v>
      </c>
      <c r="I21" s="22">
        <v>7537469.3787417049</v>
      </c>
      <c r="J21" s="22">
        <v>18</v>
      </c>
      <c r="K21" s="22">
        <v>23450245.980000004</v>
      </c>
      <c r="L21" s="22">
        <f t="shared" si="0"/>
        <v>50443</v>
      </c>
      <c r="M21" s="22">
        <f t="shared" si="1"/>
        <v>252374653.78184658</v>
      </c>
    </row>
    <row r="22" spans="1:13" x14ac:dyDescent="0.25">
      <c r="A22" s="21">
        <v>18</v>
      </c>
      <c r="B22" s="22">
        <v>23826</v>
      </c>
      <c r="C22" s="22">
        <v>36684175.549041271</v>
      </c>
      <c r="D22" s="22">
        <v>831</v>
      </c>
      <c r="E22" s="22">
        <v>6349617.9265697673</v>
      </c>
      <c r="F22" s="22">
        <v>10</v>
      </c>
      <c r="G22" s="22">
        <v>233800</v>
      </c>
      <c r="H22" s="22">
        <v>44</v>
      </c>
      <c r="I22" s="22">
        <v>4486348.3339999998</v>
      </c>
      <c r="J22" s="22">
        <v>18</v>
      </c>
      <c r="K22" s="22">
        <v>1631386</v>
      </c>
      <c r="L22" s="22">
        <f t="shared" si="0"/>
        <v>24729</v>
      </c>
      <c r="M22" s="22">
        <f t="shared" si="1"/>
        <v>49385327.809611037</v>
      </c>
    </row>
    <row r="23" spans="1:13" x14ac:dyDescent="0.25">
      <c r="A23" s="21">
        <v>19</v>
      </c>
      <c r="B23" s="22">
        <v>33842</v>
      </c>
      <c r="C23" s="22">
        <v>73329396.289273307</v>
      </c>
      <c r="D23" s="22">
        <v>6001</v>
      </c>
      <c r="E23" s="22">
        <v>98649896.348361224</v>
      </c>
      <c r="F23" s="22">
        <v>47</v>
      </c>
      <c r="G23" s="22">
        <v>3137950.3510759957</v>
      </c>
      <c r="H23" s="22">
        <v>105</v>
      </c>
      <c r="I23" s="22">
        <v>8023673.5281923031</v>
      </c>
      <c r="J23" s="22">
        <v>143</v>
      </c>
      <c r="K23" s="22">
        <v>28856311.971999999</v>
      </c>
      <c r="L23" s="22">
        <f t="shared" si="0"/>
        <v>40138</v>
      </c>
      <c r="M23" s="22">
        <f t="shared" si="1"/>
        <v>211997228.48890281</v>
      </c>
    </row>
    <row r="24" spans="1:13" x14ac:dyDescent="0.25">
      <c r="A24" s="21">
        <v>20</v>
      </c>
      <c r="B24" s="22">
        <v>10352</v>
      </c>
      <c r="C24" s="22">
        <v>17059134.851524182</v>
      </c>
      <c r="D24" s="22">
        <v>354</v>
      </c>
      <c r="E24" s="22">
        <v>2772880.006903674</v>
      </c>
      <c r="F24" s="22">
        <v>1</v>
      </c>
      <c r="G24" s="22">
        <v>67546.091334746816</v>
      </c>
      <c r="H24" s="22">
        <v>18</v>
      </c>
      <c r="I24" s="22">
        <v>747903</v>
      </c>
      <c r="J24" s="22">
        <v>14</v>
      </c>
      <c r="K24" s="22">
        <v>212467</v>
      </c>
      <c r="L24" s="22">
        <f t="shared" si="0"/>
        <v>10739</v>
      </c>
      <c r="M24" s="22">
        <f t="shared" si="1"/>
        <v>20859930.949762601</v>
      </c>
    </row>
    <row r="25" spans="1:13" x14ac:dyDescent="0.25">
      <c r="A25" s="21">
        <v>21</v>
      </c>
      <c r="B25" s="22">
        <v>27080</v>
      </c>
      <c r="C25" s="22">
        <v>35469252.597661309</v>
      </c>
      <c r="D25" s="22">
        <v>598</v>
      </c>
      <c r="E25" s="22">
        <v>6446019.143841248</v>
      </c>
      <c r="F25" s="22">
        <v>1</v>
      </c>
      <c r="G25" s="22">
        <v>31341</v>
      </c>
      <c r="H25" s="22">
        <v>26</v>
      </c>
      <c r="I25" s="22">
        <v>366677</v>
      </c>
      <c r="J25" s="22">
        <v>9</v>
      </c>
      <c r="K25" s="22">
        <v>169245</v>
      </c>
      <c r="L25" s="22">
        <f t="shared" si="0"/>
        <v>27714</v>
      </c>
      <c r="M25" s="22">
        <f t="shared" si="1"/>
        <v>42482534.741502553</v>
      </c>
    </row>
    <row r="26" spans="1:13" x14ac:dyDescent="0.25">
      <c r="A26" s="21">
        <v>22</v>
      </c>
      <c r="B26" s="22">
        <v>6262</v>
      </c>
      <c r="C26" s="22">
        <v>25189606.677327525</v>
      </c>
      <c r="D26" s="22">
        <v>751</v>
      </c>
      <c r="E26" s="22">
        <v>24555836.7953685</v>
      </c>
      <c r="F26" s="22">
        <v>7</v>
      </c>
      <c r="G26" s="22">
        <v>336382</v>
      </c>
      <c r="H26" s="22">
        <v>7</v>
      </c>
      <c r="I26" s="22">
        <v>157017</v>
      </c>
      <c r="J26" s="22">
        <v>21</v>
      </c>
      <c r="K26" s="22">
        <v>4601028.4249999998</v>
      </c>
      <c r="L26" s="22">
        <f t="shared" si="0"/>
        <v>7048</v>
      </c>
      <c r="M26" s="22">
        <f t="shared" si="1"/>
        <v>54839870.897696026</v>
      </c>
    </row>
    <row r="27" spans="1:13" x14ac:dyDescent="0.25">
      <c r="A27" s="21" t="s">
        <v>15</v>
      </c>
      <c r="B27" s="22">
        <v>20445</v>
      </c>
      <c r="C27" s="22">
        <v>204342057.61264414</v>
      </c>
      <c r="D27" s="22">
        <v>760</v>
      </c>
      <c r="E27" s="22">
        <v>115132965.66430436</v>
      </c>
      <c r="F27" s="22">
        <v>41</v>
      </c>
      <c r="G27" s="22">
        <v>39985008.208967917</v>
      </c>
      <c r="H27" s="22">
        <v>115</v>
      </c>
      <c r="I27" s="22">
        <v>31260868.738000002</v>
      </c>
      <c r="J27" s="22">
        <v>40</v>
      </c>
      <c r="K27" s="22">
        <v>21430648.091000002</v>
      </c>
      <c r="L27" s="22">
        <f t="shared" si="0"/>
        <v>21401</v>
      </c>
      <c r="M27" s="22">
        <f t="shared" si="1"/>
        <v>412151548.31491643</v>
      </c>
    </row>
    <row r="28" spans="1:13" x14ac:dyDescent="0.25">
      <c r="A28" s="23" t="s">
        <v>16</v>
      </c>
      <c r="B28" s="24">
        <v>529148</v>
      </c>
      <c r="C28" s="24">
        <v>1095322880.7789998</v>
      </c>
      <c r="D28" s="24">
        <v>47225</v>
      </c>
      <c r="E28" s="24">
        <v>855443698.25200164</v>
      </c>
      <c r="F28" s="24">
        <v>1281</v>
      </c>
      <c r="G28" s="24">
        <v>373981918.72200006</v>
      </c>
      <c r="H28" s="24">
        <v>1167</v>
      </c>
      <c r="I28" s="24">
        <v>162728874.37800002</v>
      </c>
      <c r="J28" s="24">
        <v>630</v>
      </c>
      <c r="K28" s="24">
        <v>110791498.61000001</v>
      </c>
      <c r="L28" s="24">
        <f>SUM(L5:L27)</f>
        <v>579451</v>
      </c>
      <c r="M28" s="24">
        <f>SUM(M5:M27)</f>
        <v>2598268870.7410016</v>
      </c>
    </row>
    <row r="29" spans="1:13" x14ac:dyDescent="0.25">
      <c r="A29" t="s">
        <v>34</v>
      </c>
    </row>
  </sheetData>
  <mergeCells count="9">
    <mergeCell ref="L3:M3"/>
    <mergeCell ref="A1:M1"/>
    <mergeCell ref="B2:M2"/>
    <mergeCell ref="A2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75" zoomScaleNormal="75" workbookViewId="0">
      <selection activeCell="A33" sqref="A33:E33"/>
    </sheetView>
  </sheetViews>
  <sheetFormatPr baseColWidth="10" defaultRowHeight="15" x14ac:dyDescent="0.25"/>
  <cols>
    <col min="1" max="1" width="23.5703125" style="11" customWidth="1"/>
    <col min="2" max="2" width="57" style="11" customWidth="1"/>
    <col min="3" max="5" width="11.42578125" style="2" customWidth="1"/>
    <col min="6" max="16384" width="11.42578125" style="2"/>
  </cols>
  <sheetData>
    <row r="1" spans="1:5" x14ac:dyDescent="0.25">
      <c r="A1" s="59" t="s">
        <v>17</v>
      </c>
      <c r="B1" s="59"/>
    </row>
    <row r="2" spans="1:5" x14ac:dyDescent="0.25">
      <c r="A2" s="59"/>
      <c r="B2" s="59"/>
      <c r="C2" s="3"/>
      <c r="D2" s="3"/>
      <c r="E2" s="3"/>
    </row>
    <row r="3" spans="1:5" x14ac:dyDescent="0.25">
      <c r="A3" s="60"/>
      <c r="B3" s="60"/>
      <c r="C3" s="3"/>
      <c r="D3" s="3"/>
      <c r="E3" s="3"/>
    </row>
    <row r="4" spans="1:5" ht="52.5" customHeight="1" x14ac:dyDescent="0.25">
      <c r="A4" s="62" t="s">
        <v>18</v>
      </c>
      <c r="B4" s="63"/>
      <c r="C4" s="3"/>
      <c r="D4" s="3"/>
      <c r="E4" s="3"/>
    </row>
    <row r="5" spans="1:5" x14ac:dyDescent="0.25">
      <c r="A5" s="64"/>
      <c r="B5" s="65"/>
      <c r="C5" s="3"/>
      <c r="D5" s="3"/>
      <c r="E5" s="3"/>
    </row>
    <row r="6" spans="1:5" ht="41.25" customHeight="1" x14ac:dyDescent="0.25">
      <c r="A6" s="4" t="s">
        <v>10</v>
      </c>
      <c r="B6" s="5" t="s">
        <v>19</v>
      </c>
      <c r="C6" s="3"/>
      <c r="D6" s="3"/>
      <c r="E6" s="3"/>
    </row>
    <row r="7" spans="1:5" x14ac:dyDescent="0.25">
      <c r="A7" s="6">
        <v>1</v>
      </c>
      <c r="B7" s="7">
        <v>0.97119999999999995</v>
      </c>
      <c r="C7" s="3"/>
      <c r="D7" s="3"/>
      <c r="E7" s="3"/>
    </row>
    <row r="8" spans="1:5" x14ac:dyDescent="0.25">
      <c r="A8" s="6">
        <v>2</v>
      </c>
      <c r="B8" s="7">
        <v>0.98219999999999996</v>
      </c>
      <c r="C8" s="3"/>
      <c r="D8" s="3"/>
      <c r="E8" s="3"/>
    </row>
    <row r="9" spans="1:5" x14ac:dyDescent="0.25">
      <c r="A9" s="6">
        <v>3</v>
      </c>
      <c r="B9" s="7">
        <v>0.97113000000000005</v>
      </c>
      <c r="C9" s="3"/>
      <c r="D9" s="3"/>
      <c r="E9" s="3"/>
    </row>
    <row r="10" spans="1:5" x14ac:dyDescent="0.25">
      <c r="A10" s="6">
        <v>4</v>
      </c>
      <c r="B10" s="7">
        <v>0.97319999999999995</v>
      </c>
      <c r="C10" s="3"/>
      <c r="D10" s="3"/>
      <c r="E10" s="3"/>
    </row>
    <row r="11" spans="1:5" x14ac:dyDescent="0.25">
      <c r="A11" s="6">
        <v>5</v>
      </c>
      <c r="B11" s="7">
        <v>0.97409999999999997</v>
      </c>
      <c r="C11" s="3"/>
      <c r="D11" s="3"/>
      <c r="E11" s="3"/>
    </row>
    <row r="12" spans="1:5" x14ac:dyDescent="0.25">
      <c r="A12" s="6">
        <v>6</v>
      </c>
      <c r="B12" s="7">
        <v>0.98029999999999995</v>
      </c>
      <c r="C12" s="3"/>
      <c r="D12" s="3"/>
      <c r="E12" s="3"/>
    </row>
    <row r="13" spans="1:5" x14ac:dyDescent="0.25">
      <c r="A13" s="6">
        <v>7</v>
      </c>
      <c r="B13" s="7">
        <v>0.9738</v>
      </c>
      <c r="C13" s="3"/>
      <c r="D13" s="3"/>
      <c r="E13" s="3"/>
    </row>
    <row r="14" spans="1:5" x14ac:dyDescent="0.25">
      <c r="A14" s="6">
        <v>8</v>
      </c>
      <c r="B14" s="7">
        <v>0.97389999999999999</v>
      </c>
      <c r="C14" s="3"/>
      <c r="D14" s="3"/>
      <c r="E14" s="3"/>
    </row>
    <row r="15" spans="1:5" x14ac:dyDescent="0.25">
      <c r="A15" s="6">
        <v>9</v>
      </c>
      <c r="B15" s="7">
        <v>0.97170000000000001</v>
      </c>
      <c r="C15" s="3"/>
      <c r="D15" s="3"/>
      <c r="E15" s="3"/>
    </row>
    <row r="16" spans="1:5" x14ac:dyDescent="0.25">
      <c r="A16" s="6">
        <v>10</v>
      </c>
      <c r="B16" s="7">
        <v>0.97450000000000003</v>
      </c>
      <c r="C16" s="3"/>
      <c r="D16" s="3"/>
      <c r="E16" s="3"/>
    </row>
    <row r="17" spans="1:5" x14ac:dyDescent="0.25">
      <c r="A17" s="6">
        <v>11</v>
      </c>
      <c r="B17" s="7">
        <v>0.97409999999999997</v>
      </c>
      <c r="C17" s="3"/>
      <c r="D17" s="3"/>
      <c r="E17" s="3"/>
    </row>
    <row r="18" spans="1:5" x14ac:dyDescent="0.25">
      <c r="A18" s="6">
        <v>12</v>
      </c>
      <c r="B18" s="7">
        <v>0.97330000000000005</v>
      </c>
      <c r="C18" s="3"/>
      <c r="D18" s="3"/>
      <c r="E18" s="3"/>
    </row>
    <row r="19" spans="1:5" x14ac:dyDescent="0.25">
      <c r="A19" s="6">
        <v>13</v>
      </c>
      <c r="B19" s="7">
        <v>0.98019999999999996</v>
      </c>
      <c r="C19" s="3"/>
      <c r="D19" s="3"/>
      <c r="E19" s="3"/>
    </row>
    <row r="20" spans="1:5" x14ac:dyDescent="0.25">
      <c r="A20" s="6">
        <v>14</v>
      </c>
      <c r="B20" s="7">
        <v>0.97440000000000004</v>
      </c>
      <c r="C20" s="3"/>
      <c r="D20" s="3"/>
      <c r="E20" s="3"/>
    </row>
    <row r="21" spans="1:5" x14ac:dyDescent="0.25">
      <c r="A21" s="6">
        <v>15</v>
      </c>
      <c r="B21" s="7">
        <v>0.97452000000000005</v>
      </c>
      <c r="C21" s="3"/>
      <c r="D21" s="3"/>
      <c r="E21" s="3"/>
    </row>
    <row r="22" spans="1:5" x14ac:dyDescent="0.25">
      <c r="A22" s="6">
        <v>16</v>
      </c>
      <c r="B22" s="7">
        <v>0.97389999999999999</v>
      </c>
      <c r="C22" s="3"/>
      <c r="D22" s="3"/>
      <c r="E22" s="3"/>
    </row>
    <row r="23" spans="1:5" x14ac:dyDescent="0.25">
      <c r="A23" s="6">
        <v>17</v>
      </c>
      <c r="B23" s="7">
        <v>0.98219999999999996</v>
      </c>
      <c r="C23" s="3"/>
      <c r="D23" s="3"/>
      <c r="E23" s="3"/>
    </row>
    <row r="24" spans="1:5" x14ac:dyDescent="0.25">
      <c r="A24" s="6">
        <v>18</v>
      </c>
      <c r="B24" s="7">
        <v>0.97399999999999998</v>
      </c>
      <c r="C24" s="3"/>
      <c r="D24" s="3"/>
      <c r="E24" s="3"/>
    </row>
    <row r="25" spans="1:5" x14ac:dyDescent="0.25">
      <c r="A25" s="6">
        <v>19</v>
      </c>
      <c r="B25" s="7">
        <v>0.97413329999999998</v>
      </c>
      <c r="C25" s="3"/>
      <c r="D25" s="3"/>
      <c r="E25" s="3"/>
    </row>
    <row r="26" spans="1:5" x14ac:dyDescent="0.25">
      <c r="A26" s="6">
        <v>20</v>
      </c>
      <c r="B26" s="7">
        <v>0.97130000000000005</v>
      </c>
      <c r="C26" s="3"/>
      <c r="D26" s="3"/>
      <c r="E26" s="3"/>
    </row>
    <row r="27" spans="1:5" x14ac:dyDescent="0.25">
      <c r="A27" s="6">
        <v>21</v>
      </c>
      <c r="B27" s="7">
        <v>0.97399999999999998</v>
      </c>
      <c r="C27" s="3"/>
      <c r="D27" s="3"/>
      <c r="E27" s="3"/>
    </row>
    <row r="28" spans="1:5" x14ac:dyDescent="0.25">
      <c r="A28" s="6">
        <v>22</v>
      </c>
      <c r="B28" s="7">
        <v>0.97111000000000003</v>
      </c>
      <c r="C28" s="3"/>
      <c r="D28" s="3"/>
      <c r="E28" s="3"/>
    </row>
    <row r="29" spans="1:5" x14ac:dyDescent="0.25">
      <c r="A29" s="6" t="s">
        <v>15</v>
      </c>
      <c r="B29" s="8">
        <v>0.93049999999999999</v>
      </c>
      <c r="C29" s="3"/>
      <c r="D29" s="3"/>
      <c r="E29" s="3"/>
    </row>
    <row r="30" spans="1:5" x14ac:dyDescent="0.25">
      <c r="A30" s="18"/>
      <c r="B30" s="19"/>
      <c r="C30" s="3"/>
      <c r="D30" s="3"/>
      <c r="E30" s="3"/>
    </row>
    <row r="31" spans="1:5" s="9" customFormat="1" ht="32.25" customHeight="1" x14ac:dyDescent="0.25">
      <c r="A31" s="66" t="s">
        <v>20</v>
      </c>
      <c r="B31" s="67"/>
      <c r="C31" s="67"/>
      <c r="D31" s="67"/>
      <c r="E31" s="68"/>
    </row>
    <row r="32" spans="1:5" s="9" customFormat="1" ht="66.75" customHeight="1" x14ac:dyDescent="0.25">
      <c r="A32" s="61" t="s">
        <v>21</v>
      </c>
      <c r="B32" s="61"/>
      <c r="C32" s="61"/>
      <c r="D32" s="61"/>
      <c r="E32" s="61"/>
    </row>
    <row r="33" spans="1:5" s="10" customFormat="1" ht="48" customHeight="1" x14ac:dyDescent="0.25">
      <c r="A33" s="61" t="s">
        <v>22</v>
      </c>
      <c r="B33" s="61"/>
      <c r="C33" s="61"/>
      <c r="D33" s="61"/>
      <c r="E33" s="61"/>
    </row>
    <row r="34" spans="1:5" s="10" customFormat="1" ht="38.25" customHeight="1" x14ac:dyDescent="0.25">
      <c r="A34" s="61" t="s">
        <v>23</v>
      </c>
      <c r="B34" s="61"/>
      <c r="C34" s="61"/>
      <c r="D34" s="61"/>
      <c r="E34" s="61"/>
    </row>
    <row r="35" spans="1:5" s="11" customFormat="1" ht="39" customHeight="1" x14ac:dyDescent="0.25">
      <c r="A35" s="61" t="s">
        <v>24</v>
      </c>
      <c r="B35" s="61"/>
      <c r="C35" s="61"/>
      <c r="D35" s="61"/>
      <c r="E35" s="61"/>
    </row>
    <row r="36" spans="1:5" ht="74.25" customHeight="1" x14ac:dyDescent="0.25">
      <c r="A36" s="61" t="s">
        <v>25</v>
      </c>
      <c r="B36" s="61"/>
      <c r="C36" s="61"/>
      <c r="D36" s="61"/>
      <c r="E36" s="61"/>
    </row>
    <row r="37" spans="1:5" x14ac:dyDescent="0.25">
      <c r="A37" s="1"/>
      <c r="B37" s="1"/>
      <c r="C37" s="3"/>
      <c r="D37" s="3"/>
      <c r="E37" s="3"/>
    </row>
  </sheetData>
  <mergeCells count="8">
    <mergeCell ref="A1:B3"/>
    <mergeCell ref="A36:E36"/>
    <mergeCell ref="A4:B5"/>
    <mergeCell ref="A31:E31"/>
    <mergeCell ref="A32:E32"/>
    <mergeCell ref="A33:E33"/>
    <mergeCell ref="A34:E34"/>
    <mergeCell ref="A35:E35"/>
  </mergeCells>
  <printOptions horizontalCentered="1"/>
  <pageMargins left="0.59055118110236227" right="0.59055118110236227" top="0.98425196850393704" bottom="0.98425196850393704" header="0.51181102362204722" footer="0.51181102362204722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06" zoomScaleNormal="106" workbookViewId="0">
      <selection activeCell="C29" sqref="C29"/>
    </sheetView>
  </sheetViews>
  <sheetFormatPr baseColWidth="10" defaultRowHeight="15" x14ac:dyDescent="0.25"/>
  <cols>
    <col min="1" max="1" width="15.85546875" style="12" customWidth="1"/>
    <col min="2" max="2" width="15" style="12" customWidth="1"/>
    <col min="3" max="3" width="14.28515625" style="12" customWidth="1"/>
    <col min="4" max="4" width="11.7109375" style="12" customWidth="1"/>
    <col min="5" max="5" width="13.28515625" style="12" customWidth="1"/>
    <col min="6" max="7" width="12.28515625" style="12" customWidth="1"/>
    <col min="8" max="255" width="11.42578125" style="12"/>
    <col min="256" max="256" width="5.28515625" style="12" customWidth="1"/>
    <col min="257" max="257" width="15.85546875" style="12" customWidth="1"/>
    <col min="258" max="258" width="15" style="12" customWidth="1"/>
    <col min="259" max="259" width="14.28515625" style="12" customWidth="1"/>
    <col min="260" max="260" width="11.7109375" style="12" customWidth="1"/>
    <col min="261" max="261" width="13.28515625" style="12" customWidth="1"/>
    <col min="262" max="263" width="12.28515625" style="12" customWidth="1"/>
    <col min="264" max="511" width="11.42578125" style="12"/>
    <col min="512" max="512" width="5.28515625" style="12" customWidth="1"/>
    <col min="513" max="513" width="15.85546875" style="12" customWidth="1"/>
    <col min="514" max="514" width="15" style="12" customWidth="1"/>
    <col min="515" max="515" width="14.28515625" style="12" customWidth="1"/>
    <col min="516" max="516" width="11.7109375" style="12" customWidth="1"/>
    <col min="517" max="517" width="13.28515625" style="12" customWidth="1"/>
    <col min="518" max="519" width="12.28515625" style="12" customWidth="1"/>
    <col min="520" max="767" width="11.42578125" style="12"/>
    <col min="768" max="768" width="5.28515625" style="12" customWidth="1"/>
    <col min="769" max="769" width="15.85546875" style="12" customWidth="1"/>
    <col min="770" max="770" width="15" style="12" customWidth="1"/>
    <col min="771" max="771" width="14.28515625" style="12" customWidth="1"/>
    <col min="772" max="772" width="11.7109375" style="12" customWidth="1"/>
    <col min="773" max="773" width="13.28515625" style="12" customWidth="1"/>
    <col min="774" max="775" width="12.28515625" style="12" customWidth="1"/>
    <col min="776" max="1023" width="11.42578125" style="12"/>
    <col min="1024" max="1024" width="5.28515625" style="12" customWidth="1"/>
    <col min="1025" max="1025" width="15.85546875" style="12" customWidth="1"/>
    <col min="1026" max="1026" width="15" style="12" customWidth="1"/>
    <col min="1027" max="1027" width="14.28515625" style="12" customWidth="1"/>
    <col min="1028" max="1028" width="11.7109375" style="12" customWidth="1"/>
    <col min="1029" max="1029" width="13.28515625" style="12" customWidth="1"/>
    <col min="1030" max="1031" width="12.28515625" style="12" customWidth="1"/>
    <col min="1032" max="1279" width="11.42578125" style="12"/>
    <col min="1280" max="1280" width="5.28515625" style="12" customWidth="1"/>
    <col min="1281" max="1281" width="15.85546875" style="12" customWidth="1"/>
    <col min="1282" max="1282" width="15" style="12" customWidth="1"/>
    <col min="1283" max="1283" width="14.28515625" style="12" customWidth="1"/>
    <col min="1284" max="1284" width="11.7109375" style="12" customWidth="1"/>
    <col min="1285" max="1285" width="13.28515625" style="12" customWidth="1"/>
    <col min="1286" max="1287" width="12.28515625" style="12" customWidth="1"/>
    <col min="1288" max="1535" width="11.42578125" style="12"/>
    <col min="1536" max="1536" width="5.28515625" style="12" customWidth="1"/>
    <col min="1537" max="1537" width="15.85546875" style="12" customWidth="1"/>
    <col min="1538" max="1538" width="15" style="12" customWidth="1"/>
    <col min="1539" max="1539" width="14.28515625" style="12" customWidth="1"/>
    <col min="1540" max="1540" width="11.7109375" style="12" customWidth="1"/>
    <col min="1541" max="1541" width="13.28515625" style="12" customWidth="1"/>
    <col min="1542" max="1543" width="12.28515625" style="12" customWidth="1"/>
    <col min="1544" max="1791" width="11.42578125" style="12"/>
    <col min="1792" max="1792" width="5.28515625" style="12" customWidth="1"/>
    <col min="1793" max="1793" width="15.85546875" style="12" customWidth="1"/>
    <col min="1794" max="1794" width="15" style="12" customWidth="1"/>
    <col min="1795" max="1795" width="14.28515625" style="12" customWidth="1"/>
    <col min="1796" max="1796" width="11.7109375" style="12" customWidth="1"/>
    <col min="1797" max="1797" width="13.28515625" style="12" customWidth="1"/>
    <col min="1798" max="1799" width="12.28515625" style="12" customWidth="1"/>
    <col min="1800" max="2047" width="11.42578125" style="12"/>
    <col min="2048" max="2048" width="5.28515625" style="12" customWidth="1"/>
    <col min="2049" max="2049" width="15.85546875" style="12" customWidth="1"/>
    <col min="2050" max="2050" width="15" style="12" customWidth="1"/>
    <col min="2051" max="2051" width="14.28515625" style="12" customWidth="1"/>
    <col min="2052" max="2052" width="11.7109375" style="12" customWidth="1"/>
    <col min="2053" max="2053" width="13.28515625" style="12" customWidth="1"/>
    <col min="2054" max="2055" width="12.28515625" style="12" customWidth="1"/>
    <col min="2056" max="2303" width="11.42578125" style="12"/>
    <col min="2304" max="2304" width="5.28515625" style="12" customWidth="1"/>
    <col min="2305" max="2305" width="15.85546875" style="12" customWidth="1"/>
    <col min="2306" max="2306" width="15" style="12" customWidth="1"/>
    <col min="2307" max="2307" width="14.28515625" style="12" customWidth="1"/>
    <col min="2308" max="2308" width="11.7109375" style="12" customWidth="1"/>
    <col min="2309" max="2309" width="13.28515625" style="12" customWidth="1"/>
    <col min="2310" max="2311" width="12.28515625" style="12" customWidth="1"/>
    <col min="2312" max="2559" width="11.42578125" style="12"/>
    <col min="2560" max="2560" width="5.28515625" style="12" customWidth="1"/>
    <col min="2561" max="2561" width="15.85546875" style="12" customWidth="1"/>
    <col min="2562" max="2562" width="15" style="12" customWidth="1"/>
    <col min="2563" max="2563" width="14.28515625" style="12" customWidth="1"/>
    <col min="2564" max="2564" width="11.7109375" style="12" customWidth="1"/>
    <col min="2565" max="2565" width="13.28515625" style="12" customWidth="1"/>
    <col min="2566" max="2567" width="12.28515625" style="12" customWidth="1"/>
    <col min="2568" max="2815" width="11.42578125" style="12"/>
    <col min="2816" max="2816" width="5.28515625" style="12" customWidth="1"/>
    <col min="2817" max="2817" width="15.85546875" style="12" customWidth="1"/>
    <col min="2818" max="2818" width="15" style="12" customWidth="1"/>
    <col min="2819" max="2819" width="14.28515625" style="12" customWidth="1"/>
    <col min="2820" max="2820" width="11.7109375" style="12" customWidth="1"/>
    <col min="2821" max="2821" width="13.28515625" style="12" customWidth="1"/>
    <col min="2822" max="2823" width="12.28515625" style="12" customWidth="1"/>
    <col min="2824" max="3071" width="11.42578125" style="12"/>
    <col min="3072" max="3072" width="5.28515625" style="12" customWidth="1"/>
    <col min="3073" max="3073" width="15.85546875" style="12" customWidth="1"/>
    <col min="3074" max="3074" width="15" style="12" customWidth="1"/>
    <col min="3075" max="3075" width="14.28515625" style="12" customWidth="1"/>
    <col min="3076" max="3076" width="11.7109375" style="12" customWidth="1"/>
    <col min="3077" max="3077" width="13.28515625" style="12" customWidth="1"/>
    <col min="3078" max="3079" width="12.28515625" style="12" customWidth="1"/>
    <col min="3080" max="3327" width="11.42578125" style="12"/>
    <col min="3328" max="3328" width="5.28515625" style="12" customWidth="1"/>
    <col min="3329" max="3329" width="15.85546875" style="12" customWidth="1"/>
    <col min="3330" max="3330" width="15" style="12" customWidth="1"/>
    <col min="3331" max="3331" width="14.28515625" style="12" customWidth="1"/>
    <col min="3332" max="3332" width="11.7109375" style="12" customWidth="1"/>
    <col min="3333" max="3333" width="13.28515625" style="12" customWidth="1"/>
    <col min="3334" max="3335" width="12.28515625" style="12" customWidth="1"/>
    <col min="3336" max="3583" width="11.42578125" style="12"/>
    <col min="3584" max="3584" width="5.28515625" style="12" customWidth="1"/>
    <col min="3585" max="3585" width="15.85546875" style="12" customWidth="1"/>
    <col min="3586" max="3586" width="15" style="12" customWidth="1"/>
    <col min="3587" max="3587" width="14.28515625" style="12" customWidth="1"/>
    <col min="3588" max="3588" width="11.7109375" style="12" customWidth="1"/>
    <col min="3589" max="3589" width="13.28515625" style="12" customWidth="1"/>
    <col min="3590" max="3591" width="12.28515625" style="12" customWidth="1"/>
    <col min="3592" max="3839" width="11.42578125" style="12"/>
    <col min="3840" max="3840" width="5.28515625" style="12" customWidth="1"/>
    <col min="3841" max="3841" width="15.85546875" style="12" customWidth="1"/>
    <col min="3842" max="3842" width="15" style="12" customWidth="1"/>
    <col min="3843" max="3843" width="14.28515625" style="12" customWidth="1"/>
    <col min="3844" max="3844" width="11.7109375" style="12" customWidth="1"/>
    <col min="3845" max="3845" width="13.28515625" style="12" customWidth="1"/>
    <col min="3846" max="3847" width="12.28515625" style="12" customWidth="1"/>
    <col min="3848" max="4095" width="11.42578125" style="12"/>
    <col min="4096" max="4096" width="5.28515625" style="12" customWidth="1"/>
    <col min="4097" max="4097" width="15.85546875" style="12" customWidth="1"/>
    <col min="4098" max="4098" width="15" style="12" customWidth="1"/>
    <col min="4099" max="4099" width="14.28515625" style="12" customWidth="1"/>
    <col min="4100" max="4100" width="11.7109375" style="12" customWidth="1"/>
    <col min="4101" max="4101" width="13.28515625" style="12" customWidth="1"/>
    <col min="4102" max="4103" width="12.28515625" style="12" customWidth="1"/>
    <col min="4104" max="4351" width="11.42578125" style="12"/>
    <col min="4352" max="4352" width="5.28515625" style="12" customWidth="1"/>
    <col min="4353" max="4353" width="15.85546875" style="12" customWidth="1"/>
    <col min="4354" max="4354" width="15" style="12" customWidth="1"/>
    <col min="4355" max="4355" width="14.28515625" style="12" customWidth="1"/>
    <col min="4356" max="4356" width="11.7109375" style="12" customWidth="1"/>
    <col min="4357" max="4357" width="13.28515625" style="12" customWidth="1"/>
    <col min="4358" max="4359" width="12.28515625" style="12" customWidth="1"/>
    <col min="4360" max="4607" width="11.42578125" style="12"/>
    <col min="4608" max="4608" width="5.28515625" style="12" customWidth="1"/>
    <col min="4609" max="4609" width="15.85546875" style="12" customWidth="1"/>
    <col min="4610" max="4610" width="15" style="12" customWidth="1"/>
    <col min="4611" max="4611" width="14.28515625" style="12" customWidth="1"/>
    <col min="4612" max="4612" width="11.7109375" style="12" customWidth="1"/>
    <col min="4613" max="4613" width="13.28515625" style="12" customWidth="1"/>
    <col min="4614" max="4615" width="12.28515625" style="12" customWidth="1"/>
    <col min="4616" max="4863" width="11.42578125" style="12"/>
    <col min="4864" max="4864" width="5.28515625" style="12" customWidth="1"/>
    <col min="4865" max="4865" width="15.85546875" style="12" customWidth="1"/>
    <col min="4866" max="4866" width="15" style="12" customWidth="1"/>
    <col min="4867" max="4867" width="14.28515625" style="12" customWidth="1"/>
    <col min="4868" max="4868" width="11.7109375" style="12" customWidth="1"/>
    <col min="4869" max="4869" width="13.28515625" style="12" customWidth="1"/>
    <col min="4870" max="4871" width="12.28515625" style="12" customWidth="1"/>
    <col min="4872" max="5119" width="11.42578125" style="12"/>
    <col min="5120" max="5120" width="5.28515625" style="12" customWidth="1"/>
    <col min="5121" max="5121" width="15.85546875" style="12" customWidth="1"/>
    <col min="5122" max="5122" width="15" style="12" customWidth="1"/>
    <col min="5123" max="5123" width="14.28515625" style="12" customWidth="1"/>
    <col min="5124" max="5124" width="11.7109375" style="12" customWidth="1"/>
    <col min="5125" max="5125" width="13.28515625" style="12" customWidth="1"/>
    <col min="5126" max="5127" width="12.28515625" style="12" customWidth="1"/>
    <col min="5128" max="5375" width="11.42578125" style="12"/>
    <col min="5376" max="5376" width="5.28515625" style="12" customWidth="1"/>
    <col min="5377" max="5377" width="15.85546875" style="12" customWidth="1"/>
    <col min="5378" max="5378" width="15" style="12" customWidth="1"/>
    <col min="5379" max="5379" width="14.28515625" style="12" customWidth="1"/>
    <col min="5380" max="5380" width="11.7109375" style="12" customWidth="1"/>
    <col min="5381" max="5381" width="13.28515625" style="12" customWidth="1"/>
    <col min="5382" max="5383" width="12.28515625" style="12" customWidth="1"/>
    <col min="5384" max="5631" width="11.42578125" style="12"/>
    <col min="5632" max="5632" width="5.28515625" style="12" customWidth="1"/>
    <col min="5633" max="5633" width="15.85546875" style="12" customWidth="1"/>
    <col min="5634" max="5634" width="15" style="12" customWidth="1"/>
    <col min="5635" max="5635" width="14.28515625" style="12" customWidth="1"/>
    <col min="5636" max="5636" width="11.7109375" style="12" customWidth="1"/>
    <col min="5637" max="5637" width="13.28515625" style="12" customWidth="1"/>
    <col min="5638" max="5639" width="12.28515625" style="12" customWidth="1"/>
    <col min="5640" max="5887" width="11.42578125" style="12"/>
    <col min="5888" max="5888" width="5.28515625" style="12" customWidth="1"/>
    <col min="5889" max="5889" width="15.85546875" style="12" customWidth="1"/>
    <col min="5890" max="5890" width="15" style="12" customWidth="1"/>
    <col min="5891" max="5891" width="14.28515625" style="12" customWidth="1"/>
    <col min="5892" max="5892" width="11.7109375" style="12" customWidth="1"/>
    <col min="5893" max="5893" width="13.28515625" style="12" customWidth="1"/>
    <col min="5894" max="5895" width="12.28515625" style="12" customWidth="1"/>
    <col min="5896" max="6143" width="11.42578125" style="12"/>
    <col min="6144" max="6144" width="5.28515625" style="12" customWidth="1"/>
    <col min="6145" max="6145" width="15.85546875" style="12" customWidth="1"/>
    <col min="6146" max="6146" width="15" style="12" customWidth="1"/>
    <col min="6147" max="6147" width="14.28515625" style="12" customWidth="1"/>
    <col min="6148" max="6148" width="11.7109375" style="12" customWidth="1"/>
    <col min="6149" max="6149" width="13.28515625" style="12" customWidth="1"/>
    <col min="6150" max="6151" width="12.28515625" style="12" customWidth="1"/>
    <col min="6152" max="6399" width="11.42578125" style="12"/>
    <col min="6400" max="6400" width="5.28515625" style="12" customWidth="1"/>
    <col min="6401" max="6401" width="15.85546875" style="12" customWidth="1"/>
    <col min="6402" max="6402" width="15" style="12" customWidth="1"/>
    <col min="6403" max="6403" width="14.28515625" style="12" customWidth="1"/>
    <col min="6404" max="6404" width="11.7109375" style="12" customWidth="1"/>
    <col min="6405" max="6405" width="13.28515625" style="12" customWidth="1"/>
    <col min="6406" max="6407" width="12.28515625" style="12" customWidth="1"/>
    <col min="6408" max="6655" width="11.42578125" style="12"/>
    <col min="6656" max="6656" width="5.28515625" style="12" customWidth="1"/>
    <col min="6657" max="6657" width="15.85546875" style="12" customWidth="1"/>
    <col min="6658" max="6658" width="15" style="12" customWidth="1"/>
    <col min="6659" max="6659" width="14.28515625" style="12" customWidth="1"/>
    <col min="6660" max="6660" width="11.7109375" style="12" customWidth="1"/>
    <col min="6661" max="6661" width="13.28515625" style="12" customWidth="1"/>
    <col min="6662" max="6663" width="12.28515625" style="12" customWidth="1"/>
    <col min="6664" max="6911" width="11.42578125" style="12"/>
    <col min="6912" max="6912" width="5.28515625" style="12" customWidth="1"/>
    <col min="6913" max="6913" width="15.85546875" style="12" customWidth="1"/>
    <col min="6914" max="6914" width="15" style="12" customWidth="1"/>
    <col min="6915" max="6915" width="14.28515625" style="12" customWidth="1"/>
    <col min="6916" max="6916" width="11.7109375" style="12" customWidth="1"/>
    <col min="6917" max="6917" width="13.28515625" style="12" customWidth="1"/>
    <col min="6918" max="6919" width="12.28515625" style="12" customWidth="1"/>
    <col min="6920" max="7167" width="11.42578125" style="12"/>
    <col min="7168" max="7168" width="5.28515625" style="12" customWidth="1"/>
    <col min="7169" max="7169" width="15.85546875" style="12" customWidth="1"/>
    <col min="7170" max="7170" width="15" style="12" customWidth="1"/>
    <col min="7171" max="7171" width="14.28515625" style="12" customWidth="1"/>
    <col min="7172" max="7172" width="11.7109375" style="12" customWidth="1"/>
    <col min="7173" max="7173" width="13.28515625" style="12" customWidth="1"/>
    <col min="7174" max="7175" width="12.28515625" style="12" customWidth="1"/>
    <col min="7176" max="7423" width="11.42578125" style="12"/>
    <col min="7424" max="7424" width="5.28515625" style="12" customWidth="1"/>
    <col min="7425" max="7425" width="15.85546875" style="12" customWidth="1"/>
    <col min="7426" max="7426" width="15" style="12" customWidth="1"/>
    <col min="7427" max="7427" width="14.28515625" style="12" customWidth="1"/>
    <col min="7428" max="7428" width="11.7109375" style="12" customWidth="1"/>
    <col min="7429" max="7429" width="13.28515625" style="12" customWidth="1"/>
    <col min="7430" max="7431" width="12.28515625" style="12" customWidth="1"/>
    <col min="7432" max="7679" width="11.42578125" style="12"/>
    <col min="7680" max="7680" width="5.28515625" style="12" customWidth="1"/>
    <col min="7681" max="7681" width="15.85546875" style="12" customWidth="1"/>
    <col min="7682" max="7682" width="15" style="12" customWidth="1"/>
    <col min="7683" max="7683" width="14.28515625" style="12" customWidth="1"/>
    <col min="7684" max="7684" width="11.7109375" style="12" customWidth="1"/>
    <col min="7685" max="7685" width="13.28515625" style="12" customWidth="1"/>
    <col min="7686" max="7687" width="12.28515625" style="12" customWidth="1"/>
    <col min="7688" max="7935" width="11.42578125" style="12"/>
    <col min="7936" max="7936" width="5.28515625" style="12" customWidth="1"/>
    <col min="7937" max="7937" width="15.85546875" style="12" customWidth="1"/>
    <col min="7938" max="7938" width="15" style="12" customWidth="1"/>
    <col min="7939" max="7939" width="14.28515625" style="12" customWidth="1"/>
    <col min="7940" max="7940" width="11.7109375" style="12" customWidth="1"/>
    <col min="7941" max="7941" width="13.28515625" style="12" customWidth="1"/>
    <col min="7942" max="7943" width="12.28515625" style="12" customWidth="1"/>
    <col min="7944" max="8191" width="11.42578125" style="12"/>
    <col min="8192" max="8192" width="5.28515625" style="12" customWidth="1"/>
    <col min="8193" max="8193" width="15.85546875" style="12" customWidth="1"/>
    <col min="8194" max="8194" width="15" style="12" customWidth="1"/>
    <col min="8195" max="8195" width="14.28515625" style="12" customWidth="1"/>
    <col min="8196" max="8196" width="11.7109375" style="12" customWidth="1"/>
    <col min="8197" max="8197" width="13.28515625" style="12" customWidth="1"/>
    <col min="8198" max="8199" width="12.28515625" style="12" customWidth="1"/>
    <col min="8200" max="8447" width="11.42578125" style="12"/>
    <col min="8448" max="8448" width="5.28515625" style="12" customWidth="1"/>
    <col min="8449" max="8449" width="15.85546875" style="12" customWidth="1"/>
    <col min="8450" max="8450" width="15" style="12" customWidth="1"/>
    <col min="8451" max="8451" width="14.28515625" style="12" customWidth="1"/>
    <col min="8452" max="8452" width="11.7109375" style="12" customWidth="1"/>
    <col min="8453" max="8453" width="13.28515625" style="12" customWidth="1"/>
    <col min="8454" max="8455" width="12.28515625" style="12" customWidth="1"/>
    <col min="8456" max="8703" width="11.42578125" style="12"/>
    <col min="8704" max="8704" width="5.28515625" style="12" customWidth="1"/>
    <col min="8705" max="8705" width="15.85546875" style="12" customWidth="1"/>
    <col min="8706" max="8706" width="15" style="12" customWidth="1"/>
    <col min="8707" max="8707" width="14.28515625" style="12" customWidth="1"/>
    <col min="8708" max="8708" width="11.7109375" style="12" customWidth="1"/>
    <col min="8709" max="8709" width="13.28515625" style="12" customWidth="1"/>
    <col min="8710" max="8711" width="12.28515625" style="12" customWidth="1"/>
    <col min="8712" max="8959" width="11.42578125" style="12"/>
    <col min="8960" max="8960" width="5.28515625" style="12" customWidth="1"/>
    <col min="8961" max="8961" width="15.85546875" style="12" customWidth="1"/>
    <col min="8962" max="8962" width="15" style="12" customWidth="1"/>
    <col min="8963" max="8963" width="14.28515625" style="12" customWidth="1"/>
    <col min="8964" max="8964" width="11.7109375" style="12" customWidth="1"/>
    <col min="8965" max="8965" width="13.28515625" style="12" customWidth="1"/>
    <col min="8966" max="8967" width="12.28515625" style="12" customWidth="1"/>
    <col min="8968" max="9215" width="11.42578125" style="12"/>
    <col min="9216" max="9216" width="5.28515625" style="12" customWidth="1"/>
    <col min="9217" max="9217" width="15.85546875" style="12" customWidth="1"/>
    <col min="9218" max="9218" width="15" style="12" customWidth="1"/>
    <col min="9219" max="9219" width="14.28515625" style="12" customWidth="1"/>
    <col min="9220" max="9220" width="11.7109375" style="12" customWidth="1"/>
    <col min="9221" max="9221" width="13.28515625" style="12" customWidth="1"/>
    <col min="9222" max="9223" width="12.28515625" style="12" customWidth="1"/>
    <col min="9224" max="9471" width="11.42578125" style="12"/>
    <col min="9472" max="9472" width="5.28515625" style="12" customWidth="1"/>
    <col min="9473" max="9473" width="15.85546875" style="12" customWidth="1"/>
    <col min="9474" max="9474" width="15" style="12" customWidth="1"/>
    <col min="9475" max="9475" width="14.28515625" style="12" customWidth="1"/>
    <col min="9476" max="9476" width="11.7109375" style="12" customWidth="1"/>
    <col min="9477" max="9477" width="13.28515625" style="12" customWidth="1"/>
    <col min="9478" max="9479" width="12.28515625" style="12" customWidth="1"/>
    <col min="9480" max="9727" width="11.42578125" style="12"/>
    <col min="9728" max="9728" width="5.28515625" style="12" customWidth="1"/>
    <col min="9729" max="9729" width="15.85546875" style="12" customWidth="1"/>
    <col min="9730" max="9730" width="15" style="12" customWidth="1"/>
    <col min="9731" max="9731" width="14.28515625" style="12" customWidth="1"/>
    <col min="9732" max="9732" width="11.7109375" style="12" customWidth="1"/>
    <col min="9733" max="9733" width="13.28515625" style="12" customWidth="1"/>
    <col min="9734" max="9735" width="12.28515625" style="12" customWidth="1"/>
    <col min="9736" max="9983" width="11.42578125" style="12"/>
    <col min="9984" max="9984" width="5.28515625" style="12" customWidth="1"/>
    <col min="9985" max="9985" width="15.85546875" style="12" customWidth="1"/>
    <col min="9986" max="9986" width="15" style="12" customWidth="1"/>
    <col min="9987" max="9987" width="14.28515625" style="12" customWidth="1"/>
    <col min="9988" max="9988" width="11.7109375" style="12" customWidth="1"/>
    <col min="9989" max="9989" width="13.28515625" style="12" customWidth="1"/>
    <col min="9990" max="9991" width="12.28515625" style="12" customWidth="1"/>
    <col min="9992" max="10239" width="11.42578125" style="12"/>
    <col min="10240" max="10240" width="5.28515625" style="12" customWidth="1"/>
    <col min="10241" max="10241" width="15.85546875" style="12" customWidth="1"/>
    <col min="10242" max="10242" width="15" style="12" customWidth="1"/>
    <col min="10243" max="10243" width="14.28515625" style="12" customWidth="1"/>
    <col min="10244" max="10244" width="11.7109375" style="12" customWidth="1"/>
    <col min="10245" max="10245" width="13.28515625" style="12" customWidth="1"/>
    <col min="10246" max="10247" width="12.28515625" style="12" customWidth="1"/>
    <col min="10248" max="10495" width="11.42578125" style="12"/>
    <col min="10496" max="10496" width="5.28515625" style="12" customWidth="1"/>
    <col min="10497" max="10497" width="15.85546875" style="12" customWidth="1"/>
    <col min="10498" max="10498" width="15" style="12" customWidth="1"/>
    <col min="10499" max="10499" width="14.28515625" style="12" customWidth="1"/>
    <col min="10500" max="10500" width="11.7109375" style="12" customWidth="1"/>
    <col min="10501" max="10501" width="13.28515625" style="12" customWidth="1"/>
    <col min="10502" max="10503" width="12.28515625" style="12" customWidth="1"/>
    <col min="10504" max="10751" width="11.42578125" style="12"/>
    <col min="10752" max="10752" width="5.28515625" style="12" customWidth="1"/>
    <col min="10753" max="10753" width="15.85546875" style="12" customWidth="1"/>
    <col min="10754" max="10754" width="15" style="12" customWidth="1"/>
    <col min="10755" max="10755" width="14.28515625" style="12" customWidth="1"/>
    <col min="10756" max="10756" width="11.7109375" style="12" customWidth="1"/>
    <col min="10757" max="10757" width="13.28515625" style="12" customWidth="1"/>
    <col min="10758" max="10759" width="12.28515625" style="12" customWidth="1"/>
    <col min="10760" max="11007" width="11.42578125" style="12"/>
    <col min="11008" max="11008" width="5.28515625" style="12" customWidth="1"/>
    <col min="11009" max="11009" width="15.85546875" style="12" customWidth="1"/>
    <col min="11010" max="11010" width="15" style="12" customWidth="1"/>
    <col min="11011" max="11011" width="14.28515625" style="12" customWidth="1"/>
    <col min="11012" max="11012" width="11.7109375" style="12" customWidth="1"/>
    <col min="11013" max="11013" width="13.28515625" style="12" customWidth="1"/>
    <col min="11014" max="11015" width="12.28515625" style="12" customWidth="1"/>
    <col min="11016" max="11263" width="11.42578125" style="12"/>
    <col min="11264" max="11264" width="5.28515625" style="12" customWidth="1"/>
    <col min="11265" max="11265" width="15.85546875" style="12" customWidth="1"/>
    <col min="11266" max="11266" width="15" style="12" customWidth="1"/>
    <col min="11267" max="11267" width="14.28515625" style="12" customWidth="1"/>
    <col min="11268" max="11268" width="11.7109375" style="12" customWidth="1"/>
    <col min="11269" max="11269" width="13.28515625" style="12" customWidth="1"/>
    <col min="11270" max="11271" width="12.28515625" style="12" customWidth="1"/>
    <col min="11272" max="11519" width="11.42578125" style="12"/>
    <col min="11520" max="11520" width="5.28515625" style="12" customWidth="1"/>
    <col min="11521" max="11521" width="15.85546875" style="12" customWidth="1"/>
    <col min="11522" max="11522" width="15" style="12" customWidth="1"/>
    <col min="11523" max="11523" width="14.28515625" style="12" customWidth="1"/>
    <col min="11524" max="11524" width="11.7109375" style="12" customWidth="1"/>
    <col min="11525" max="11525" width="13.28515625" style="12" customWidth="1"/>
    <col min="11526" max="11527" width="12.28515625" style="12" customWidth="1"/>
    <col min="11528" max="11775" width="11.42578125" style="12"/>
    <col min="11776" max="11776" width="5.28515625" style="12" customWidth="1"/>
    <col min="11777" max="11777" width="15.85546875" style="12" customWidth="1"/>
    <col min="11778" max="11778" width="15" style="12" customWidth="1"/>
    <col min="11779" max="11779" width="14.28515625" style="12" customWidth="1"/>
    <col min="11780" max="11780" width="11.7109375" style="12" customWidth="1"/>
    <col min="11781" max="11781" width="13.28515625" style="12" customWidth="1"/>
    <col min="11782" max="11783" width="12.28515625" style="12" customWidth="1"/>
    <col min="11784" max="12031" width="11.42578125" style="12"/>
    <col min="12032" max="12032" width="5.28515625" style="12" customWidth="1"/>
    <col min="12033" max="12033" width="15.85546875" style="12" customWidth="1"/>
    <col min="12034" max="12034" width="15" style="12" customWidth="1"/>
    <col min="12035" max="12035" width="14.28515625" style="12" customWidth="1"/>
    <col min="12036" max="12036" width="11.7109375" style="12" customWidth="1"/>
    <col min="12037" max="12037" width="13.28515625" style="12" customWidth="1"/>
    <col min="12038" max="12039" width="12.28515625" style="12" customWidth="1"/>
    <col min="12040" max="12287" width="11.42578125" style="12"/>
    <col min="12288" max="12288" width="5.28515625" style="12" customWidth="1"/>
    <col min="12289" max="12289" width="15.85546875" style="12" customWidth="1"/>
    <col min="12290" max="12290" width="15" style="12" customWidth="1"/>
    <col min="12291" max="12291" width="14.28515625" style="12" customWidth="1"/>
    <col min="12292" max="12292" width="11.7109375" style="12" customWidth="1"/>
    <col min="12293" max="12293" width="13.28515625" style="12" customWidth="1"/>
    <col min="12294" max="12295" width="12.28515625" style="12" customWidth="1"/>
    <col min="12296" max="12543" width="11.42578125" style="12"/>
    <col min="12544" max="12544" width="5.28515625" style="12" customWidth="1"/>
    <col min="12545" max="12545" width="15.85546875" style="12" customWidth="1"/>
    <col min="12546" max="12546" width="15" style="12" customWidth="1"/>
    <col min="12547" max="12547" width="14.28515625" style="12" customWidth="1"/>
    <col min="12548" max="12548" width="11.7109375" style="12" customWidth="1"/>
    <col min="12549" max="12549" width="13.28515625" style="12" customWidth="1"/>
    <col min="12550" max="12551" width="12.28515625" style="12" customWidth="1"/>
    <col min="12552" max="12799" width="11.42578125" style="12"/>
    <col min="12800" max="12800" width="5.28515625" style="12" customWidth="1"/>
    <col min="12801" max="12801" width="15.85546875" style="12" customWidth="1"/>
    <col min="12802" max="12802" width="15" style="12" customWidth="1"/>
    <col min="12803" max="12803" width="14.28515625" style="12" customWidth="1"/>
    <col min="12804" max="12804" width="11.7109375" style="12" customWidth="1"/>
    <col min="12805" max="12805" width="13.28515625" style="12" customWidth="1"/>
    <col min="12806" max="12807" width="12.28515625" style="12" customWidth="1"/>
    <col min="12808" max="13055" width="11.42578125" style="12"/>
    <col min="13056" max="13056" width="5.28515625" style="12" customWidth="1"/>
    <col min="13057" max="13057" width="15.85546875" style="12" customWidth="1"/>
    <col min="13058" max="13058" width="15" style="12" customWidth="1"/>
    <col min="13059" max="13059" width="14.28515625" style="12" customWidth="1"/>
    <col min="13060" max="13060" width="11.7109375" style="12" customWidth="1"/>
    <col min="13061" max="13061" width="13.28515625" style="12" customWidth="1"/>
    <col min="13062" max="13063" width="12.28515625" style="12" customWidth="1"/>
    <col min="13064" max="13311" width="11.42578125" style="12"/>
    <col min="13312" max="13312" width="5.28515625" style="12" customWidth="1"/>
    <col min="13313" max="13313" width="15.85546875" style="12" customWidth="1"/>
    <col min="13314" max="13314" width="15" style="12" customWidth="1"/>
    <col min="13315" max="13315" width="14.28515625" style="12" customWidth="1"/>
    <col min="13316" max="13316" width="11.7109375" style="12" customWidth="1"/>
    <col min="13317" max="13317" width="13.28515625" style="12" customWidth="1"/>
    <col min="13318" max="13319" width="12.28515625" style="12" customWidth="1"/>
    <col min="13320" max="13567" width="11.42578125" style="12"/>
    <col min="13568" max="13568" width="5.28515625" style="12" customWidth="1"/>
    <col min="13569" max="13569" width="15.85546875" style="12" customWidth="1"/>
    <col min="13570" max="13570" width="15" style="12" customWidth="1"/>
    <col min="13571" max="13571" width="14.28515625" style="12" customWidth="1"/>
    <col min="13572" max="13572" width="11.7109375" style="12" customWidth="1"/>
    <col min="13573" max="13573" width="13.28515625" style="12" customWidth="1"/>
    <col min="13574" max="13575" width="12.28515625" style="12" customWidth="1"/>
    <col min="13576" max="13823" width="11.42578125" style="12"/>
    <col min="13824" max="13824" width="5.28515625" style="12" customWidth="1"/>
    <col min="13825" max="13825" width="15.85546875" style="12" customWidth="1"/>
    <col min="13826" max="13826" width="15" style="12" customWidth="1"/>
    <col min="13827" max="13827" width="14.28515625" style="12" customWidth="1"/>
    <col min="13828" max="13828" width="11.7109375" style="12" customWidth="1"/>
    <col min="13829" max="13829" width="13.28515625" style="12" customWidth="1"/>
    <col min="13830" max="13831" width="12.28515625" style="12" customWidth="1"/>
    <col min="13832" max="14079" width="11.42578125" style="12"/>
    <col min="14080" max="14080" width="5.28515625" style="12" customWidth="1"/>
    <col min="14081" max="14081" width="15.85546875" style="12" customWidth="1"/>
    <col min="14082" max="14082" width="15" style="12" customWidth="1"/>
    <col min="14083" max="14083" width="14.28515625" style="12" customWidth="1"/>
    <col min="14084" max="14084" width="11.7109375" style="12" customWidth="1"/>
    <col min="14085" max="14085" width="13.28515625" style="12" customWidth="1"/>
    <col min="14086" max="14087" width="12.28515625" style="12" customWidth="1"/>
    <col min="14088" max="14335" width="11.42578125" style="12"/>
    <col min="14336" max="14336" width="5.28515625" style="12" customWidth="1"/>
    <col min="14337" max="14337" width="15.85546875" style="12" customWidth="1"/>
    <col min="14338" max="14338" width="15" style="12" customWidth="1"/>
    <col min="14339" max="14339" width="14.28515625" style="12" customWidth="1"/>
    <col min="14340" max="14340" width="11.7109375" style="12" customWidth="1"/>
    <col min="14341" max="14341" width="13.28515625" style="12" customWidth="1"/>
    <col min="14342" max="14343" width="12.28515625" style="12" customWidth="1"/>
    <col min="14344" max="14591" width="11.42578125" style="12"/>
    <col min="14592" max="14592" width="5.28515625" style="12" customWidth="1"/>
    <col min="14593" max="14593" width="15.85546875" style="12" customWidth="1"/>
    <col min="14594" max="14594" width="15" style="12" customWidth="1"/>
    <col min="14595" max="14595" width="14.28515625" style="12" customWidth="1"/>
    <col min="14596" max="14596" width="11.7109375" style="12" customWidth="1"/>
    <col min="14597" max="14597" width="13.28515625" style="12" customWidth="1"/>
    <col min="14598" max="14599" width="12.28515625" style="12" customWidth="1"/>
    <col min="14600" max="14847" width="11.42578125" style="12"/>
    <col min="14848" max="14848" width="5.28515625" style="12" customWidth="1"/>
    <col min="14849" max="14849" width="15.85546875" style="12" customWidth="1"/>
    <col min="14850" max="14850" width="15" style="12" customWidth="1"/>
    <col min="14851" max="14851" width="14.28515625" style="12" customWidth="1"/>
    <col min="14852" max="14852" width="11.7109375" style="12" customWidth="1"/>
    <col min="14853" max="14853" width="13.28515625" style="12" customWidth="1"/>
    <col min="14854" max="14855" width="12.28515625" style="12" customWidth="1"/>
    <col min="14856" max="15103" width="11.42578125" style="12"/>
    <col min="15104" max="15104" width="5.28515625" style="12" customWidth="1"/>
    <col min="15105" max="15105" width="15.85546875" style="12" customWidth="1"/>
    <col min="15106" max="15106" width="15" style="12" customWidth="1"/>
    <col min="15107" max="15107" width="14.28515625" style="12" customWidth="1"/>
    <col min="15108" max="15108" width="11.7109375" style="12" customWidth="1"/>
    <col min="15109" max="15109" width="13.28515625" style="12" customWidth="1"/>
    <col min="15110" max="15111" width="12.28515625" style="12" customWidth="1"/>
    <col min="15112" max="15359" width="11.42578125" style="12"/>
    <col min="15360" max="15360" width="5.28515625" style="12" customWidth="1"/>
    <col min="15361" max="15361" width="15.85546875" style="12" customWidth="1"/>
    <col min="15362" max="15362" width="15" style="12" customWidth="1"/>
    <col min="15363" max="15363" width="14.28515625" style="12" customWidth="1"/>
    <col min="15364" max="15364" width="11.7109375" style="12" customWidth="1"/>
    <col min="15365" max="15365" width="13.28515625" style="12" customWidth="1"/>
    <col min="15366" max="15367" width="12.28515625" style="12" customWidth="1"/>
    <col min="15368" max="15615" width="11.42578125" style="12"/>
    <col min="15616" max="15616" width="5.28515625" style="12" customWidth="1"/>
    <col min="15617" max="15617" width="15.85546875" style="12" customWidth="1"/>
    <col min="15618" max="15618" width="15" style="12" customWidth="1"/>
    <col min="15619" max="15619" width="14.28515625" style="12" customWidth="1"/>
    <col min="15620" max="15620" width="11.7109375" style="12" customWidth="1"/>
    <col min="15621" max="15621" width="13.28515625" style="12" customWidth="1"/>
    <col min="15622" max="15623" width="12.28515625" style="12" customWidth="1"/>
    <col min="15624" max="15871" width="11.42578125" style="12"/>
    <col min="15872" max="15872" width="5.28515625" style="12" customWidth="1"/>
    <col min="15873" max="15873" width="15.85546875" style="12" customWidth="1"/>
    <col min="15874" max="15874" width="15" style="12" customWidth="1"/>
    <col min="15875" max="15875" width="14.28515625" style="12" customWidth="1"/>
    <col min="15876" max="15876" width="11.7109375" style="12" customWidth="1"/>
    <col min="15877" max="15877" width="13.28515625" style="12" customWidth="1"/>
    <col min="15878" max="15879" width="12.28515625" style="12" customWidth="1"/>
    <col min="15880" max="16127" width="11.42578125" style="12"/>
    <col min="16128" max="16128" width="5.28515625" style="12" customWidth="1"/>
    <col min="16129" max="16129" width="15.85546875" style="12" customWidth="1"/>
    <col min="16130" max="16130" width="15" style="12" customWidth="1"/>
    <col min="16131" max="16131" width="14.28515625" style="12" customWidth="1"/>
    <col min="16132" max="16132" width="11.7109375" style="12" customWidth="1"/>
    <col min="16133" max="16133" width="13.28515625" style="12" customWidth="1"/>
    <col min="16134" max="16135" width="12.28515625" style="12" customWidth="1"/>
    <col min="16136" max="16384" width="11.42578125" style="12"/>
  </cols>
  <sheetData>
    <row r="1" spans="1:13" ht="18" customHeight="1" x14ac:dyDescent="0.25">
      <c r="A1" s="74" t="s">
        <v>47</v>
      </c>
      <c r="B1" s="74"/>
      <c r="C1" s="74"/>
      <c r="D1" s="74"/>
      <c r="E1" s="74"/>
      <c r="F1" s="74"/>
      <c r="G1" s="74"/>
    </row>
    <row r="2" spans="1:13" ht="4.5" customHeight="1" x14ac:dyDescent="0.25">
      <c r="A2" s="74"/>
      <c r="B2" s="74"/>
      <c r="C2" s="74"/>
      <c r="D2" s="74"/>
      <c r="E2" s="74"/>
      <c r="F2" s="74"/>
      <c r="G2" s="74"/>
    </row>
    <row r="3" spans="1:13" ht="15.75" x14ac:dyDescent="0.25">
      <c r="A3" s="74" t="s">
        <v>10</v>
      </c>
      <c r="B3" s="70" t="s">
        <v>46</v>
      </c>
      <c r="C3" s="71"/>
      <c r="D3" s="71"/>
      <c r="E3" s="72"/>
      <c r="F3" s="73" t="s">
        <v>26</v>
      </c>
      <c r="G3" s="74" t="s">
        <v>16</v>
      </c>
    </row>
    <row r="4" spans="1:13" ht="15.75" x14ac:dyDescent="0.25">
      <c r="A4" s="74"/>
      <c r="B4" s="17" t="s">
        <v>4</v>
      </c>
      <c r="C4" s="17" t="s">
        <v>0</v>
      </c>
      <c r="D4" s="17" t="s">
        <v>27</v>
      </c>
      <c r="E4" s="17" t="s">
        <v>7</v>
      </c>
      <c r="F4" s="73"/>
      <c r="G4" s="74"/>
      <c r="M4" s="13"/>
    </row>
    <row r="5" spans="1:13" ht="17.100000000000001" customHeight="1" x14ac:dyDescent="0.25">
      <c r="A5" s="39">
        <v>1</v>
      </c>
      <c r="B5" s="40">
        <v>6338</v>
      </c>
      <c r="C5" s="40">
        <v>175</v>
      </c>
      <c r="D5" s="40">
        <v>36</v>
      </c>
      <c r="E5" s="40">
        <v>58</v>
      </c>
      <c r="F5" s="40">
        <v>40</v>
      </c>
      <c r="G5" s="41">
        <f>SUM(B5:F5)</f>
        <v>6647</v>
      </c>
    </row>
    <row r="6" spans="1:13" ht="17.100000000000001" customHeight="1" x14ac:dyDescent="0.25">
      <c r="A6" s="39">
        <v>2</v>
      </c>
      <c r="B6" s="40">
        <v>16161</v>
      </c>
      <c r="C6" s="40">
        <v>7091</v>
      </c>
      <c r="D6" s="40">
        <v>368</v>
      </c>
      <c r="E6" s="40">
        <v>2239</v>
      </c>
      <c r="F6" s="40">
        <v>198</v>
      </c>
      <c r="G6" s="41">
        <f>SUM(B6:F6)</f>
        <v>26057</v>
      </c>
    </row>
    <row r="7" spans="1:13" ht="17.100000000000001" customHeight="1" x14ac:dyDescent="0.25">
      <c r="A7" s="39">
        <v>3</v>
      </c>
      <c r="B7" s="40">
        <v>6789</v>
      </c>
      <c r="C7" s="40">
        <v>3625</v>
      </c>
      <c r="D7" s="40">
        <v>126</v>
      </c>
      <c r="E7" s="40">
        <v>832</v>
      </c>
      <c r="F7" s="40">
        <v>206</v>
      </c>
      <c r="G7" s="41">
        <f t="shared" ref="G7:G27" si="0">SUM(B7:F7)</f>
        <v>11578</v>
      </c>
    </row>
    <row r="8" spans="1:13" ht="17.100000000000001" customHeight="1" x14ac:dyDescent="0.25">
      <c r="A8" s="39">
        <v>4</v>
      </c>
      <c r="B8" s="40">
        <v>9068</v>
      </c>
      <c r="C8" s="40">
        <v>2206</v>
      </c>
      <c r="D8" s="40">
        <v>44</v>
      </c>
      <c r="E8" s="40">
        <v>741</v>
      </c>
      <c r="F8" s="40">
        <v>189</v>
      </c>
      <c r="G8" s="41">
        <f t="shared" si="0"/>
        <v>12248</v>
      </c>
    </row>
    <row r="9" spans="1:13" ht="17.100000000000001" customHeight="1" x14ac:dyDescent="0.25">
      <c r="A9" s="39">
        <v>5</v>
      </c>
      <c r="B9" s="40">
        <v>12156</v>
      </c>
      <c r="C9" s="40">
        <v>527</v>
      </c>
      <c r="D9" s="40">
        <v>76</v>
      </c>
      <c r="E9" s="40">
        <v>76</v>
      </c>
      <c r="F9" s="40">
        <v>134</v>
      </c>
      <c r="G9" s="41">
        <f t="shared" si="0"/>
        <v>12969</v>
      </c>
    </row>
    <row r="10" spans="1:13" ht="17.100000000000001" customHeight="1" x14ac:dyDescent="0.25">
      <c r="A10" s="39">
        <v>6</v>
      </c>
      <c r="B10" s="40">
        <v>21929</v>
      </c>
      <c r="C10" s="40">
        <v>248</v>
      </c>
      <c r="D10" s="40">
        <v>43</v>
      </c>
      <c r="E10" s="40">
        <v>31</v>
      </c>
      <c r="F10" s="40">
        <v>160</v>
      </c>
      <c r="G10" s="41">
        <f t="shared" si="0"/>
        <v>22411</v>
      </c>
    </row>
    <row r="11" spans="1:13" ht="17.100000000000001" customHeight="1" x14ac:dyDescent="0.25">
      <c r="A11" s="39">
        <v>7</v>
      </c>
      <c r="B11" s="40">
        <v>9083</v>
      </c>
      <c r="C11" s="40">
        <v>477</v>
      </c>
      <c r="D11" s="40">
        <v>50</v>
      </c>
      <c r="E11" s="40">
        <v>80</v>
      </c>
      <c r="F11" s="40">
        <v>104</v>
      </c>
      <c r="G11" s="41">
        <f t="shared" si="0"/>
        <v>9794</v>
      </c>
    </row>
    <row r="12" spans="1:13" ht="17.100000000000001" customHeight="1" x14ac:dyDescent="0.25">
      <c r="A12" s="39">
        <v>8</v>
      </c>
      <c r="B12" s="40">
        <v>11330</v>
      </c>
      <c r="C12" s="40">
        <v>1664</v>
      </c>
      <c r="D12" s="40">
        <v>123</v>
      </c>
      <c r="E12" s="40">
        <v>296</v>
      </c>
      <c r="F12" s="40">
        <v>201</v>
      </c>
      <c r="G12" s="41">
        <f t="shared" si="0"/>
        <v>13614</v>
      </c>
    </row>
    <row r="13" spans="1:13" ht="17.100000000000001" customHeight="1" x14ac:dyDescent="0.25">
      <c r="A13" s="39">
        <v>9</v>
      </c>
      <c r="B13" s="40">
        <v>6239</v>
      </c>
      <c r="C13" s="40">
        <v>2499</v>
      </c>
      <c r="D13" s="40">
        <v>43</v>
      </c>
      <c r="E13" s="40">
        <v>408</v>
      </c>
      <c r="F13" s="40">
        <v>230</v>
      </c>
      <c r="G13" s="41">
        <f t="shared" si="0"/>
        <v>9419</v>
      </c>
    </row>
    <row r="14" spans="1:13" ht="17.100000000000001" customHeight="1" x14ac:dyDescent="0.25">
      <c r="A14" s="39">
        <v>10</v>
      </c>
      <c r="B14" s="40">
        <v>14709</v>
      </c>
      <c r="C14" s="40">
        <v>1166</v>
      </c>
      <c r="D14" s="40">
        <v>65</v>
      </c>
      <c r="E14" s="40">
        <v>150</v>
      </c>
      <c r="F14" s="40">
        <v>233</v>
      </c>
      <c r="G14" s="41">
        <f t="shared" si="0"/>
        <v>16323</v>
      </c>
    </row>
    <row r="15" spans="1:13" ht="17.100000000000001" customHeight="1" x14ac:dyDescent="0.25">
      <c r="A15" s="39">
        <v>11</v>
      </c>
      <c r="B15" s="40">
        <v>10322</v>
      </c>
      <c r="C15" s="40">
        <v>262</v>
      </c>
      <c r="D15" s="40">
        <v>37</v>
      </c>
      <c r="E15" s="40">
        <v>53</v>
      </c>
      <c r="F15" s="40">
        <v>100</v>
      </c>
      <c r="G15" s="41">
        <f t="shared" si="0"/>
        <v>10774</v>
      </c>
    </row>
    <row r="16" spans="1:13" ht="17.100000000000001" customHeight="1" x14ac:dyDescent="0.25">
      <c r="A16" s="39">
        <v>12</v>
      </c>
      <c r="B16" s="40">
        <v>8414</v>
      </c>
      <c r="C16" s="40">
        <v>213</v>
      </c>
      <c r="D16" s="40">
        <v>39</v>
      </c>
      <c r="E16" s="40">
        <v>7</v>
      </c>
      <c r="F16" s="40">
        <v>99</v>
      </c>
      <c r="G16" s="41">
        <f t="shared" si="0"/>
        <v>8772</v>
      </c>
    </row>
    <row r="17" spans="1:7" ht="17.100000000000001" customHeight="1" x14ac:dyDescent="0.25">
      <c r="A17" s="39">
        <v>13</v>
      </c>
      <c r="B17" s="40">
        <v>19136</v>
      </c>
      <c r="C17" s="40">
        <v>221</v>
      </c>
      <c r="D17" s="40">
        <v>42</v>
      </c>
      <c r="E17" s="40">
        <v>14</v>
      </c>
      <c r="F17" s="40">
        <v>72</v>
      </c>
      <c r="G17" s="41">
        <f t="shared" si="0"/>
        <v>19485</v>
      </c>
    </row>
    <row r="18" spans="1:7" ht="17.100000000000001" customHeight="1" x14ac:dyDescent="0.25">
      <c r="A18" s="39">
        <v>14</v>
      </c>
      <c r="B18" s="40">
        <v>16634</v>
      </c>
      <c r="C18" s="40">
        <v>225</v>
      </c>
      <c r="D18" s="40">
        <v>42</v>
      </c>
      <c r="E18" s="40">
        <v>15</v>
      </c>
      <c r="F18" s="40">
        <v>47</v>
      </c>
      <c r="G18" s="41">
        <f t="shared" si="0"/>
        <v>16963</v>
      </c>
    </row>
    <row r="19" spans="1:7" ht="17.100000000000001" customHeight="1" x14ac:dyDescent="0.25">
      <c r="A19" s="39">
        <v>15</v>
      </c>
      <c r="B19" s="40">
        <v>12024</v>
      </c>
      <c r="C19" s="40">
        <v>145</v>
      </c>
      <c r="D19" s="40">
        <v>17</v>
      </c>
      <c r="E19" s="40">
        <v>4</v>
      </c>
      <c r="F19" s="40">
        <v>44</v>
      </c>
      <c r="G19" s="41">
        <f t="shared" si="0"/>
        <v>12234</v>
      </c>
    </row>
    <row r="20" spans="1:7" ht="17.100000000000001" customHeight="1" x14ac:dyDescent="0.25">
      <c r="A20" s="39">
        <v>16</v>
      </c>
      <c r="B20" s="40">
        <v>11987</v>
      </c>
      <c r="C20" s="40">
        <v>266</v>
      </c>
      <c r="D20" s="40">
        <v>35</v>
      </c>
      <c r="E20" s="40">
        <v>42</v>
      </c>
      <c r="F20" s="40">
        <v>88</v>
      </c>
      <c r="G20" s="41">
        <f t="shared" si="0"/>
        <v>12418</v>
      </c>
    </row>
    <row r="21" spans="1:7" ht="17.100000000000001" customHeight="1" x14ac:dyDescent="0.25">
      <c r="A21" s="39">
        <v>17</v>
      </c>
      <c r="B21" s="40">
        <v>22855</v>
      </c>
      <c r="C21" s="40">
        <v>2594</v>
      </c>
      <c r="D21" s="40">
        <v>107</v>
      </c>
      <c r="E21" s="40">
        <v>528</v>
      </c>
      <c r="F21" s="40">
        <v>133</v>
      </c>
      <c r="G21" s="41">
        <f t="shared" si="0"/>
        <v>26217</v>
      </c>
    </row>
    <row r="22" spans="1:7" ht="17.100000000000001" customHeight="1" x14ac:dyDescent="0.25">
      <c r="A22" s="39">
        <v>18</v>
      </c>
      <c r="B22" s="40">
        <v>9434</v>
      </c>
      <c r="C22" s="40">
        <v>327</v>
      </c>
      <c r="D22" s="40">
        <v>87</v>
      </c>
      <c r="E22" s="40">
        <v>61</v>
      </c>
      <c r="F22" s="40">
        <v>50</v>
      </c>
      <c r="G22" s="41">
        <f t="shared" si="0"/>
        <v>9959</v>
      </c>
    </row>
    <row r="23" spans="1:7" ht="17.100000000000001" customHeight="1" x14ac:dyDescent="0.25">
      <c r="A23" s="39">
        <v>19</v>
      </c>
      <c r="B23" s="40">
        <v>18954</v>
      </c>
      <c r="C23" s="40">
        <v>4482</v>
      </c>
      <c r="D23" s="40">
        <v>255</v>
      </c>
      <c r="E23" s="40">
        <v>1167</v>
      </c>
      <c r="F23" s="40">
        <v>215</v>
      </c>
      <c r="G23" s="41">
        <f t="shared" si="0"/>
        <v>25073</v>
      </c>
    </row>
    <row r="24" spans="1:7" ht="17.100000000000001" customHeight="1" x14ac:dyDescent="0.25">
      <c r="A24" s="39">
        <v>20</v>
      </c>
      <c r="B24" s="40">
        <v>5778</v>
      </c>
      <c r="C24" s="40">
        <v>116</v>
      </c>
      <c r="D24" s="40">
        <v>18</v>
      </c>
      <c r="E24" s="40">
        <v>16</v>
      </c>
      <c r="F24" s="40">
        <v>45</v>
      </c>
      <c r="G24" s="41">
        <f t="shared" si="0"/>
        <v>5973</v>
      </c>
    </row>
    <row r="25" spans="1:7" ht="17.100000000000001" customHeight="1" x14ac:dyDescent="0.25">
      <c r="A25" s="39">
        <v>21</v>
      </c>
      <c r="B25" s="40">
        <v>387</v>
      </c>
      <c r="C25" s="42">
        <v>7</v>
      </c>
      <c r="D25" s="42">
        <v>0</v>
      </c>
      <c r="E25" s="42">
        <v>0</v>
      </c>
      <c r="F25" s="42">
        <v>0</v>
      </c>
      <c r="G25" s="41">
        <f t="shared" si="0"/>
        <v>394</v>
      </c>
    </row>
    <row r="26" spans="1:7" ht="17.100000000000001" customHeight="1" x14ac:dyDescent="0.25">
      <c r="A26" s="39">
        <v>22</v>
      </c>
      <c r="B26" s="40">
        <v>84</v>
      </c>
      <c r="C26" s="40">
        <v>40</v>
      </c>
      <c r="D26" s="42">
        <v>0</v>
      </c>
      <c r="E26" s="42">
        <v>0</v>
      </c>
      <c r="F26" s="42">
        <v>0</v>
      </c>
      <c r="G26" s="41">
        <f t="shared" si="0"/>
        <v>124</v>
      </c>
    </row>
    <row r="27" spans="1:7" ht="17.100000000000001" customHeight="1" x14ac:dyDescent="0.25">
      <c r="A27" s="39" t="s">
        <v>15</v>
      </c>
      <c r="B27" s="42">
        <v>4983</v>
      </c>
      <c r="C27" s="42">
        <v>741</v>
      </c>
      <c r="D27" s="42">
        <v>27</v>
      </c>
      <c r="E27" s="42">
        <v>37</v>
      </c>
      <c r="F27" s="42">
        <v>2</v>
      </c>
      <c r="G27" s="41">
        <f t="shared" si="0"/>
        <v>5790</v>
      </c>
    </row>
    <row r="28" spans="1:7" ht="17.100000000000001" customHeight="1" x14ac:dyDescent="0.25">
      <c r="A28" s="39" t="s">
        <v>7</v>
      </c>
      <c r="B28" s="40">
        <v>26206</v>
      </c>
      <c r="C28" s="40">
        <v>16917</v>
      </c>
      <c r="D28" s="40">
        <v>4556</v>
      </c>
      <c r="E28" s="40">
        <v>29043</v>
      </c>
      <c r="F28" s="40">
        <v>535</v>
      </c>
      <c r="G28" s="41">
        <f>SUM(B28:F28)</f>
        <v>77257</v>
      </c>
    </row>
    <row r="29" spans="1:7" ht="17.100000000000001" customHeight="1" x14ac:dyDescent="0.25">
      <c r="A29" s="43" t="s">
        <v>16</v>
      </c>
      <c r="B29" s="44">
        <f>SUM(B5:B28)</f>
        <v>281000</v>
      </c>
      <c r="C29" s="44">
        <f>SUM(C5:C28)</f>
        <v>46234</v>
      </c>
      <c r="D29" s="44">
        <f>SUM(D5:D28)</f>
        <v>6236</v>
      </c>
      <c r="E29" s="44">
        <f>SUM(E5:E28)</f>
        <v>35898</v>
      </c>
      <c r="F29" s="44">
        <f>SUM(F5:F28)</f>
        <v>3125</v>
      </c>
      <c r="G29" s="44">
        <f>SUM(B29:F29)</f>
        <v>372493</v>
      </c>
    </row>
    <row r="30" spans="1:7" x14ac:dyDescent="0.25">
      <c r="A30" s="14" t="s">
        <v>32</v>
      </c>
      <c r="B30" s="15"/>
      <c r="C30" s="15"/>
      <c r="D30" s="15"/>
      <c r="E30" s="15"/>
      <c r="F30" s="15"/>
      <c r="G30" s="15"/>
    </row>
    <row r="31" spans="1:7" x14ac:dyDescent="0.25">
      <c r="A31" t="s">
        <v>29</v>
      </c>
    </row>
    <row r="32" spans="1:7" ht="32.25" customHeight="1" x14ac:dyDescent="0.25">
      <c r="A32" s="69" t="s">
        <v>31</v>
      </c>
      <c r="B32" s="69"/>
      <c r="C32" s="69"/>
      <c r="D32" s="69"/>
      <c r="E32" s="69"/>
      <c r="F32" s="69"/>
      <c r="G32" s="69"/>
    </row>
    <row r="33" spans="1:1" x14ac:dyDescent="0.25">
      <c r="A33" s="16" t="s">
        <v>30</v>
      </c>
    </row>
  </sheetData>
  <mergeCells count="6">
    <mergeCell ref="A32:G32"/>
    <mergeCell ref="B3:E3"/>
    <mergeCell ref="F3:F4"/>
    <mergeCell ref="G3:G4"/>
    <mergeCell ref="A1:G2"/>
    <mergeCell ref="A3:A4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  <ignoredErrors>
    <ignoredError sqref="G5: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Acueducto</vt:lpstr>
      <vt:lpstr>Alcantarillado</vt:lpstr>
      <vt:lpstr>Energía</vt:lpstr>
      <vt:lpstr>PORCENTAJE DE COBERTURA ENERGIA</vt:lpstr>
      <vt:lpstr>Telecomunicaciones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2014-11-07T13:23:58Z</dcterms:created>
  <dcterms:modified xsi:type="dcterms:W3CDTF">2014-11-12T21:10:31Z</dcterms:modified>
</cp:coreProperties>
</file>