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oma\Desktop\para pagina web\"/>
    </mc:Choice>
  </mc:AlternateContent>
  <bookViews>
    <workbookView xWindow="120" yWindow="150" windowWidth="23715" windowHeight="952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I38" i="1" l="1"/>
  <c r="H38" i="1"/>
  <c r="G38" i="1"/>
  <c r="I37" i="1"/>
  <c r="H37" i="1"/>
  <c r="G37" i="1"/>
  <c r="I36" i="1"/>
  <c r="H36" i="1"/>
  <c r="G36" i="1"/>
  <c r="I35" i="1"/>
  <c r="H35" i="1"/>
  <c r="G35" i="1"/>
  <c r="I33" i="1"/>
  <c r="H33" i="1"/>
  <c r="G33" i="1"/>
  <c r="I32" i="1"/>
  <c r="H32" i="1"/>
  <c r="G32" i="1"/>
  <c r="I31" i="1"/>
  <c r="H31" i="1"/>
  <c r="G31" i="1"/>
  <c r="I30" i="1"/>
  <c r="H30" i="1"/>
  <c r="G30" i="1"/>
  <c r="I26" i="1"/>
  <c r="I27" i="1"/>
  <c r="I28" i="1"/>
  <c r="I25" i="1"/>
  <c r="H26" i="1"/>
  <c r="H27" i="1"/>
  <c r="H28" i="1"/>
  <c r="H25" i="1"/>
  <c r="G26" i="1"/>
  <c r="G27" i="1"/>
  <c r="G28" i="1"/>
  <c r="G25" i="1"/>
  <c r="I21" i="1"/>
  <c r="I22" i="1"/>
  <c r="I23" i="1"/>
  <c r="I20" i="1"/>
  <c r="H21" i="1"/>
  <c r="H22" i="1"/>
  <c r="H23" i="1"/>
  <c r="H20" i="1"/>
  <c r="G21" i="1"/>
  <c r="G22" i="1"/>
  <c r="G23" i="1"/>
  <c r="G20" i="1"/>
  <c r="I16" i="1"/>
  <c r="I17" i="1"/>
  <c r="I18" i="1"/>
  <c r="I15" i="1"/>
  <c r="H16" i="1"/>
  <c r="H17" i="1"/>
  <c r="H18" i="1"/>
  <c r="H15" i="1"/>
  <c r="G16" i="1"/>
  <c r="G17" i="1"/>
  <c r="G18" i="1"/>
  <c r="G15" i="1"/>
  <c r="I11" i="1"/>
  <c r="I12" i="1"/>
  <c r="I13" i="1"/>
  <c r="I10" i="1"/>
  <c r="H11" i="1"/>
  <c r="H12" i="1"/>
  <c r="H13" i="1"/>
  <c r="H10" i="1"/>
  <c r="G11" i="1"/>
  <c r="G12" i="1"/>
  <c r="G13" i="1"/>
  <c r="G10" i="1"/>
  <c r="I7" i="1"/>
  <c r="I8" i="1"/>
  <c r="H7" i="1"/>
  <c r="H8" i="1"/>
  <c r="G6" i="1"/>
  <c r="G7" i="1"/>
  <c r="G8" i="1"/>
  <c r="I6" i="1"/>
  <c r="I5" i="1"/>
  <c r="H5" i="1"/>
  <c r="H6" i="1"/>
  <c r="G5" i="1"/>
</calcChain>
</file>

<file path=xl/sharedStrings.xml><?xml version="1.0" encoding="utf-8"?>
<sst xmlns="http://schemas.openxmlformats.org/spreadsheetml/2006/main" count="45" uniqueCount="19">
  <si>
    <t xml:space="preserve">TITULO </t>
  </si>
  <si>
    <t>GRADO DE ESCALAFON</t>
  </si>
  <si>
    <t xml:space="preserve">NIVEL SALARIAL </t>
  </si>
  <si>
    <t xml:space="preserve"> ASIGNACION BASICA MENSUAL </t>
  </si>
  <si>
    <t xml:space="preserve">NORMALISTA SUPERIOR  O TECNOLOGO EN EDUCACION </t>
  </si>
  <si>
    <t xml:space="preserve">LICENCIADO O PROFESIONAL NO LICENCIADO </t>
  </si>
  <si>
    <t>A</t>
  </si>
  <si>
    <t>B</t>
  </si>
  <si>
    <t>C</t>
  </si>
  <si>
    <t>D</t>
  </si>
  <si>
    <t xml:space="preserve">SIN ESPECIALIZACION </t>
  </si>
  <si>
    <t>CON ESPECIALIZACION</t>
  </si>
  <si>
    <t xml:space="preserve">CON MAESTRIA </t>
  </si>
  <si>
    <t xml:space="preserve">CON DOCTORADO </t>
  </si>
  <si>
    <t>LICENCIADO O PROFESIONAL NO LICENCIADO CON  MAESTRIA  O CON DOCTORADO</t>
  </si>
  <si>
    <r>
      <t xml:space="preserve">PRO-HOSPITAL UNIVERSITARIO 2% </t>
    </r>
    <r>
      <rPr>
        <b/>
        <sz val="9"/>
        <color theme="1"/>
        <rFont val="Arial Black"/>
        <family val="2"/>
      </rPr>
      <t>(GOBERNACION)</t>
    </r>
  </si>
  <si>
    <r>
      <t>PRO-CULTURA 1,5% (</t>
    </r>
    <r>
      <rPr>
        <b/>
        <sz val="9"/>
        <color theme="1"/>
        <rFont val="Arial Black"/>
        <family val="2"/>
      </rPr>
      <t>GOBERNACION)</t>
    </r>
  </si>
  <si>
    <t>PRO-DESARROLLO URBANO 1% (TESORERIA MUNICIPAL)</t>
  </si>
  <si>
    <t>LIQUIDACION DE ESTAMPILLAS SEGÚN ASIGNACION SALARIAL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</si>
</sst>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Black"/>
      <family val="2"/>
    </font>
    <font>
      <b/>
      <sz val="10"/>
      <color theme="1"/>
      <name val="Arial Black"/>
      <family val="2"/>
    </font>
    <font>
      <b/>
      <sz val="9"/>
      <color theme="1"/>
      <name val="Arial Black"/>
      <family val="2"/>
    </font>
    <font>
      <sz val="10"/>
      <color theme="1"/>
      <name val="Arial Black"/>
      <family val="2"/>
    </font>
    <font>
      <sz val="11"/>
      <color theme="1"/>
      <name val="Arial Black"/>
      <family val="2"/>
    </font>
    <font>
      <sz val="18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64" fontId="0" fillId="0" borderId="1" xfId="0" applyNumberFormat="1" applyBorder="1"/>
    <xf numFmtId="0" fontId="1" fillId="0" borderId="1" xfId="0" applyFont="1" applyBorder="1" applyAlignment="1"/>
    <xf numFmtId="164" fontId="0" fillId="0" borderId="1" xfId="0" applyNumberFormat="1" applyBorder="1" applyAlignment="1"/>
    <xf numFmtId="0" fontId="3" fillId="0" borderId="1" xfId="0" applyFont="1" applyBorder="1" applyAlignment="1">
      <alignment vertical="center" wrapText="1"/>
    </xf>
    <xf numFmtId="10" fontId="3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8"/>
  <sheetViews>
    <sheetView tabSelected="1" workbookViewId="0">
      <selection activeCell="N4" sqref="N4"/>
    </sheetView>
  </sheetViews>
  <sheetFormatPr baseColWidth="10" defaultRowHeight="15" x14ac:dyDescent="0.25"/>
  <cols>
    <col min="2" max="2" width="20.28515625" customWidth="1"/>
    <col min="3" max="3" width="16.28515625" customWidth="1"/>
    <col min="4" max="4" width="13.5703125" customWidth="1"/>
    <col min="5" max="5" width="16.7109375" customWidth="1"/>
    <col min="6" max="6" width="16.140625" customWidth="1"/>
    <col min="7" max="7" width="18.42578125" customWidth="1"/>
    <col min="8" max="8" width="17.42578125" customWidth="1"/>
    <col min="9" max="9" width="17.5703125" customWidth="1"/>
  </cols>
  <sheetData>
    <row r="3" spans="2:9" ht="27" x14ac:dyDescent="0.5">
      <c r="B3" s="11" t="s">
        <v>18</v>
      </c>
      <c r="C3" s="11"/>
      <c r="D3" s="11"/>
      <c r="E3" s="11"/>
      <c r="F3" s="11"/>
      <c r="G3" s="11"/>
      <c r="H3" s="11"/>
      <c r="I3" s="11"/>
    </row>
    <row r="4" spans="2:9" ht="84" customHeight="1" x14ac:dyDescent="0.25">
      <c r="B4" s="7" t="s">
        <v>0</v>
      </c>
      <c r="C4" s="7" t="s">
        <v>1</v>
      </c>
      <c r="D4" s="7" t="s">
        <v>2</v>
      </c>
      <c r="E4" s="20" t="s">
        <v>3</v>
      </c>
      <c r="F4" s="21"/>
      <c r="G4" s="8" t="s">
        <v>17</v>
      </c>
      <c r="H4" s="8" t="s">
        <v>16</v>
      </c>
      <c r="I4" s="8" t="s">
        <v>15</v>
      </c>
    </row>
    <row r="5" spans="2:9" ht="38.25" customHeight="1" x14ac:dyDescent="0.25">
      <c r="B5" s="22" t="s">
        <v>4</v>
      </c>
      <c r="C5" s="17">
        <v>1</v>
      </c>
      <c r="D5" s="3" t="s">
        <v>6</v>
      </c>
      <c r="E5" s="25">
        <v>1506519</v>
      </c>
      <c r="F5" s="26"/>
      <c r="G5" s="4">
        <f>(E5*1%)</f>
        <v>15065.19</v>
      </c>
      <c r="H5" s="4">
        <f>E5*1.5%</f>
        <v>22597.785</v>
      </c>
      <c r="I5" s="4">
        <f>E5*2%</f>
        <v>30130.38</v>
      </c>
    </row>
    <row r="6" spans="2:9" ht="30" customHeight="1" x14ac:dyDescent="0.25">
      <c r="B6" s="23"/>
      <c r="C6" s="18"/>
      <c r="D6" s="3" t="s">
        <v>7</v>
      </c>
      <c r="E6" s="25">
        <v>1920390</v>
      </c>
      <c r="F6" s="26"/>
      <c r="G6" s="4">
        <f t="shared" ref="G6:G8" si="0">(E6*1%)</f>
        <v>19203.900000000001</v>
      </c>
      <c r="H6" s="4">
        <f>E6*1.5%</f>
        <v>28805.85</v>
      </c>
      <c r="I6" s="4">
        <f>E6*2%</f>
        <v>38407.800000000003</v>
      </c>
    </row>
    <row r="7" spans="2:9" ht="30" customHeight="1" x14ac:dyDescent="0.25">
      <c r="B7" s="23"/>
      <c r="C7" s="18"/>
      <c r="D7" s="3" t="s">
        <v>8</v>
      </c>
      <c r="E7" s="25">
        <v>2475525</v>
      </c>
      <c r="F7" s="26"/>
      <c r="G7" s="4">
        <f t="shared" si="0"/>
        <v>24755.25</v>
      </c>
      <c r="H7" s="4">
        <f>E7*1.5%</f>
        <v>37132.875</v>
      </c>
      <c r="I7" s="4">
        <f>E7*2%</f>
        <v>49510.5</v>
      </c>
    </row>
    <row r="8" spans="2:9" ht="30" customHeight="1" x14ac:dyDescent="0.25">
      <c r="B8" s="24"/>
      <c r="C8" s="19"/>
      <c r="D8" s="3" t="s">
        <v>9</v>
      </c>
      <c r="E8" s="25">
        <v>3068850</v>
      </c>
      <c r="F8" s="26"/>
      <c r="G8" s="4">
        <f t="shared" si="0"/>
        <v>30688.5</v>
      </c>
      <c r="H8" s="4">
        <f>E8*1.5%</f>
        <v>46032.75</v>
      </c>
      <c r="I8" s="4">
        <f>E8*2%</f>
        <v>61377</v>
      </c>
    </row>
    <row r="9" spans="2:9" ht="15" customHeight="1" x14ac:dyDescent="0.4">
      <c r="B9" s="14" t="s">
        <v>5</v>
      </c>
      <c r="C9" s="17">
        <v>2</v>
      </c>
      <c r="D9" s="2"/>
      <c r="E9" s="12" t="s">
        <v>10</v>
      </c>
      <c r="F9" s="12"/>
      <c r="G9" s="5"/>
      <c r="H9" s="1"/>
      <c r="I9" s="1"/>
    </row>
    <row r="10" spans="2:9" x14ac:dyDescent="0.25">
      <c r="B10" s="15"/>
      <c r="C10" s="18"/>
      <c r="D10" s="3" t="s">
        <v>6</v>
      </c>
      <c r="E10" s="13">
        <v>1896063</v>
      </c>
      <c r="F10" s="13"/>
      <c r="G10" s="6">
        <f>E10*1%</f>
        <v>18960.63</v>
      </c>
      <c r="H10" s="6">
        <f>E10*1.5%</f>
        <v>28440.945</v>
      </c>
      <c r="I10" s="6">
        <f>E10*2%</f>
        <v>37921.26</v>
      </c>
    </row>
    <row r="11" spans="2:9" x14ac:dyDescent="0.25">
      <c r="B11" s="15"/>
      <c r="C11" s="18"/>
      <c r="D11" s="3" t="s">
        <v>7</v>
      </c>
      <c r="E11" s="13">
        <v>2477441</v>
      </c>
      <c r="F11" s="13"/>
      <c r="G11" s="6">
        <f t="shared" ref="G11:G13" si="1">E11*1%</f>
        <v>24774.41</v>
      </c>
      <c r="H11" s="6">
        <f t="shared" ref="H11:H13" si="2">E11*1.5%</f>
        <v>37161.614999999998</v>
      </c>
      <c r="I11" s="6">
        <f t="shared" ref="I11:I13" si="3">E11*2%</f>
        <v>49548.82</v>
      </c>
    </row>
    <row r="12" spans="2:9" x14ac:dyDescent="0.25">
      <c r="B12" s="15"/>
      <c r="C12" s="18"/>
      <c r="D12" s="3" t="s">
        <v>8</v>
      </c>
      <c r="E12" s="13">
        <v>2893617</v>
      </c>
      <c r="F12" s="13"/>
      <c r="G12" s="6">
        <f t="shared" si="1"/>
        <v>28936.170000000002</v>
      </c>
      <c r="H12" s="6">
        <f t="shared" si="2"/>
        <v>43404.254999999997</v>
      </c>
      <c r="I12" s="6">
        <f t="shared" si="3"/>
        <v>57872.340000000004</v>
      </c>
    </row>
    <row r="13" spans="2:9" x14ac:dyDescent="0.25">
      <c r="B13" s="15"/>
      <c r="C13" s="18"/>
      <c r="D13" s="3" t="s">
        <v>9</v>
      </c>
      <c r="E13" s="13">
        <v>3457870</v>
      </c>
      <c r="F13" s="13"/>
      <c r="G13" s="6">
        <f t="shared" si="1"/>
        <v>34578.699999999997</v>
      </c>
      <c r="H13" s="6">
        <f t="shared" si="2"/>
        <v>51868.049999999996</v>
      </c>
      <c r="I13" s="6">
        <f t="shared" si="3"/>
        <v>69157.399999999994</v>
      </c>
    </row>
    <row r="14" spans="2:9" ht="15" customHeight="1" x14ac:dyDescent="0.4">
      <c r="B14" s="15"/>
      <c r="C14" s="18"/>
      <c r="E14" s="12" t="s">
        <v>11</v>
      </c>
      <c r="F14" s="12"/>
      <c r="G14" s="5"/>
      <c r="H14" s="1"/>
      <c r="I14" s="1"/>
    </row>
    <row r="15" spans="2:9" x14ac:dyDescent="0.25">
      <c r="B15" s="15"/>
      <c r="C15" s="18"/>
      <c r="D15" s="3" t="s">
        <v>6</v>
      </c>
      <c r="E15" s="13">
        <v>2060890</v>
      </c>
      <c r="F15" s="13"/>
      <c r="G15" s="6">
        <f>E15*1%</f>
        <v>20608.900000000001</v>
      </c>
      <c r="H15" s="6">
        <f>E15*1.5%</f>
        <v>30913.35</v>
      </c>
      <c r="I15" s="6">
        <f>E15*2%</f>
        <v>41217.800000000003</v>
      </c>
    </row>
    <row r="16" spans="2:9" x14ac:dyDescent="0.25">
      <c r="B16" s="15"/>
      <c r="C16" s="18"/>
      <c r="D16" s="3" t="s">
        <v>7</v>
      </c>
      <c r="E16" s="13">
        <v>2633097</v>
      </c>
      <c r="F16" s="13"/>
      <c r="G16" s="6">
        <f t="shared" ref="G16:G18" si="4">E16*1%</f>
        <v>26330.97</v>
      </c>
      <c r="H16" s="6">
        <f t="shared" ref="H16:H18" si="5">E16*1.5%</f>
        <v>39496.455000000002</v>
      </c>
      <c r="I16" s="6">
        <f t="shared" ref="I16:I18" si="6">E16*2%</f>
        <v>52661.94</v>
      </c>
    </row>
    <row r="17" spans="2:9" x14ac:dyDescent="0.25">
      <c r="B17" s="15"/>
      <c r="C17" s="18"/>
      <c r="D17" s="3" t="s">
        <v>8</v>
      </c>
      <c r="E17" s="13">
        <v>3262063</v>
      </c>
      <c r="F17" s="13"/>
      <c r="G17" s="6">
        <f t="shared" si="4"/>
        <v>32620.63</v>
      </c>
      <c r="H17" s="6">
        <f t="shared" si="5"/>
        <v>48930.945</v>
      </c>
      <c r="I17" s="6">
        <f t="shared" si="6"/>
        <v>65241.26</v>
      </c>
    </row>
    <row r="18" spans="2:9" x14ac:dyDescent="0.25">
      <c r="B18" s="15"/>
      <c r="C18" s="18"/>
      <c r="D18" s="3" t="s">
        <v>9</v>
      </c>
      <c r="E18" s="13">
        <v>3860432</v>
      </c>
      <c r="F18" s="13"/>
      <c r="G18" s="6">
        <f t="shared" si="4"/>
        <v>38604.32</v>
      </c>
      <c r="H18" s="6">
        <f t="shared" si="5"/>
        <v>57906.479999999996</v>
      </c>
      <c r="I18" s="6">
        <f t="shared" si="6"/>
        <v>77208.639999999999</v>
      </c>
    </row>
    <row r="19" spans="2:9" ht="15" customHeight="1" x14ac:dyDescent="0.4">
      <c r="B19" s="15"/>
      <c r="C19" s="18"/>
      <c r="E19" s="12" t="s">
        <v>12</v>
      </c>
      <c r="F19" s="12"/>
      <c r="G19" s="5"/>
      <c r="H19" s="1"/>
      <c r="I19" s="1"/>
    </row>
    <row r="20" spans="2:9" x14ac:dyDescent="0.25">
      <c r="B20" s="15"/>
      <c r="C20" s="18"/>
      <c r="D20" s="3" t="s">
        <v>6</v>
      </c>
      <c r="E20" s="13">
        <v>2180471</v>
      </c>
      <c r="F20" s="13"/>
      <c r="G20" s="6">
        <f>E20*1%</f>
        <v>21804.71</v>
      </c>
      <c r="H20" s="6">
        <f>E20*1.5%</f>
        <v>32707.064999999999</v>
      </c>
      <c r="I20" s="6">
        <f>E20*2%</f>
        <v>43609.42</v>
      </c>
    </row>
    <row r="21" spans="2:9" x14ac:dyDescent="0.25">
      <c r="B21" s="15"/>
      <c r="C21" s="18"/>
      <c r="D21" s="3" t="s">
        <v>7</v>
      </c>
      <c r="E21" s="13">
        <v>2849058</v>
      </c>
      <c r="F21" s="13"/>
      <c r="G21" s="6">
        <f t="shared" ref="G21:G23" si="7">E21*1%</f>
        <v>28490.58</v>
      </c>
      <c r="H21" s="6">
        <f t="shared" ref="H21:H23" si="8">E21*1.5%</f>
        <v>42735.869999999995</v>
      </c>
      <c r="I21" s="6">
        <f t="shared" ref="I21:I23" si="9">E21*2%</f>
        <v>56981.16</v>
      </c>
    </row>
    <row r="22" spans="2:9" x14ac:dyDescent="0.25">
      <c r="B22" s="15"/>
      <c r="C22" s="18"/>
      <c r="D22" s="3" t="s">
        <v>8</v>
      </c>
      <c r="E22" s="13">
        <v>3327659</v>
      </c>
      <c r="F22" s="13"/>
      <c r="G22" s="6">
        <f t="shared" si="7"/>
        <v>33276.590000000004</v>
      </c>
      <c r="H22" s="6">
        <f t="shared" si="8"/>
        <v>49914.884999999995</v>
      </c>
      <c r="I22" s="6">
        <f t="shared" si="9"/>
        <v>66553.180000000008</v>
      </c>
    </row>
    <row r="23" spans="2:9" x14ac:dyDescent="0.25">
      <c r="B23" s="15"/>
      <c r="C23" s="18"/>
      <c r="D23" s="3" t="s">
        <v>9</v>
      </c>
      <c r="E23" s="13">
        <v>3976548</v>
      </c>
      <c r="F23" s="13"/>
      <c r="G23" s="6">
        <f t="shared" si="7"/>
        <v>39765.480000000003</v>
      </c>
      <c r="H23" s="6">
        <f t="shared" si="8"/>
        <v>59648.22</v>
      </c>
      <c r="I23" s="6">
        <f t="shared" si="9"/>
        <v>79530.960000000006</v>
      </c>
    </row>
    <row r="24" spans="2:9" ht="15" customHeight="1" x14ac:dyDescent="0.4">
      <c r="B24" s="15"/>
      <c r="C24" s="18"/>
      <c r="E24" s="12" t="s">
        <v>13</v>
      </c>
      <c r="F24" s="12"/>
      <c r="G24" s="5"/>
      <c r="H24" s="1"/>
      <c r="I24" s="1"/>
    </row>
    <row r="25" spans="2:9" x14ac:dyDescent="0.25">
      <c r="B25" s="15"/>
      <c r="C25" s="18"/>
      <c r="D25" s="3" t="s">
        <v>6</v>
      </c>
      <c r="E25" s="13">
        <v>2464881</v>
      </c>
      <c r="F25" s="13"/>
      <c r="G25" s="6">
        <f>E25*1%</f>
        <v>24648.81</v>
      </c>
      <c r="H25" s="6">
        <f>E25*1.5%</f>
        <v>36973.214999999997</v>
      </c>
      <c r="I25" s="6">
        <f>E25*2%</f>
        <v>49297.62</v>
      </c>
    </row>
    <row r="26" spans="2:9" x14ac:dyDescent="0.25">
      <c r="B26" s="15"/>
      <c r="C26" s="18"/>
      <c r="D26" s="3" t="s">
        <v>7</v>
      </c>
      <c r="E26" s="13">
        <v>3220675</v>
      </c>
      <c r="F26" s="13"/>
      <c r="G26" s="6">
        <f t="shared" ref="G26:G28" si="10">E26*1%</f>
        <v>32206.75</v>
      </c>
      <c r="H26" s="6">
        <f t="shared" ref="H26:H28" si="11">E26*1.5%</f>
        <v>48310.125</v>
      </c>
      <c r="I26" s="6">
        <f t="shared" ref="I26:I28" si="12">E26*2%</f>
        <v>64413.5</v>
      </c>
    </row>
    <row r="27" spans="2:9" x14ac:dyDescent="0.25">
      <c r="B27" s="15"/>
      <c r="C27" s="18"/>
      <c r="D27" s="3" t="s">
        <v>8</v>
      </c>
      <c r="E27" s="13">
        <v>3761701</v>
      </c>
      <c r="F27" s="13"/>
      <c r="G27" s="6">
        <f t="shared" si="10"/>
        <v>37617.01</v>
      </c>
      <c r="H27" s="6">
        <f t="shared" si="11"/>
        <v>56425.514999999999</v>
      </c>
      <c r="I27" s="6">
        <f t="shared" si="12"/>
        <v>75234.02</v>
      </c>
    </row>
    <row r="28" spans="2:9" x14ac:dyDescent="0.25">
      <c r="B28" s="16"/>
      <c r="C28" s="19"/>
      <c r="D28" s="3" t="s">
        <v>9</v>
      </c>
      <c r="E28" s="13">
        <v>4495228</v>
      </c>
      <c r="F28" s="13"/>
      <c r="G28" s="6">
        <f t="shared" si="10"/>
        <v>44952.28</v>
      </c>
      <c r="H28" s="6">
        <f t="shared" si="11"/>
        <v>67428.42</v>
      </c>
      <c r="I28" s="6">
        <f t="shared" si="12"/>
        <v>89904.56</v>
      </c>
    </row>
    <row r="29" spans="2:9" ht="15" customHeight="1" x14ac:dyDescent="0.4">
      <c r="B29" s="10" t="s">
        <v>14</v>
      </c>
      <c r="C29" s="9">
        <v>3</v>
      </c>
      <c r="D29" s="2"/>
      <c r="E29" s="12" t="s">
        <v>12</v>
      </c>
      <c r="F29" s="12"/>
      <c r="G29" s="5"/>
      <c r="H29" s="1"/>
      <c r="I29" s="1"/>
    </row>
    <row r="30" spans="2:9" x14ac:dyDescent="0.25">
      <c r="B30" s="10"/>
      <c r="C30" s="9"/>
      <c r="D30" s="3" t="s">
        <v>6</v>
      </c>
      <c r="E30" s="13">
        <v>3173382</v>
      </c>
      <c r="F30" s="13"/>
      <c r="G30" s="6">
        <f>E30*1%</f>
        <v>31733.82</v>
      </c>
      <c r="H30" s="6">
        <f>E30*1.5%</f>
        <v>47600.729999999996</v>
      </c>
      <c r="I30" s="6">
        <f>E30*2%</f>
        <v>63467.64</v>
      </c>
    </row>
    <row r="31" spans="2:9" x14ac:dyDescent="0.25">
      <c r="B31" s="10"/>
      <c r="C31" s="9"/>
      <c r="D31" s="3" t="s">
        <v>7</v>
      </c>
      <c r="E31" s="13">
        <v>3757408</v>
      </c>
      <c r="F31" s="13"/>
      <c r="G31" s="6">
        <f t="shared" ref="G31:G33" si="13">E31*1%</f>
        <v>37574.080000000002</v>
      </c>
      <c r="H31" s="6">
        <f t="shared" ref="H31:H33" si="14">E31*1.5%</f>
        <v>56361.119999999995</v>
      </c>
      <c r="I31" s="6">
        <f t="shared" ref="I31:I33" si="15">E31*2%</f>
        <v>75148.160000000003</v>
      </c>
    </row>
    <row r="32" spans="2:9" x14ac:dyDescent="0.25">
      <c r="B32" s="10"/>
      <c r="C32" s="9"/>
      <c r="D32" s="3" t="s">
        <v>8</v>
      </c>
      <c r="E32" s="13">
        <v>4646994</v>
      </c>
      <c r="F32" s="13"/>
      <c r="G32" s="6">
        <f t="shared" si="13"/>
        <v>46469.94</v>
      </c>
      <c r="H32" s="6">
        <f t="shared" si="14"/>
        <v>69704.91</v>
      </c>
      <c r="I32" s="6">
        <f t="shared" si="15"/>
        <v>92939.88</v>
      </c>
    </row>
    <row r="33" spans="2:9" x14ac:dyDescent="0.25">
      <c r="B33" s="10"/>
      <c r="C33" s="9"/>
      <c r="D33" s="3" t="s">
        <v>9</v>
      </c>
      <c r="E33" s="13">
        <v>5384487</v>
      </c>
      <c r="F33" s="13"/>
      <c r="G33" s="6">
        <f t="shared" si="13"/>
        <v>53844.87</v>
      </c>
      <c r="H33" s="6">
        <f t="shared" si="14"/>
        <v>80767.304999999993</v>
      </c>
      <c r="I33" s="6">
        <f t="shared" si="15"/>
        <v>107689.74</v>
      </c>
    </row>
    <row r="34" spans="2:9" ht="15" customHeight="1" x14ac:dyDescent="0.4">
      <c r="B34" s="10"/>
      <c r="C34" s="9"/>
      <c r="E34" s="12" t="s">
        <v>13</v>
      </c>
      <c r="F34" s="12"/>
      <c r="G34" s="5"/>
      <c r="H34" s="1"/>
      <c r="I34" s="1"/>
    </row>
    <row r="35" spans="2:9" x14ac:dyDescent="0.25">
      <c r="B35" s="10"/>
      <c r="C35" s="9"/>
      <c r="D35" s="3" t="s">
        <v>6</v>
      </c>
      <c r="E35" s="13">
        <v>4209738</v>
      </c>
      <c r="F35" s="13"/>
      <c r="G35" s="6">
        <f>E35*1%</f>
        <v>42097.38</v>
      </c>
      <c r="H35" s="6">
        <f>E35*1.5%</f>
        <v>63146.07</v>
      </c>
      <c r="I35" s="6">
        <f>E35*2%</f>
        <v>84194.76</v>
      </c>
    </row>
    <row r="36" spans="2:9" x14ac:dyDescent="0.25">
      <c r="B36" s="10"/>
      <c r="C36" s="9"/>
      <c r="D36" s="3" t="s">
        <v>7</v>
      </c>
      <c r="E36" s="13">
        <v>4941710</v>
      </c>
      <c r="F36" s="13"/>
      <c r="G36" s="6">
        <f t="shared" ref="G36:G38" si="16">E36*1%</f>
        <v>49417.1</v>
      </c>
      <c r="H36" s="6">
        <f t="shared" ref="H36:H38" si="17">E36*1.5%</f>
        <v>74125.649999999994</v>
      </c>
      <c r="I36" s="6">
        <f t="shared" ref="I36:I38" si="18">E36*2%</f>
        <v>98834.2</v>
      </c>
    </row>
    <row r="37" spans="2:9" x14ac:dyDescent="0.25">
      <c r="B37" s="10"/>
      <c r="C37" s="9"/>
      <c r="D37" s="3" t="s">
        <v>8</v>
      </c>
      <c r="E37" s="13">
        <v>6240112</v>
      </c>
      <c r="F37" s="13"/>
      <c r="G37" s="6">
        <f t="shared" si="16"/>
        <v>62401.120000000003</v>
      </c>
      <c r="H37" s="6">
        <f t="shared" si="17"/>
        <v>93601.68</v>
      </c>
      <c r="I37" s="6">
        <f t="shared" si="18"/>
        <v>124802.24000000001</v>
      </c>
    </row>
    <row r="38" spans="2:9" x14ac:dyDescent="0.25">
      <c r="B38" s="10"/>
      <c r="C38" s="9"/>
      <c r="D38" s="3" t="s">
        <v>9</v>
      </c>
      <c r="E38" s="13">
        <v>7163444</v>
      </c>
      <c r="F38" s="13"/>
      <c r="G38" s="6">
        <f t="shared" si="16"/>
        <v>71634.44</v>
      </c>
      <c r="H38" s="6">
        <f t="shared" si="17"/>
        <v>107451.65999999999</v>
      </c>
      <c r="I38" s="6">
        <f t="shared" si="18"/>
        <v>143268.88</v>
      </c>
    </row>
  </sheetData>
  <mergeCells count="42">
    <mergeCell ref="B5:B8"/>
    <mergeCell ref="C5:C8"/>
    <mergeCell ref="E5:F5"/>
    <mergeCell ref="E6:F6"/>
    <mergeCell ref="E7:F7"/>
    <mergeCell ref="E8:F8"/>
    <mergeCell ref="E4:F4"/>
    <mergeCell ref="E9:F9"/>
    <mergeCell ref="E14:F14"/>
    <mergeCell ref="E15:F15"/>
    <mergeCell ref="E10:F10"/>
    <mergeCell ref="E11:F11"/>
    <mergeCell ref="E12:F12"/>
    <mergeCell ref="E13:F13"/>
    <mergeCell ref="E27:F27"/>
    <mergeCell ref="E28:F28"/>
    <mergeCell ref="B9:B28"/>
    <mergeCell ref="C9:C28"/>
    <mergeCell ref="E17:F17"/>
    <mergeCell ref="E18:F18"/>
    <mergeCell ref="E19:F19"/>
    <mergeCell ref="E20:F20"/>
    <mergeCell ref="E21:F21"/>
    <mergeCell ref="E22:F22"/>
    <mergeCell ref="E23:F23"/>
    <mergeCell ref="E16:F16"/>
    <mergeCell ref="C29:C38"/>
    <mergeCell ref="B29:B38"/>
    <mergeCell ref="B3:I3"/>
    <mergeCell ref="E34:F34"/>
    <mergeCell ref="E37:F37"/>
    <mergeCell ref="E38:F38"/>
    <mergeCell ref="E29:F29"/>
    <mergeCell ref="E30:F30"/>
    <mergeCell ref="E31:F31"/>
    <mergeCell ref="E32:F32"/>
    <mergeCell ref="E33:F33"/>
    <mergeCell ref="E35:F35"/>
    <mergeCell ref="E36:F36"/>
    <mergeCell ref="E24:F24"/>
    <mergeCell ref="E25:F25"/>
    <mergeCell ref="E26:F26"/>
  </mergeCell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Lopez</dc:creator>
  <cp:lastModifiedBy>Corporacion academica Xoma</cp:lastModifiedBy>
  <cp:lastPrinted>2018-04-05T19:15:15Z</cp:lastPrinted>
  <dcterms:created xsi:type="dcterms:W3CDTF">2018-03-23T19:50:41Z</dcterms:created>
  <dcterms:modified xsi:type="dcterms:W3CDTF">2018-04-06T05:25:12Z</dcterms:modified>
</cp:coreProperties>
</file>